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660" tabRatio="500" firstSheet="3" activeTab="10"/>
  </bookViews>
  <sheets>
    <sheet name="Sheet1" sheetId="1" r:id="rId1"/>
    <sheet name="2016" sheetId="2" r:id="rId2"/>
    <sheet name="2015" sheetId="3" r:id="rId3"/>
    <sheet name="2014" sheetId="4" r:id="rId4"/>
    <sheet name="2013" sheetId="5" r:id="rId5"/>
    <sheet name="2012" sheetId="6" r:id="rId6"/>
    <sheet name="combined ratings" sheetId="7" r:id="rId7"/>
    <sheet name="SAGARIN" sheetId="8" r:id="rId8"/>
    <sheet name="mapping" sheetId="9" r:id="rId9"/>
    <sheet name="graphs" sheetId="10" r:id="rId10"/>
    <sheet name="new_graphs" sheetId="11" r:id="rId11"/>
  </sheets>
  <definedNames>
    <definedName name="_xlnm._FilterDatabase" localSheetId="7" hidden="1">SAGARIN!$M$1:$M$328</definedName>
    <definedName name="_xlnm._FilterDatabase" localSheetId="0" hidden="1">Sheet1!$A$3:$C$1085</definedName>
    <definedName name="names_2012">'combined ratings'!$M$4:$M$215</definedName>
    <definedName name="names_2013">'combined ratings'!$J$4:$J$243</definedName>
    <definedName name="names_2014">'combined ratings'!$G$4:$G$274</definedName>
    <definedName name="names_2015">'combined ratings'!$D$4:$D$270</definedName>
    <definedName name="names_2016">'combined ratings'!$A$4:$A$274</definedName>
    <definedName name="ratings_2012">'combined ratings'!$N$4:$N$215</definedName>
    <definedName name="ratings_2013">'combined ratings'!$K$4:$K$243</definedName>
    <definedName name="ratings_2014">'combined ratings'!$H$4:$H$274</definedName>
    <definedName name="ratings_2015">'combined ratings'!$E$4:$E$270</definedName>
    <definedName name="ratings_2016">'combined ratings'!$B$4:$B$274</definedName>
    <definedName name="Sagarin_rank">mapping!$K$2:$K$254</definedName>
    <definedName name="Sagarin_ratings">mapping!$J$2:$J$254</definedName>
    <definedName name="Sagarin_teams">mapping!$I$2:$I$254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6" i="11" l="1"/>
  <c r="Q117" i="11"/>
  <c r="Q118" i="11"/>
  <c r="Q119" i="11"/>
  <c r="Q120" i="11"/>
  <c r="Q121" i="11"/>
  <c r="Q122" i="11"/>
  <c r="Q115" i="11"/>
  <c r="P116" i="11"/>
  <c r="P117" i="11"/>
  <c r="P118" i="11"/>
  <c r="P119" i="11"/>
  <c r="P120" i="11"/>
  <c r="P121" i="11"/>
  <c r="P122" i="11"/>
  <c r="P115" i="11"/>
  <c r="C265" i="9"/>
  <c r="M18" i="8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3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" i="9"/>
  <c r="C2" i="9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6" i="9"/>
  <c r="C267" i="9"/>
  <c r="C268" i="9"/>
  <c r="C269" i="9"/>
  <c r="C270" i="9"/>
  <c r="C271" i="9"/>
  <c r="C272" i="9"/>
  <c r="B282" i="7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332" i="8"/>
  <c r="N328" i="8"/>
  <c r="N327" i="8"/>
  <c r="N326" i="8"/>
  <c r="N322" i="8"/>
  <c r="N321" i="8"/>
  <c r="N320" i="8"/>
  <c r="N319" i="8"/>
  <c r="N318" i="8"/>
  <c r="N317" i="8"/>
  <c r="N316" i="8"/>
  <c r="N315" i="8"/>
  <c r="N314" i="8"/>
  <c r="N313" i="8"/>
  <c r="N309" i="8"/>
  <c r="N308" i="8"/>
  <c r="N307" i="8"/>
  <c r="N306" i="8"/>
  <c r="N305" i="8"/>
  <c r="N304" i="8"/>
  <c r="N303" i="8"/>
  <c r="N302" i="8"/>
  <c r="N301" i="8"/>
  <c r="N300" i="8"/>
  <c r="N296" i="8"/>
  <c r="N295" i="8"/>
  <c r="N294" i="8"/>
  <c r="N293" i="8"/>
  <c r="N292" i="8"/>
  <c r="N291" i="8"/>
  <c r="N290" i="8"/>
  <c r="N289" i="8"/>
  <c r="N288" i="8"/>
  <c r="N287" i="8"/>
  <c r="N283" i="8"/>
  <c r="N282" i="8"/>
  <c r="N281" i="8"/>
  <c r="N280" i="8"/>
  <c r="N279" i="8"/>
  <c r="N278" i="8"/>
  <c r="N277" i="8"/>
  <c r="N276" i="8"/>
  <c r="N275" i="8"/>
  <c r="N274" i="8"/>
  <c r="N270" i="8"/>
  <c r="N269" i="8"/>
  <c r="N268" i="8"/>
  <c r="N267" i="8"/>
  <c r="N266" i="8"/>
  <c r="N265" i="8"/>
  <c r="N264" i="8"/>
  <c r="N263" i="8"/>
  <c r="N262" i="8"/>
  <c r="N261" i="8"/>
  <c r="N257" i="8"/>
  <c r="N256" i="8"/>
  <c r="N255" i="8"/>
  <c r="N254" i="8"/>
  <c r="N253" i="8"/>
  <c r="N252" i="8"/>
  <c r="N251" i="8"/>
  <c r="N250" i="8"/>
  <c r="N249" i="8"/>
  <c r="N248" i="8"/>
  <c r="N244" i="8"/>
  <c r="N243" i="8"/>
  <c r="N242" i="8"/>
  <c r="N241" i="8"/>
  <c r="N240" i="8"/>
  <c r="N239" i="8"/>
  <c r="N238" i="8"/>
  <c r="N237" i="8"/>
  <c r="N236" i="8"/>
  <c r="N235" i="8"/>
  <c r="N231" i="8"/>
  <c r="N230" i="8"/>
  <c r="N229" i="8"/>
  <c r="N228" i="8"/>
  <c r="N227" i="8"/>
  <c r="N226" i="8"/>
  <c r="N225" i="8"/>
  <c r="N224" i="8"/>
  <c r="N223" i="8"/>
  <c r="N222" i="8"/>
  <c r="N218" i="8"/>
  <c r="N217" i="8"/>
  <c r="N216" i="8"/>
  <c r="N215" i="8"/>
  <c r="N214" i="8"/>
  <c r="N213" i="8"/>
  <c r="N212" i="8"/>
  <c r="N211" i="8"/>
  <c r="N210" i="8"/>
  <c r="N209" i="8"/>
  <c r="N205" i="8"/>
  <c r="N204" i="8"/>
  <c r="N203" i="8"/>
  <c r="N202" i="8"/>
  <c r="N201" i="8"/>
  <c r="N200" i="8"/>
  <c r="N199" i="8"/>
  <c r="N198" i="8"/>
  <c r="N197" i="8"/>
  <c r="N196" i="8"/>
  <c r="N192" i="8"/>
  <c r="N191" i="8"/>
  <c r="N190" i="8"/>
  <c r="N189" i="8"/>
  <c r="N188" i="8"/>
  <c r="N187" i="8"/>
  <c r="N186" i="8"/>
  <c r="N185" i="8"/>
  <c r="N184" i="8"/>
  <c r="N183" i="8"/>
  <c r="N179" i="8"/>
  <c r="N178" i="8"/>
  <c r="N177" i="8"/>
  <c r="N176" i="8"/>
  <c r="N175" i="8"/>
  <c r="N174" i="8"/>
  <c r="N173" i="8"/>
  <c r="N172" i="8"/>
  <c r="N171" i="8"/>
  <c r="N170" i="8"/>
  <c r="N166" i="8"/>
  <c r="N165" i="8"/>
  <c r="N164" i="8"/>
  <c r="N163" i="8"/>
  <c r="N162" i="8"/>
  <c r="N161" i="8"/>
  <c r="N160" i="8"/>
  <c r="N159" i="8"/>
  <c r="N158" i="8"/>
  <c r="N157" i="8"/>
  <c r="N153" i="8"/>
  <c r="N152" i="8"/>
  <c r="N151" i="8"/>
  <c r="N150" i="8"/>
  <c r="N149" i="8"/>
  <c r="N148" i="8"/>
  <c r="N147" i="8"/>
  <c r="N146" i="8"/>
  <c r="N145" i="8"/>
  <c r="N144" i="8"/>
  <c r="N140" i="8"/>
  <c r="N139" i="8"/>
  <c r="N138" i="8"/>
  <c r="N137" i="8"/>
  <c r="N136" i="8"/>
  <c r="N135" i="8"/>
  <c r="N134" i="8"/>
  <c r="N133" i="8"/>
  <c r="N132" i="8"/>
  <c r="N131" i="8"/>
  <c r="N127" i="8"/>
  <c r="N126" i="8"/>
  <c r="N125" i="8"/>
  <c r="N124" i="8"/>
  <c r="N123" i="8"/>
  <c r="N122" i="8"/>
  <c r="N121" i="8"/>
  <c r="N120" i="8"/>
  <c r="N119" i="8"/>
  <c r="N118" i="8"/>
  <c r="N114" i="8"/>
  <c r="N113" i="8"/>
  <c r="N112" i="8"/>
  <c r="N111" i="8"/>
  <c r="N110" i="8"/>
  <c r="N109" i="8"/>
  <c r="N108" i="8"/>
  <c r="N107" i="8"/>
  <c r="N106" i="8"/>
  <c r="N105" i="8"/>
  <c r="N101" i="8"/>
  <c r="N100" i="8"/>
  <c r="N99" i="8"/>
  <c r="N98" i="8"/>
  <c r="N97" i="8"/>
  <c r="N96" i="8"/>
  <c r="N95" i="8"/>
  <c r="N94" i="8"/>
  <c r="N93" i="8"/>
  <c r="N92" i="8"/>
  <c r="N88" i="8"/>
  <c r="N87" i="8"/>
  <c r="N86" i="8"/>
  <c r="N85" i="8"/>
  <c r="N84" i="8"/>
  <c r="N83" i="8"/>
  <c r="N82" i="8"/>
  <c r="N81" i="8"/>
  <c r="N80" i="8"/>
  <c r="N79" i="8"/>
  <c r="N75" i="8"/>
  <c r="N74" i="8"/>
  <c r="N73" i="8"/>
  <c r="N72" i="8"/>
  <c r="N71" i="8"/>
  <c r="N70" i="8"/>
  <c r="N69" i="8"/>
  <c r="N68" i="8"/>
  <c r="N67" i="8"/>
  <c r="N66" i="8"/>
  <c r="N62" i="8"/>
  <c r="N61" i="8"/>
  <c r="N60" i="8"/>
  <c r="N59" i="8"/>
  <c r="N58" i="8"/>
  <c r="N57" i="8"/>
  <c r="N56" i="8"/>
  <c r="N55" i="8"/>
  <c r="N54" i="8"/>
  <c r="N53" i="8"/>
  <c r="N49" i="8"/>
  <c r="N48" i="8"/>
  <c r="N47" i="8"/>
  <c r="N46" i="8"/>
  <c r="N45" i="8"/>
  <c r="N44" i="8"/>
  <c r="N43" i="8"/>
  <c r="N42" i="8"/>
  <c r="N41" i="8"/>
  <c r="N40" i="8"/>
  <c r="N36" i="8"/>
  <c r="N35" i="8"/>
  <c r="N34" i="8"/>
  <c r="N33" i="8"/>
  <c r="N32" i="8"/>
  <c r="N31" i="8"/>
  <c r="N30" i="8"/>
  <c r="N29" i="8"/>
  <c r="N28" i="8"/>
  <c r="N27" i="8"/>
  <c r="N23" i="8"/>
  <c r="N22" i="8"/>
  <c r="N21" i="8"/>
  <c r="N20" i="8"/>
  <c r="N19" i="8"/>
  <c r="N18" i="8"/>
  <c r="N17" i="8"/>
  <c r="N16" i="8"/>
  <c r="N15" i="8"/>
  <c r="N14" i="8"/>
  <c r="N10" i="8"/>
  <c r="N9" i="8"/>
  <c r="N8" i="8"/>
  <c r="N7" i="8"/>
  <c r="N6" i="8"/>
  <c r="N5" i="8"/>
  <c r="N4" i="8"/>
  <c r="N3" i="8"/>
  <c r="N2" i="8"/>
  <c r="M11" i="8"/>
  <c r="M12" i="8"/>
  <c r="M13" i="8"/>
  <c r="M14" i="8"/>
  <c r="M15" i="8"/>
  <c r="M16" i="8"/>
  <c r="M17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" i="8"/>
  <c r="M4" i="8"/>
  <c r="M5" i="8"/>
  <c r="M6" i="8"/>
  <c r="M7" i="8"/>
  <c r="M8" i="8"/>
  <c r="M9" i="8"/>
  <c r="M10" i="8"/>
  <c r="M2" i="8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282" i="7"/>
  <c r="H282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V847" i="1"/>
  <c r="V843" i="1"/>
  <c r="V839" i="1"/>
  <c r="V835" i="1"/>
  <c r="V831" i="1"/>
  <c r="V827" i="1"/>
  <c r="V823" i="1"/>
  <c r="V819" i="1"/>
  <c r="V815" i="1"/>
  <c r="V811" i="1"/>
  <c r="V807" i="1"/>
  <c r="V803" i="1"/>
  <c r="V799" i="1"/>
  <c r="V795" i="1"/>
  <c r="V791" i="1"/>
  <c r="V787" i="1"/>
  <c r="V783" i="1"/>
  <c r="V779" i="1"/>
  <c r="V775" i="1"/>
  <c r="V771" i="1"/>
  <c r="V767" i="1"/>
  <c r="V763" i="1"/>
  <c r="V759" i="1"/>
  <c r="V755" i="1"/>
  <c r="V751" i="1"/>
  <c r="V747" i="1"/>
  <c r="V743" i="1"/>
  <c r="V739" i="1"/>
  <c r="V735" i="1"/>
  <c r="V731" i="1"/>
  <c r="V727" i="1"/>
  <c r="V723" i="1"/>
  <c r="V719" i="1"/>
  <c r="V715" i="1"/>
  <c r="V711" i="1"/>
  <c r="V707" i="1"/>
  <c r="V703" i="1"/>
  <c r="V699" i="1"/>
  <c r="V695" i="1"/>
  <c r="V691" i="1"/>
  <c r="V687" i="1"/>
  <c r="V683" i="1"/>
  <c r="V679" i="1"/>
  <c r="V675" i="1"/>
  <c r="V671" i="1"/>
  <c r="V667" i="1"/>
  <c r="V663" i="1"/>
  <c r="V659" i="1"/>
  <c r="V655" i="1"/>
  <c r="V651" i="1"/>
  <c r="V647" i="1"/>
  <c r="V643" i="1"/>
  <c r="V639" i="1"/>
  <c r="V635" i="1"/>
  <c r="V631" i="1"/>
  <c r="V627" i="1"/>
  <c r="V623" i="1"/>
  <c r="V619" i="1"/>
  <c r="V615" i="1"/>
  <c r="V611" i="1"/>
  <c r="V607" i="1"/>
  <c r="V603" i="1"/>
  <c r="V599" i="1"/>
  <c r="V595" i="1"/>
  <c r="V591" i="1"/>
  <c r="V587" i="1"/>
  <c r="V583" i="1"/>
  <c r="V579" i="1"/>
  <c r="V575" i="1"/>
  <c r="V571" i="1"/>
  <c r="V567" i="1"/>
  <c r="V563" i="1"/>
  <c r="V559" i="1"/>
  <c r="V555" i="1"/>
  <c r="V551" i="1"/>
  <c r="V547" i="1"/>
  <c r="V543" i="1"/>
  <c r="V539" i="1"/>
  <c r="V535" i="1"/>
  <c r="V531" i="1"/>
  <c r="V527" i="1"/>
  <c r="V523" i="1"/>
  <c r="V519" i="1"/>
  <c r="V515" i="1"/>
  <c r="V511" i="1"/>
  <c r="V507" i="1"/>
  <c r="V503" i="1"/>
  <c r="V499" i="1"/>
  <c r="V495" i="1"/>
  <c r="V491" i="1"/>
  <c r="V487" i="1"/>
  <c r="V483" i="1"/>
  <c r="V479" i="1"/>
  <c r="V475" i="1"/>
  <c r="V471" i="1"/>
  <c r="V467" i="1"/>
  <c r="V463" i="1"/>
  <c r="V459" i="1"/>
  <c r="V455" i="1"/>
  <c r="V451" i="1"/>
  <c r="V447" i="1"/>
  <c r="V443" i="1"/>
  <c r="V439" i="1"/>
  <c r="V435" i="1"/>
  <c r="V431" i="1"/>
  <c r="V427" i="1"/>
  <c r="V423" i="1"/>
  <c r="V419" i="1"/>
  <c r="V415" i="1"/>
  <c r="V411" i="1"/>
  <c r="V407" i="1"/>
  <c r="V403" i="1"/>
  <c r="V399" i="1"/>
  <c r="V395" i="1"/>
  <c r="V391" i="1"/>
  <c r="V387" i="1"/>
  <c r="V383" i="1"/>
  <c r="V379" i="1"/>
  <c r="V375" i="1"/>
  <c r="V371" i="1"/>
  <c r="V367" i="1"/>
  <c r="V363" i="1"/>
  <c r="V359" i="1"/>
  <c r="V355" i="1"/>
  <c r="V351" i="1"/>
  <c r="V347" i="1"/>
  <c r="V343" i="1"/>
  <c r="V339" i="1"/>
  <c r="V335" i="1"/>
  <c r="V331" i="1"/>
  <c r="V327" i="1"/>
  <c r="V323" i="1"/>
  <c r="V319" i="1"/>
  <c r="V315" i="1"/>
  <c r="V311" i="1"/>
  <c r="V307" i="1"/>
  <c r="V303" i="1"/>
  <c r="V299" i="1"/>
  <c r="V295" i="1"/>
  <c r="V291" i="1"/>
  <c r="V287" i="1"/>
  <c r="V283" i="1"/>
  <c r="V279" i="1"/>
  <c r="V275" i="1"/>
  <c r="V271" i="1"/>
  <c r="V267" i="1"/>
  <c r="V263" i="1"/>
  <c r="V259" i="1"/>
  <c r="V255" i="1"/>
  <c r="V251" i="1"/>
  <c r="V247" i="1"/>
  <c r="V243" i="1"/>
  <c r="V239" i="1"/>
  <c r="V235" i="1"/>
  <c r="V231" i="1"/>
  <c r="V227" i="1"/>
  <c r="V223" i="1"/>
  <c r="V219" i="1"/>
  <c r="V215" i="1"/>
  <c r="V211" i="1"/>
  <c r="V207" i="1"/>
  <c r="V203" i="1"/>
  <c r="V199" i="1"/>
  <c r="V195" i="1"/>
  <c r="V191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3" i="1"/>
  <c r="R959" i="1"/>
  <c r="R955" i="1"/>
  <c r="R951" i="1"/>
  <c r="R947" i="1"/>
  <c r="R943" i="1"/>
  <c r="R939" i="1"/>
  <c r="R935" i="1"/>
  <c r="R931" i="1"/>
  <c r="R927" i="1"/>
  <c r="R923" i="1"/>
  <c r="R919" i="1"/>
  <c r="R915" i="1"/>
  <c r="R911" i="1"/>
  <c r="R907" i="1"/>
  <c r="R903" i="1"/>
  <c r="R899" i="1"/>
  <c r="R895" i="1"/>
  <c r="R891" i="1"/>
  <c r="R887" i="1"/>
  <c r="R883" i="1"/>
  <c r="R879" i="1"/>
  <c r="R875" i="1"/>
  <c r="R871" i="1"/>
  <c r="R867" i="1"/>
  <c r="R863" i="1"/>
  <c r="R859" i="1"/>
  <c r="R855" i="1"/>
  <c r="R851" i="1"/>
  <c r="R847" i="1"/>
  <c r="R843" i="1"/>
  <c r="R839" i="1"/>
  <c r="R835" i="1"/>
  <c r="R831" i="1"/>
  <c r="R827" i="1"/>
  <c r="R823" i="1"/>
  <c r="R819" i="1"/>
  <c r="R815" i="1"/>
  <c r="R811" i="1"/>
  <c r="R807" i="1"/>
  <c r="R803" i="1"/>
  <c r="R799" i="1"/>
  <c r="R795" i="1"/>
  <c r="R791" i="1"/>
  <c r="R787" i="1"/>
  <c r="R783" i="1"/>
  <c r="R779" i="1"/>
  <c r="R775" i="1"/>
  <c r="R771" i="1"/>
  <c r="R767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83" i="1"/>
  <c r="R679" i="1"/>
  <c r="R675" i="1"/>
  <c r="R671" i="1"/>
  <c r="R667" i="1"/>
  <c r="R663" i="1"/>
  <c r="R659" i="1"/>
  <c r="R655" i="1"/>
  <c r="R651" i="1"/>
  <c r="R647" i="1"/>
  <c r="R643" i="1"/>
  <c r="R639" i="1"/>
  <c r="R635" i="1"/>
  <c r="R631" i="1"/>
  <c r="R627" i="1"/>
  <c r="R623" i="1"/>
  <c r="R619" i="1"/>
  <c r="R615" i="1"/>
  <c r="R611" i="1"/>
  <c r="R607" i="1"/>
  <c r="R603" i="1"/>
  <c r="R599" i="1"/>
  <c r="R595" i="1"/>
  <c r="R591" i="1"/>
  <c r="R587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N3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7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3" i="1"/>
  <c r="N519" i="1"/>
  <c r="N515" i="1"/>
  <c r="N511" i="1"/>
  <c r="N507" i="1"/>
  <c r="N503" i="1"/>
  <c r="N499" i="1"/>
  <c r="N495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G7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7" i="1"/>
  <c r="C8" i="1"/>
  <c r="C9" i="1"/>
  <c r="C10" i="1"/>
  <c r="C4" i="1"/>
  <c r="C5" i="1"/>
  <c r="C6" i="1"/>
  <c r="C3" i="1"/>
</calcChain>
</file>

<file path=xl/sharedStrings.xml><?xml version="1.0" encoding="utf-8"?>
<sst xmlns="http://schemas.openxmlformats.org/spreadsheetml/2006/main" count="13103" uniqueCount="3069">
  <si>
    <t>Alabama</t>
  </si>
  <si>
    <t>301.41▼</t>
  </si>
  <si>
    <t>Total: 245: 34: 143: 7Avg: 92.85</t>
  </si>
  <si>
    <t>Florida State</t>
  </si>
  <si>
    <t>Total: 255: 14: 173: 7Avg: 91.71</t>
  </si>
  <si>
    <t>295.44▼</t>
  </si>
  <si>
    <t>LSU</t>
  </si>
  <si>
    <t>Total: 255: 24: 173: 6Avg: 91.52</t>
  </si>
  <si>
    <t>290.99▼</t>
  </si>
  <si>
    <t>Ohio State</t>
  </si>
  <si>
    <t>Total: 255: 14: 173: 7Avg: 91.56</t>
  </si>
  <si>
    <t>289.12▼</t>
  </si>
  <si>
    <t>Ole Miss</t>
  </si>
  <si>
    <t>Total: 265: 34: 123: 11Avg: 90.42</t>
  </si>
  <si>
    <t>281.69▼</t>
  </si>
  <si>
    <t>Michigan</t>
  </si>
  <si>
    <t>Total: 285: 14: 133: 14Avg: 89.86</t>
  </si>
  <si>
    <t>280.38▼</t>
  </si>
  <si>
    <t>Texas</t>
  </si>
  <si>
    <t>Total: 285: 04: 163: 12Avg: 90.25</t>
  </si>
  <si>
    <t>280.31▼</t>
  </si>
  <si>
    <t>Georgia</t>
  </si>
  <si>
    <t>Total: 225: 34: 103: 9Avg: 90.66</t>
  </si>
  <si>
    <t>277.61▼</t>
  </si>
  <si>
    <t>Auburn</t>
  </si>
  <si>
    <t>Total: 245: 14: 123: 11Avg: 90.72</t>
  </si>
  <si>
    <t>275.27▼</t>
  </si>
  <si>
    <t>USC</t>
  </si>
  <si>
    <t>Total: 205: 24: 123: 6Avg: 91.38</t>
  </si>
  <si>
    <t>272.54▼</t>
  </si>
  <si>
    <t>Clemson</t>
  </si>
  <si>
    <t>Total: 215: 14: 123: 7Avg: 90.30</t>
  </si>
  <si>
    <t>271.54▼</t>
  </si>
  <si>
    <t>Florida</t>
  </si>
  <si>
    <t>Total: 255: 04: 93: 16Avg: 88.73</t>
  </si>
  <si>
    <t>260.96▼</t>
  </si>
  <si>
    <t>UCLA</t>
  </si>
  <si>
    <t>Total: 285: 14: 93: 17Avg: 88.34</t>
  </si>
  <si>
    <t>259.06▼</t>
  </si>
  <si>
    <t>Tennessee</t>
  </si>
  <si>
    <t>Total: 245: 04: 103: 13Avg: 88.32</t>
  </si>
  <si>
    <t>253.94▼</t>
  </si>
  <si>
    <t>Notre Dame</t>
  </si>
  <si>
    <t>Total: 235: 04: 103: 13Avg: 89.00</t>
  </si>
  <si>
    <t>249.43▼</t>
  </si>
  <si>
    <t>Stanford</t>
  </si>
  <si>
    <t>Total: 255: 04: 93: 13Avg: 87.32</t>
  </si>
  <si>
    <t>247.03▼</t>
  </si>
  <si>
    <t>Michigan State</t>
  </si>
  <si>
    <t>Total: 205: 04: 103: 10Avg: 88.83</t>
  </si>
  <si>
    <t>239.20▼</t>
  </si>
  <si>
    <t>Texas A&amp;M</t>
  </si>
  <si>
    <t>Total: 215: 04: 83: 13Avg: 88.70</t>
  </si>
  <si>
    <t>238.94▼</t>
  </si>
  <si>
    <t>Oklahoma</t>
  </si>
  <si>
    <t>Total: 215: 14: 93: 10Avg: 88.25</t>
  </si>
  <si>
    <t>238.02▼</t>
  </si>
  <si>
    <t>Penn State</t>
  </si>
  <si>
    <t>Total: 205: 14: 73: 11Avg: 88.08</t>
  </si>
  <si>
    <t>237.79▼</t>
  </si>
  <si>
    <t>Miami</t>
  </si>
  <si>
    <t>Total: 195: 04: 103: 9Avg: 88.77</t>
  </si>
  <si>
    <t>235.05▼</t>
  </si>
  <si>
    <t>TCU</t>
  </si>
  <si>
    <t>Total: 235: 04: 93: 14Avg: 88.17</t>
  </si>
  <si>
    <t>234.93▼</t>
  </si>
  <si>
    <t>Arkansas</t>
  </si>
  <si>
    <t>Total: 225: 14: 53: 16Avg: 86.74</t>
  </si>
  <si>
    <t>219.96▼</t>
  </si>
  <si>
    <t>South Carolina</t>
  </si>
  <si>
    <t>Total: 275: 04: 63: 20Avg: 86.20</t>
  </si>
  <si>
    <t>218.91▼</t>
  </si>
  <si>
    <t>Nebraska</t>
  </si>
  <si>
    <t>Total: 235: 04: 53: 16Avg: 85.58</t>
  </si>
  <si>
    <t>218.49▼</t>
  </si>
  <si>
    <t>Arizona State</t>
  </si>
  <si>
    <t>Total: 215: 04: 53: 16Avg: 87.03</t>
  </si>
  <si>
    <t>217.62▼</t>
  </si>
  <si>
    <t>Mississippi State</t>
  </si>
  <si>
    <t>Total: 205: 14: 33: 16Avg: 87.16</t>
  </si>
  <si>
    <t>214.99▼</t>
  </si>
  <si>
    <t>Oregon</t>
  </si>
  <si>
    <t>Total: 205: 04: 63: 13Avg: 86.69</t>
  </si>
  <si>
    <t>214.01▼</t>
  </si>
  <si>
    <t>Washington</t>
  </si>
  <si>
    <t>Total: 175: 04: 73: 10Avg: 87.32</t>
  </si>
  <si>
    <t>209.35▼</t>
  </si>
  <si>
    <t>Pittsburgh</t>
  </si>
  <si>
    <t>Total: 245: 04: 33: 21Avg: 86.00</t>
  </si>
  <si>
    <t>209.04▼</t>
  </si>
  <si>
    <t>California</t>
  </si>
  <si>
    <t>Total: 275: 14: 13: 25Avg: 85.02</t>
  </si>
  <si>
    <t>207.74▼</t>
  </si>
  <si>
    <t>Wisconsin</t>
  </si>
  <si>
    <t>Total: 265: 04: 33: 22Avg: 85.02</t>
  </si>
  <si>
    <t>204.95▼</t>
  </si>
  <si>
    <t>Duke</t>
  </si>
  <si>
    <t>Total: 215: 04: 23: 19Avg: 86.09</t>
  </si>
  <si>
    <t>204.76▼</t>
  </si>
  <si>
    <t>Kentucky</t>
  </si>
  <si>
    <t>Total: 255: 04: 33: 22Avg: 85.27</t>
  </si>
  <si>
    <t>204.31▼</t>
  </si>
  <si>
    <t>Houston</t>
  </si>
  <si>
    <t>Total: 205: 14: 33: 15Avg: 85.49</t>
  </si>
  <si>
    <t>203.39▼</t>
  </si>
  <si>
    <t>North Carolina</t>
  </si>
  <si>
    <t>Total: 255: 04: 13: 23Avg: 85.63</t>
  </si>
  <si>
    <t>202.07▼</t>
  </si>
  <si>
    <t>Utah</t>
  </si>
  <si>
    <t>Total: 305: 04: 33: 24Avg: 84.68</t>
  </si>
  <si>
    <t>200.88▼</t>
  </si>
  <si>
    <t>Louisville</t>
  </si>
  <si>
    <t>Total: 255: 04: 23: 22Avg: 84.42</t>
  </si>
  <si>
    <t>195.63▼</t>
  </si>
  <si>
    <t>West Virginia</t>
  </si>
  <si>
    <t>Total: 315: 04: 33: 21Avg: 81.71</t>
  </si>
  <si>
    <t>193.84▼</t>
  </si>
  <si>
    <t>Virginia Tech</t>
  </si>
  <si>
    <t>Total: 225: 04: 13: 21Avg: 85.17</t>
  </si>
  <si>
    <t>191.24▼</t>
  </si>
  <si>
    <t>Baylor</t>
  </si>
  <si>
    <t>Total: 185: 04: 23: 13Avg: 84.96</t>
  </si>
  <si>
    <t>190.32▼</t>
  </si>
  <si>
    <t>Maryland</t>
  </si>
  <si>
    <t>Total: 225: 04: 33: 17Avg: 83.75</t>
  </si>
  <si>
    <t>189.10▼</t>
  </si>
  <si>
    <t>Missouri</t>
  </si>
  <si>
    <t>Total: 205: 04: 23: 18Avg: 84.95</t>
  </si>
  <si>
    <t>188.35▼</t>
  </si>
  <si>
    <t>Arizona</t>
  </si>
  <si>
    <t>Total: 215: 04: 23: 16Avg: 83.61</t>
  </si>
  <si>
    <t>184.35▼</t>
  </si>
  <si>
    <t>Oklahoma State</t>
  </si>
  <si>
    <t>Total: 225: 04: 13: 21Avg: 84.52</t>
  </si>
  <si>
    <t>183.52▼</t>
  </si>
  <si>
    <t>Texas Tech</t>
  </si>
  <si>
    <t>Total: 265: 04: 23: 23Avg: 83.88</t>
  </si>
  <si>
    <t>182.63▼</t>
  </si>
  <si>
    <t>Oregon State</t>
  </si>
  <si>
    <t>Total: 255: 04: 23: 22Avg: 83.54</t>
  </si>
  <si>
    <t>181.73▼</t>
  </si>
  <si>
    <t>Minnesota</t>
  </si>
  <si>
    <t>Total: 215: 04: 13: 19Avg: 84.17</t>
  </si>
  <si>
    <t>181.41▼</t>
  </si>
  <si>
    <t>Iowa</t>
  </si>
  <si>
    <t>Total: 245: 04: 03: 24Avg: 84.18</t>
  </si>
  <si>
    <t>180.90▼</t>
  </si>
  <si>
    <t>N.C. State</t>
  </si>
  <si>
    <t>Total: 235: 04: 03: 21Avg: 83.50</t>
  </si>
  <si>
    <t>178.77▼</t>
  </si>
  <si>
    <t>Brigham Young</t>
  </si>
  <si>
    <t>Total: 245: 04: 23: 18Avg: 82.98</t>
  </si>
  <si>
    <t>177.11▼</t>
  </si>
  <si>
    <t>Northwestern</t>
  </si>
  <si>
    <t>Total: 205: 04: 03: 20Avg: 84.45</t>
  </si>
  <si>
    <t>174.71▼</t>
  </si>
  <si>
    <t>Iowa State</t>
  </si>
  <si>
    <t>Total: 305: 04: 03: 26Avg: 82.54</t>
  </si>
  <si>
    <t>172.96▼</t>
  </si>
  <si>
    <t>Vanderbilt</t>
  </si>
  <si>
    <t>Total: 215: 04: 13: 18Avg: 83.52</t>
  </si>
  <si>
    <t>172.92▼</t>
  </si>
  <si>
    <t>Indiana</t>
  </si>
  <si>
    <t>Total: 215: 04: 03: 20Avg: 83.44</t>
  </si>
  <si>
    <t>169.77▼</t>
  </si>
  <si>
    <t>Marshall</t>
  </si>
  <si>
    <t>Total: 315: 04: 13: 15Avg: 80.68</t>
  </si>
  <si>
    <t>169.39▼</t>
  </si>
  <si>
    <t>Washington State</t>
  </si>
  <si>
    <t>Total: 275: 04: 03: 24Avg: 82.90</t>
  </si>
  <si>
    <t>168.93▼</t>
  </si>
  <si>
    <t>Temple</t>
  </si>
  <si>
    <t>Total: 285: 04: 13: 16Avg: 80.75</t>
  </si>
  <si>
    <t>167.55▼</t>
  </si>
  <si>
    <t>Georgia Tech</t>
  </si>
  <si>
    <t>Total: 185: 04: 03: 14Avg: 83.56</t>
  </si>
  <si>
    <t>167.26▼</t>
  </si>
  <si>
    <t>Wake Forest</t>
  </si>
  <si>
    <t>Total: 225: 04: 03: 19Avg: 82.94</t>
  </si>
  <si>
    <t>Rutgers</t>
  </si>
  <si>
    <t>Total: 195: 04: 13: 14Avg: 83.18</t>
  </si>
  <si>
    <t>167.16▼</t>
  </si>
  <si>
    <t>Memphis</t>
  </si>
  <si>
    <t>Total: 245: 04: 03: 18Avg: 81.86</t>
  </si>
  <si>
    <t>166.81▼</t>
  </si>
  <si>
    <t>UCF</t>
  </si>
  <si>
    <t>Total: 235: 04: 03: 21Avg: 82.44</t>
  </si>
  <si>
    <t>165.74▼</t>
  </si>
  <si>
    <t>Virginia</t>
  </si>
  <si>
    <t>Total: 255: 04: 03: 23Avg: 82.37</t>
  </si>
  <si>
    <t>163.79▼</t>
  </si>
  <si>
    <t>Syracuse</t>
  </si>
  <si>
    <t>Total: 215: 04: 03: 19Avg: 83.19</t>
  </si>
  <si>
    <t>163.54▼</t>
  </si>
  <si>
    <t>USF</t>
  </si>
  <si>
    <t>Total: 165: 04: 23: 14Avg: 84.06</t>
  </si>
  <si>
    <t>162.38▼</t>
  </si>
  <si>
    <t>Colorado</t>
  </si>
  <si>
    <t>Total: 175: 04: 13: 15Avg: 83.49</t>
  </si>
  <si>
    <t>160.05▼</t>
  </si>
  <si>
    <t>UAB</t>
  </si>
  <si>
    <t>Total: 495: 04: 03: 21Avg: 78.62</t>
  </si>
  <si>
    <t>159.91▼</t>
  </si>
  <si>
    <t>Kansas</t>
  </si>
  <si>
    <t>Total: 205: 04: 13: 15Avg: 82.25</t>
  </si>
  <si>
    <t>159.14▼</t>
  </si>
  <si>
    <t>Boise State</t>
  </si>
  <si>
    <t>Total: 285: 04: 03: 25Avg: 81.85</t>
  </si>
  <si>
    <t>159.06▼</t>
  </si>
  <si>
    <t>Western Michigan</t>
  </si>
  <si>
    <t>Total: 275: 04: 03: 19Avg: 81.54</t>
  </si>
  <si>
    <t>158.79▼</t>
  </si>
  <si>
    <t>Illinois</t>
  </si>
  <si>
    <t>Total: 255: 04: 03: 19Avg: 81.40</t>
  </si>
  <si>
    <t>153.58▼</t>
  </si>
  <si>
    <t>Georgia Southern</t>
  </si>
  <si>
    <t>Total: 275: 04: 03: 15Avg: 80.61</t>
  </si>
  <si>
    <t>153.51▼</t>
  </si>
  <si>
    <t>Cincinnati</t>
  </si>
  <si>
    <t>Total: 215: 04: 03: 18Avg: 81.82</t>
  </si>
  <si>
    <t>151.61▼</t>
  </si>
  <si>
    <t>Kansas State</t>
  </si>
  <si>
    <t>Total: 205: 04: 03: 15Avg: 81.65</t>
  </si>
  <si>
    <t>151.39▼</t>
  </si>
  <si>
    <t>SMU</t>
  </si>
  <si>
    <t>Total: 255: 04: 03: 15Avg: 81.24</t>
  </si>
  <si>
    <t>151.38▼</t>
  </si>
  <si>
    <t>Colorado State</t>
  </si>
  <si>
    <t>Total: 255: 04: 03: 16Avg: 80.94</t>
  </si>
  <si>
    <t>150.55▼</t>
  </si>
  <si>
    <t>East Carolina</t>
  </si>
  <si>
    <t>Total: 255: 04: 03: 17Avg: 80.43</t>
  </si>
  <si>
    <t>148.45▼</t>
  </si>
  <si>
    <t>Boston College</t>
  </si>
  <si>
    <t>Total: 195: 04: 03: 16Avg: 81.99</t>
  </si>
  <si>
    <t>147.97▼</t>
  </si>
  <si>
    <t>Purdue</t>
  </si>
  <si>
    <t>Total: 235: 04: 03: 17Avg: 81.18</t>
  </si>
  <si>
    <t>144.94▼</t>
  </si>
  <si>
    <t>UNLV</t>
  </si>
  <si>
    <t>Total: 285: 04: 03: 12Avg: 79.46</t>
  </si>
  <si>
    <t>144.65▼</t>
  </si>
  <si>
    <t>Massachusetts</t>
  </si>
  <si>
    <t>Total: 315: 04: 03: 16Avg: 78.69</t>
  </si>
  <si>
    <t>142.30▼</t>
  </si>
  <si>
    <t>San Diego State</t>
  </si>
  <si>
    <t>Total: 235: 04: 03: 14Avg: 80.19</t>
  </si>
  <si>
    <t>139.05▼</t>
  </si>
  <si>
    <t>Tulane</t>
  </si>
  <si>
    <t>Total: 235: 04: 03: 11Avg: 79.71</t>
  </si>
  <si>
    <t>136.97▼</t>
  </si>
  <si>
    <t>Fresno State</t>
  </si>
  <si>
    <t>Total: 245: 04: 03: 12Avg: 79.65</t>
  </si>
  <si>
    <t>135.59▼</t>
  </si>
  <si>
    <t>New Mexico</t>
  </si>
  <si>
    <t>Total: 245: 04: 03: 10Avg: 79.35</t>
  </si>
  <si>
    <t>135.27▼</t>
  </si>
  <si>
    <t>Navy</t>
  </si>
  <si>
    <t>Total: 375: 04: 03: 13Avg: 78.01</t>
  </si>
  <si>
    <t>135.22▼</t>
  </si>
  <si>
    <t>San Jose State</t>
  </si>
  <si>
    <t>Total: 185: 04: 03: 11Avg: 80.21</t>
  </si>
  <si>
    <t>134.30▼</t>
  </si>
  <si>
    <t>South Alabama</t>
  </si>
  <si>
    <t>Total: 285: 04: 03: 9Avg: 78.38</t>
  </si>
  <si>
    <t>133.34▼</t>
  </si>
  <si>
    <t>Arkansas State</t>
  </si>
  <si>
    <t>Total: 245: 04: 03: 8Avg: 79.25</t>
  </si>
  <si>
    <t>132.28▼</t>
  </si>
  <si>
    <t>Toledo</t>
  </si>
  <si>
    <t>Total: 235: 04: 03: 11Avg: 79.85</t>
  </si>
  <si>
    <t>131.67▼</t>
  </si>
  <si>
    <t>Utah State</t>
  </si>
  <si>
    <t>Total: 245: 04: 03: 10Avg: 78.55</t>
  </si>
  <si>
    <t>130.20▼</t>
  </si>
  <si>
    <t>Troy</t>
  </si>
  <si>
    <t>Total: 295: 04: 03: 7Avg: 78.61</t>
  </si>
  <si>
    <t>129.87▼</t>
  </si>
  <si>
    <t>Louisiana Tech</t>
  </si>
  <si>
    <t>Total: 205: 04: 03: 10Avg: 79.47</t>
  </si>
  <si>
    <t>129.41▼</t>
  </si>
  <si>
    <t>Miami (OH)</t>
  </si>
  <si>
    <t>Total: 215: 04: 03: 9Avg: 79.87</t>
  </si>
  <si>
    <t>128.12▼</t>
  </si>
  <si>
    <t>Middle Tennessee State</t>
  </si>
  <si>
    <t>Total: 215: 04: 03: 11Avg: 79.64</t>
  </si>
  <si>
    <t>127.79▼</t>
  </si>
  <si>
    <t>Tulsa</t>
  </si>
  <si>
    <t>Total: 205: 04: 03: 10Avg: 79.96</t>
  </si>
  <si>
    <t>127.52▼</t>
  </si>
  <si>
    <t>Southern Miss</t>
  </si>
  <si>
    <t>Total: 195: 04: 03: 9Avg: 79.60</t>
  </si>
  <si>
    <t>126.49▼</t>
  </si>
  <si>
    <t>Western Kentucky</t>
  </si>
  <si>
    <t>Total: 195: 04: 03: 8Avg: 80.11</t>
  </si>
  <si>
    <t>125.93▼</t>
  </si>
  <si>
    <t>Florida Atlantic</t>
  </si>
  <si>
    <t>Total: 195: 04: 03: 8Avg: 79.88</t>
  </si>
  <si>
    <t>125.69▼</t>
  </si>
  <si>
    <t>FIU</t>
  </si>
  <si>
    <t>Total: 265: 04: 03: 6Avg: 78.52</t>
  </si>
  <si>
    <t>124.31▼</t>
  </si>
  <si>
    <t>North Texas</t>
  </si>
  <si>
    <t>Total: 225: 04: 03: 7Avg: 78.65</t>
  </si>
  <si>
    <t>123.78▼</t>
  </si>
  <si>
    <t>Connecticut</t>
  </si>
  <si>
    <t>Total: 165: 04: 03: 10Avg: 80.06</t>
  </si>
  <si>
    <t>123.67▼</t>
  </si>
  <si>
    <t>Nevada</t>
  </si>
  <si>
    <t>Total: 225: 04: 03: 9Avg: 78.18</t>
  </si>
  <si>
    <t>122.01▼</t>
  </si>
  <si>
    <t>Hawaii</t>
  </si>
  <si>
    <t>Total: 185: 04: 03: 9Avg: 79.17</t>
  </si>
  <si>
    <t>121.43▼</t>
  </si>
  <si>
    <t>Old Dominion</t>
  </si>
  <si>
    <t>Total: 245: 04: 03: 7Avg: 78.49</t>
  </si>
  <si>
    <t>119.17▼</t>
  </si>
  <si>
    <t>Texas-San Antonio</t>
  </si>
  <si>
    <t>Total: 185: 04: 03: 8Avg: 78.92</t>
  </si>
  <si>
    <t>117.44▼</t>
  </si>
  <si>
    <t>Louisiana-Lafayette</t>
  </si>
  <si>
    <t>Total: 235: 04: 03: 6Avg: 78.54</t>
  </si>
  <si>
    <t>117.34▼</t>
  </si>
  <si>
    <t>Army</t>
  </si>
  <si>
    <t>Total: 485: 04: 03: 7Avg: 75.05</t>
  </si>
  <si>
    <t>116.25▼</t>
  </si>
  <si>
    <t>Texas State</t>
  </si>
  <si>
    <t>Total: 235: 04: 03: 8Avg: 78.50</t>
  </si>
  <si>
    <t>114.80▼</t>
  </si>
  <si>
    <t>Ball State</t>
  </si>
  <si>
    <t>Total: 225: 04: 03: 7Avg: 78.43</t>
  </si>
  <si>
    <t>112.08▼</t>
  </si>
  <si>
    <t>Northern Illinois</t>
  </si>
  <si>
    <t>Total: 215: 04: 03: 5Avg: 78.06</t>
  </si>
  <si>
    <t>110.84▼</t>
  </si>
  <si>
    <t>Air Force</t>
  </si>
  <si>
    <t>Total: 375: 04: 03: 4Avg: 76.56</t>
  </si>
  <si>
    <t>109.83▼</t>
  </si>
  <si>
    <t>Wyoming</t>
  </si>
  <si>
    <t>Total: 245: 04: 03: 5Avg: 77.42</t>
  </si>
  <si>
    <t>108.13▼</t>
  </si>
  <si>
    <t>Charlotte</t>
  </si>
  <si>
    <t>Total: 165: 04: 03: 6Avg: 78.76</t>
  </si>
  <si>
    <t>108.02▼</t>
  </si>
  <si>
    <t>Ohio</t>
  </si>
  <si>
    <t>Total: 255: 04: 03: 4Avg: 77.30</t>
  </si>
  <si>
    <t>107.77▼</t>
  </si>
  <si>
    <t>Louisiana-Monroe</t>
  </si>
  <si>
    <t>Total: 195: 04: 03: 5Avg: 78.23</t>
  </si>
  <si>
    <t>107.09▼</t>
  </si>
  <si>
    <t>Appalachian State</t>
  </si>
  <si>
    <t>Total: 235: 04: 03: 3Avg: 77.95</t>
  </si>
  <si>
    <t>106.72▼</t>
  </si>
  <si>
    <t>Bowling Green</t>
  </si>
  <si>
    <t>Total: 165: 04: 03: 5Avg: 78.62</t>
  </si>
  <si>
    <t>106.05▼</t>
  </si>
  <si>
    <t>UTEP</t>
  </si>
  <si>
    <t>Total: 255: 04: 03: 3Avg: 77.47</t>
  </si>
  <si>
    <t>105.17▼</t>
  </si>
  <si>
    <t>Central Michigan</t>
  </si>
  <si>
    <t>Total: 145: 04: 03: 7Avg: 79.27</t>
  </si>
  <si>
    <t>104.92▼</t>
  </si>
  <si>
    <t>Eastern Michigan</t>
  </si>
  <si>
    <t>Total: 215: 04: 03: 6Avg: 77.55</t>
  </si>
  <si>
    <t>104.70▼</t>
  </si>
  <si>
    <t>Buffalo</t>
  </si>
  <si>
    <t>Total: 215: 04: 03: 4Avg: 76.88</t>
  </si>
  <si>
    <t>104.22▼</t>
  </si>
  <si>
    <t>Yale</t>
  </si>
  <si>
    <t>Total: 175: 04: 03: 6Avg: 76.87</t>
  </si>
  <si>
    <t>99.60▼</t>
  </si>
  <si>
    <t>Georgia State</t>
  </si>
  <si>
    <t>Total: 215: 04: 03: 3Avg: 77.03</t>
  </si>
  <si>
    <t>99.15▼</t>
  </si>
  <si>
    <t>Idaho</t>
  </si>
  <si>
    <t>Total: 275: 04: 03: 4Avg: 76.40</t>
  </si>
  <si>
    <t>97.18▼</t>
  </si>
  <si>
    <t>Coastal Carolina</t>
  </si>
  <si>
    <t>Total: 195: 04: 03: 5Avg: 75.67</t>
  </si>
  <si>
    <t>96.04▼</t>
  </si>
  <si>
    <t>Rice</t>
  </si>
  <si>
    <t>Total: 185: 04: 03: 2Avg: 77.81</t>
  </si>
  <si>
    <t>94.39▼</t>
  </si>
  <si>
    <t>New Mexico State</t>
  </si>
  <si>
    <t>Total: 205: 04: 03: 3Avg: 77.27</t>
  </si>
  <si>
    <t>93.63▼</t>
  </si>
  <si>
    <t>Akron</t>
  </si>
  <si>
    <t>Total: 125: 04: 03: 3Avg: 78.50</t>
  </si>
  <si>
    <t>85.08▼</t>
  </si>
  <si>
    <t>Columbia</t>
  </si>
  <si>
    <t>Total: 175: 04: 03: 6Avg: 75.54</t>
  </si>
  <si>
    <t>83.30▼</t>
  </si>
  <si>
    <t>Kent State</t>
  </si>
  <si>
    <t>Total: 165: 04: 03: 1Avg: 77.03</t>
  </si>
  <si>
    <t>82.32▼</t>
  </si>
  <si>
    <t>Lamar</t>
  </si>
  <si>
    <t>Total: 245: 04: 03: 2Avg: 74.00</t>
  </si>
  <si>
    <t>79.32▼</t>
  </si>
  <si>
    <t>Austin Peay</t>
  </si>
  <si>
    <t>Total: 205: 04: 03: 0Avg: 74.27</t>
  </si>
  <si>
    <t>70.13▼</t>
  </si>
  <si>
    <t>Stephen F. Austin</t>
  </si>
  <si>
    <t>Total: 245: 04: 03: 2Avg: 73.09</t>
  </si>
  <si>
    <t>69.13▼</t>
  </si>
  <si>
    <t>Harvard</t>
  </si>
  <si>
    <t>Total: 105: 04: 03: 4Avg: 77.05</t>
  </si>
  <si>
    <t>66.28▼</t>
  </si>
  <si>
    <t>Sam Houston State</t>
  </si>
  <si>
    <t>Total: 125: 04: 03: 2Avg: 75.99</t>
  </si>
  <si>
    <t>65.45▼</t>
  </si>
  <si>
    <t>Tennessee State</t>
  </si>
  <si>
    <t>Total: 165: 04: 03: 5Avg: 74.28</t>
  </si>
  <si>
    <t>65.26▼</t>
  </si>
  <si>
    <t>Abilene Christian University</t>
  </si>
  <si>
    <t>Total: 105: 04: 03: 2Avg: 77.02</t>
  </si>
  <si>
    <t>64.99▼</t>
  </si>
  <si>
    <t>UC Davis</t>
  </si>
  <si>
    <t>Total: 105: 04: 03: 3Avg: 77.01</t>
  </si>
  <si>
    <t>64.71▼</t>
  </si>
  <si>
    <t>Florida A&amp;M</t>
  </si>
  <si>
    <t>Total: 125: 04: 03: 3Avg: 75.42</t>
  </si>
  <si>
    <t>62.25▼</t>
  </si>
  <si>
    <t>North Dakota State</t>
  </si>
  <si>
    <t>Total: 145: 04: 03: 1Avg: 75.07</t>
  </si>
  <si>
    <t>62.24▼</t>
  </si>
  <si>
    <t>Montana</t>
  </si>
  <si>
    <t>Total: 85: 04: 03: 3Avg: 78.22</t>
  </si>
  <si>
    <t>62.14▼</t>
  </si>
  <si>
    <t>Samford</t>
  </si>
  <si>
    <t>Total: 195: 04: 03: 2Avg: 73.51</t>
  </si>
  <si>
    <t>61.79▼</t>
  </si>
  <si>
    <t>Central Arkansas</t>
  </si>
  <si>
    <t>Total: 125: 04: 03: 2Avg: 75.52</t>
  </si>
  <si>
    <t>60.86▼</t>
  </si>
  <si>
    <t>Bethune-Cookman</t>
  </si>
  <si>
    <t>Total: 85: 04: 03: 4Avg: 77.48</t>
  </si>
  <si>
    <t>57.47▼</t>
  </si>
  <si>
    <t>Jacksonville State</t>
  </si>
  <si>
    <t>Total: 115: 04: 03: 4Avg: 75.33</t>
  </si>
  <si>
    <t>57.00▼</t>
  </si>
  <si>
    <t>Northern Iowa</t>
  </si>
  <si>
    <t>Total: 135: 04: 03: 2Avg: 74.35</t>
  </si>
  <si>
    <t>53.74▼</t>
  </si>
  <si>
    <t>Rhode Island</t>
  </si>
  <si>
    <t>Total: 95: 04: 03: 2Avg: 75.46</t>
  </si>
  <si>
    <t>47.79▼</t>
  </si>
  <si>
    <t>Tennessee Tech</t>
  </si>
  <si>
    <t>Total: 125: 04: 03: 1Avg: 74.11</t>
  </si>
  <si>
    <t>47.27▼</t>
  </si>
  <si>
    <t>Murray State</t>
  </si>
  <si>
    <t>Total: 105: 04: 03: 2Avg: 74.38</t>
  </si>
  <si>
    <t>42.76▼</t>
  </si>
  <si>
    <t>Western Carolina</t>
  </si>
  <si>
    <t>Total: 75: 04: 03: 2Avg: 76.12</t>
  </si>
  <si>
    <t>42.13▼</t>
  </si>
  <si>
    <t>Southeastern Louisiana</t>
  </si>
  <si>
    <t>Total: 95: 04: 03: 1Avg: 74.75</t>
  </si>
  <si>
    <t>41.56▼</t>
  </si>
  <si>
    <t>McNeese State</t>
  </si>
  <si>
    <t>Total: 105: 04: 03: 3Avg: 74.14</t>
  </si>
  <si>
    <t>40.74▼</t>
  </si>
  <si>
    <t>South Dakota State</t>
  </si>
  <si>
    <t>Total: 115: 04: 03: 2Avg: 73.65</t>
  </si>
  <si>
    <t>39.62▼</t>
  </si>
  <si>
    <t>Furman</t>
  </si>
  <si>
    <t>Total: 155: 04: 03: 2Avg: 72.65</t>
  </si>
  <si>
    <t>38.99▼</t>
  </si>
  <si>
    <t>Northern Colorado</t>
  </si>
  <si>
    <t>Total: 55: 04: 03: 3Avg: 77.72</t>
  </si>
  <si>
    <t>38.25▼</t>
  </si>
  <si>
    <t>James Madison</t>
  </si>
  <si>
    <t>Total: 165: 04: 03: 2Avg: 72.39</t>
  </si>
  <si>
    <t>37.57▼</t>
  </si>
  <si>
    <t>Pennsylvania</t>
  </si>
  <si>
    <t>Total: 125: 04: 03: 1Avg: 73.13</t>
  </si>
  <si>
    <t>36.91▼</t>
  </si>
  <si>
    <t>Dartmouth</t>
  </si>
  <si>
    <t>Total: 95: 04: 03: 1Avg: 74.12</t>
  </si>
  <si>
    <t>36.47▼</t>
  </si>
  <si>
    <t>Chattanooga</t>
  </si>
  <si>
    <t>Total: 45: 04: 03: 1Avg: 79.25</t>
  </si>
  <si>
    <t>36.32▼</t>
  </si>
  <si>
    <t>Richmond</t>
  </si>
  <si>
    <t>Total: 85: 04: 03: 2Avg: 74.48</t>
  </si>
  <si>
    <t>35.57▼</t>
  </si>
  <si>
    <t>Northern Arizona</t>
  </si>
  <si>
    <t>Total: 75: 04: 03: 2Avg: 75.08</t>
  </si>
  <si>
    <t>34.96▼</t>
  </si>
  <si>
    <t>Eastern Kentucky</t>
  </si>
  <si>
    <t>Total: 135: 04: 03: 1Avg: 72.66</t>
  </si>
  <si>
    <t>33.93▼</t>
  </si>
  <si>
    <t>Delaware</t>
  </si>
  <si>
    <t>Total: 55: 04: 03: 2Avg: 76.86</t>
  </si>
  <si>
    <t>33.86▼</t>
  </si>
  <si>
    <t>Youngstown State</t>
  </si>
  <si>
    <t>Total: 45: 04: 03: 2Avg: 78.31</t>
  </si>
  <si>
    <t>33.00▼</t>
  </si>
  <si>
    <t>Montana State</t>
  </si>
  <si>
    <t>Total: 85: 04: 03: 1Avg: 74.16</t>
  </si>
  <si>
    <t>32.54▼</t>
  </si>
  <si>
    <t>Stony Brook</t>
  </si>
  <si>
    <t>Total: 65: 04: 03: 2Avg: 75.37</t>
  </si>
  <si>
    <t>31.98▼</t>
  </si>
  <si>
    <t>Princeton</t>
  </si>
  <si>
    <t>Total: 55: 04: 03: 2Avg: 76.37</t>
  </si>
  <si>
    <t>31.59▼</t>
  </si>
  <si>
    <t>Nicholls State</t>
  </si>
  <si>
    <t>Total: 85: 04: 03: 2Avg: 73.94</t>
  </si>
  <si>
    <t>31.26▼</t>
  </si>
  <si>
    <t>Mercer</t>
  </si>
  <si>
    <t>Total: 135: 04: 03: 2Avg: 72.41</t>
  </si>
  <si>
    <t>31.07▼</t>
  </si>
  <si>
    <t>Northwestern State</t>
  </si>
  <si>
    <t>Total: 75: 04: 03: 0Avg: 74.40</t>
  </si>
  <si>
    <t>30.22▼</t>
  </si>
  <si>
    <t>Gardner-Webb</t>
  </si>
  <si>
    <t>Total: 95: 04: 03: 0Avg: 73.41</t>
  </si>
  <si>
    <t>30.13▼</t>
  </si>
  <si>
    <t>Weber State</t>
  </si>
  <si>
    <t>Total: 65: 04: 03: 2Avg: 75.06</t>
  </si>
  <si>
    <t>30.12▼</t>
  </si>
  <si>
    <t>Liberty</t>
  </si>
  <si>
    <t>Total: 135: 04: 03: 1Avg: 72.33</t>
  </si>
  <si>
    <t>29.77▼</t>
  </si>
  <si>
    <t>Illinois State</t>
  </si>
  <si>
    <t>Total: 85: 04: 03: 1Avg: 73.61</t>
  </si>
  <si>
    <t>28.62▼</t>
  </si>
  <si>
    <t>Alcorn State</t>
  </si>
  <si>
    <t>Total: 45: 04: 03: 2Avg: 76.99</t>
  </si>
  <si>
    <t>27.76▼</t>
  </si>
  <si>
    <t>Southern University</t>
  </si>
  <si>
    <t>Total: 45: 04: 03: 1Avg: 76.91</t>
  </si>
  <si>
    <t>27.40▼</t>
  </si>
  <si>
    <t>Towson</t>
  </si>
  <si>
    <t>Total: 85: 04: 03: 2Avg: 73.37</t>
  </si>
  <si>
    <t>26.88▼</t>
  </si>
  <si>
    <t>South Dakota</t>
  </si>
  <si>
    <t>Total: 135: 04: 03: 0Avg: 72.09</t>
  </si>
  <si>
    <t>26.70▼</t>
  </si>
  <si>
    <t>Alabama State</t>
  </si>
  <si>
    <t>Total: 75: 04: 03: 1Avg: 73.78</t>
  </si>
  <si>
    <t>26.24▼</t>
  </si>
  <si>
    <t>Jackson State</t>
  </si>
  <si>
    <t>Total: 45: 04: 03: 1Avg: 76.40</t>
  </si>
  <si>
    <t>25.44▼</t>
  </si>
  <si>
    <t>Villanova</t>
  </si>
  <si>
    <t>Total: 125: 04: 03: 2Avg: 72.04</t>
  </si>
  <si>
    <t>24.47▼</t>
  </si>
  <si>
    <t>Lehigh</t>
  </si>
  <si>
    <t>Total: 65: 04: 03: 0Avg: 74.09</t>
  </si>
  <si>
    <t>24.32▼</t>
  </si>
  <si>
    <t>Wofford</t>
  </si>
  <si>
    <t>Total: 95: 04: 03: 0Avg: 72.68</t>
  </si>
  <si>
    <t>23.91▼</t>
  </si>
  <si>
    <t>Southeast Missouri State</t>
  </si>
  <si>
    <t>Total: 55: 04: 03: 2Avg: 74.68</t>
  </si>
  <si>
    <t>23.35▼</t>
  </si>
  <si>
    <t>Cal Poly</t>
  </si>
  <si>
    <t>Total: 65: 04: 03: 0Avg: 73.89</t>
  </si>
  <si>
    <t>23.12▼</t>
  </si>
  <si>
    <t>Eastern Washington</t>
  </si>
  <si>
    <t>Total: 75: 04: 03: 0Avg: 73.33</t>
  </si>
  <si>
    <t>Prairie View A&amp;M</t>
  </si>
  <si>
    <t>Total: 45: 04: 03: 0Avg: 75.64</t>
  </si>
  <si>
    <t>22.37▼</t>
  </si>
  <si>
    <t>Norfolk State</t>
  </si>
  <si>
    <t>Total: 65: 04: 03: 2Avg: 73.71</t>
  </si>
  <si>
    <t>22.22▼</t>
  </si>
  <si>
    <t>Kennesaw State</t>
  </si>
  <si>
    <t>Total: 185: 04: 03: 1Avg: 71.23</t>
  </si>
  <si>
    <t>22.21▼</t>
  </si>
  <si>
    <t>Robert Morris</t>
  </si>
  <si>
    <t>Total: 75: 04: 03: 1Avg: 73.17</t>
  </si>
  <si>
    <t>22.17▼</t>
  </si>
  <si>
    <t>Presbyterian</t>
  </si>
  <si>
    <t>Total: 105: 04: 03: 2Avg: 72.22</t>
  </si>
  <si>
    <t>22.15▼</t>
  </si>
  <si>
    <t>Delaware State</t>
  </si>
  <si>
    <t>22.14▼</t>
  </si>
  <si>
    <t>Eastern Illinois</t>
  </si>
  <si>
    <t>Total: 35: 04: 03: 1Avg: 77.16</t>
  </si>
  <si>
    <t>21.41▼</t>
  </si>
  <si>
    <t>William &amp; Mary</t>
  </si>
  <si>
    <t>Total: 65: 04: 03: 1Avg: 73.54</t>
  </si>
  <si>
    <t>21.21▼</t>
  </si>
  <si>
    <t>South Carolina State</t>
  </si>
  <si>
    <t>Total: 55: 04: 03: 1Avg: 74.24</t>
  </si>
  <si>
    <t>21.15▼</t>
  </si>
  <si>
    <t>Southern Utah</t>
  </si>
  <si>
    <t>Total: 45: 04: 03: 1Avg: 74.80</t>
  </si>
  <si>
    <t>19.16▼</t>
  </si>
  <si>
    <t>Fordham</t>
  </si>
  <si>
    <t>Total: 35: 04: 03: 1Avg: 76.39</t>
  </si>
  <si>
    <t>19.12▼</t>
  </si>
  <si>
    <t>Valdosta State</t>
  </si>
  <si>
    <t>Total: 35: 04: 03: 1Avg: 76.30</t>
  </si>
  <si>
    <t>18.84▼</t>
  </si>
  <si>
    <t>Holy Cross</t>
  </si>
  <si>
    <t>Total: 45: 04: 03: 1Avg: 74.72</t>
  </si>
  <si>
    <t>18.82▼</t>
  </si>
  <si>
    <t>Albany</t>
  </si>
  <si>
    <t>Total: 105: 04: 03: 1Avg: 71.88</t>
  </si>
  <si>
    <t>18.79▼</t>
  </si>
  <si>
    <t>Morehead State</t>
  </si>
  <si>
    <t>Total: 75: 04: 03: 0Avg: 72.22</t>
  </si>
  <si>
    <t>15.51▼</t>
  </si>
  <si>
    <t>Portland State</t>
  </si>
  <si>
    <t>Total: 25: 04: 03: 1Avg: 77.50</t>
  </si>
  <si>
    <t>14.99▼</t>
  </si>
  <si>
    <t>New Hampshire</t>
  </si>
  <si>
    <t>Total: 115: 04: 03: 0Avg: 71.33</t>
  </si>
  <si>
    <t>14.63▼</t>
  </si>
  <si>
    <t>Angelo State</t>
  </si>
  <si>
    <t>Total: 15: 04: 03: 1Avg: 83.00</t>
  </si>
  <si>
    <t>13.00▼</t>
  </si>
  <si>
    <t>Texas A&amp;M-Kingsville</t>
  </si>
  <si>
    <t>Total: 25: 04: 03: 0Avg: 76.45</t>
  </si>
  <si>
    <t>12.86▼</t>
  </si>
  <si>
    <t>Sacred Heart</t>
  </si>
  <si>
    <t>Total: 25: 04: 03: 1Avg: 76.25</t>
  </si>
  <si>
    <t>12.50▼</t>
  </si>
  <si>
    <t>Cornell</t>
  </si>
  <si>
    <t>Total: 25: 04: 03: 1Avg: 76.10</t>
  </si>
  <si>
    <t>12.21▼</t>
  </si>
  <si>
    <t>Tennessee-Martin</t>
  </si>
  <si>
    <t>Total: 85: 04: 03: 0Avg: 71.50</t>
  </si>
  <si>
    <t>11.94▼</t>
  </si>
  <si>
    <t>Bucknell</t>
  </si>
  <si>
    <t>Total: 45: 04: 03: 0Avg: 72.99</t>
  </si>
  <si>
    <t>N/AN/A</t>
  </si>
  <si>
    <t>Texas A&amp;M Commerce</t>
  </si>
  <si>
    <t>Total: 45: 04: 03: 1Avg: 72.92</t>
  </si>
  <si>
    <t>11.67▼</t>
  </si>
  <si>
    <t>Western Illinois</t>
  </si>
  <si>
    <t>Total: 65: 04: 03: 1Avg: 71.88</t>
  </si>
  <si>
    <t>11.29▼</t>
  </si>
  <si>
    <t>Lafayette</t>
  </si>
  <si>
    <t>Total: 75: 04: 03: 1Avg: 71.59</t>
  </si>
  <si>
    <t>11.15▼</t>
  </si>
  <si>
    <t>Wayne State</t>
  </si>
  <si>
    <t>Total: 25: 04: 03: 1Avg: 75.56</t>
  </si>
  <si>
    <t>11.11▼</t>
  </si>
  <si>
    <t>Savannah State</t>
  </si>
  <si>
    <t>Total: 45: 04: 03: 1Avg: 72.78</t>
  </si>
  <si>
    <t>Monmouth</t>
  </si>
  <si>
    <t>Total: 95: 04: 03: 1Avg: 71.22</t>
  </si>
  <si>
    <t>10.99▼</t>
  </si>
  <si>
    <t>Brown</t>
  </si>
  <si>
    <t>Total: 25: 04: 03: 1Avg: 75.34</t>
  </si>
  <si>
    <t>10.69▼</t>
  </si>
  <si>
    <t>North Carolina Central</t>
  </si>
  <si>
    <t>Total: 65: 04: 03: 0Avg: 71.77</t>
  </si>
  <si>
    <t>10.62▼</t>
  </si>
  <si>
    <t>Northwestern Oklahoma State</t>
  </si>
  <si>
    <t>Total: 15: 04: 03: 1Avg: 80.52</t>
  </si>
  <si>
    <t>10.52▼</t>
  </si>
  <si>
    <t>Charleston Southern</t>
  </si>
  <si>
    <t>Total: 75: 04: 03: 0Avg: 71.47</t>
  </si>
  <si>
    <t>10.26▼</t>
  </si>
  <si>
    <t>Southern Illinois</t>
  </si>
  <si>
    <t>Total: 85: 04: 03: 1Avg: 71.25</t>
  </si>
  <si>
    <t>10.00▼</t>
  </si>
  <si>
    <t>Houston Baptist</t>
  </si>
  <si>
    <t>Total: 15: 04: 03: 1Avg: 79.95</t>
  </si>
  <si>
    <t>9.95▼</t>
  </si>
  <si>
    <t>North Dakota</t>
  </si>
  <si>
    <t>Total: 135: 04: 03: 0Avg: 70.71</t>
  </si>
  <si>
    <t>9.10▼</t>
  </si>
  <si>
    <t>Incarnate Word</t>
  </si>
  <si>
    <t>Total: 65: 04: 03: 0Avg: 71.51</t>
  </si>
  <si>
    <t>9.03▼</t>
  </si>
  <si>
    <t>Hampton</t>
  </si>
  <si>
    <t>Total: 45: 04: 03: 0Avg: 72.25</t>
  </si>
  <si>
    <t>8.98▼</t>
  </si>
  <si>
    <t>Elon</t>
  </si>
  <si>
    <t>Total: 125: 04: 03: 0Avg: 70.75</t>
  </si>
  <si>
    <t>Colgate</t>
  </si>
  <si>
    <t>Total: 75: 04: 03: 0Avg: 71.27</t>
  </si>
  <si>
    <t>8.89▼</t>
  </si>
  <si>
    <t>Idaho State</t>
  </si>
  <si>
    <t>Total: 35: 04: 03: 0Avg: 72.96</t>
  </si>
  <si>
    <t>Missouri State</t>
  </si>
  <si>
    <t>Total: 45: 04: 03: 0Avg: 72.13</t>
  </si>
  <si>
    <t>8.53▼</t>
  </si>
  <si>
    <t>Alabama A&amp;M</t>
  </si>
  <si>
    <t>Total: 25: 04: 03: 0Avg: 74.21</t>
  </si>
  <si>
    <t>8.42▼</t>
  </si>
  <si>
    <t>North Carolina A&amp;T</t>
  </si>
  <si>
    <t>Total: 25: 04: 03: 0Avg: 73.99</t>
  </si>
  <si>
    <t>7.98▼</t>
  </si>
  <si>
    <t>San Diego</t>
  </si>
  <si>
    <t>Total: 25: 04: 03: 0Avg: 73.89</t>
  </si>
  <si>
    <t>7.78▼</t>
  </si>
  <si>
    <t>Virginia Military Institute</t>
  </si>
  <si>
    <t>Total: 55: 04: 03: 0Avg: 71.40</t>
  </si>
  <si>
    <t>6.98▼</t>
  </si>
  <si>
    <t>Florida Tech</t>
  </si>
  <si>
    <t>Total: 25: 04: 03: 0Avg: 73.33</t>
  </si>
  <si>
    <t>6.67▼</t>
  </si>
  <si>
    <t>Campbell</t>
  </si>
  <si>
    <t>Emporia State</t>
  </si>
  <si>
    <t>Total: 15: 04: 03: 0Avg: 76.67</t>
  </si>
  <si>
    <t>North Alabama</t>
  </si>
  <si>
    <t>Drake</t>
  </si>
  <si>
    <t>Total: 25: 04: 03: 0Avg: 71.99</t>
  </si>
  <si>
    <t>3.97▼</t>
  </si>
  <si>
    <t>Saginaw Valley State</t>
  </si>
  <si>
    <t>Total: 55: 04: 03: 0Avg: 70.66</t>
  </si>
  <si>
    <t>3.30▼</t>
  </si>
  <si>
    <t>Citadel</t>
  </si>
  <si>
    <t>Total: 35: 04: 03: 0Avg: 71.08</t>
  </si>
  <si>
    <t>3.25▼</t>
  </si>
  <si>
    <t>Southwest Minnesota State</t>
  </si>
  <si>
    <t>Total: 15: 04: 03: 0Avg: 72.97</t>
  </si>
  <si>
    <t>2.97▼</t>
  </si>
  <si>
    <t>Wagner</t>
  </si>
  <si>
    <t>Total: 15: 04: 03: 0Avg: 70.00</t>
  </si>
  <si>
    <t>0.00▼</t>
  </si>
  <si>
    <t>Delta State</t>
  </si>
  <si>
    <t>Pittsburg State</t>
  </si>
  <si>
    <t>Valparaiso</t>
  </si>
  <si>
    <t>Morgan State</t>
  </si>
  <si>
    <t>Mississippi Valley State</t>
  </si>
  <si>
    <t>Total: 25: 04: 03: 0Avg: 70.00</t>
  </si>
  <si>
    <t>Northwest Missouri State</t>
  </si>
  <si>
    <t>Total: 35: 04: 03: 0Avg: 70.00</t>
  </si>
  <si>
    <t>Marist</t>
  </si>
  <si>
    <t>Bryant University</t>
  </si>
  <si>
    <t>Midwestern State</t>
  </si>
  <si>
    <t>Harding University</t>
  </si>
  <si>
    <t>East Tennessee State</t>
  </si>
  <si>
    <t>Grambling State</t>
  </si>
  <si>
    <t>Total: 15:4:3:Avg: 0.00</t>
  </si>
  <si>
    <t>West Texas A&amp;M</t>
  </si>
  <si>
    <t>Southern Connecticut State</t>
  </si>
  <si>
    <t>Northeastern State</t>
  </si>
  <si>
    <t>Stetson</t>
  </si>
  <si>
    <t>West Alabama</t>
  </si>
  <si>
    <t>Grand Valley State</t>
  </si>
  <si>
    <t>Total: 75: 04: 03: 0Avg: 70.00</t>
  </si>
  <si>
    <t>Duquesne</t>
  </si>
  <si>
    <t>Georgetown</t>
  </si>
  <si>
    <t>Central Connecticut State</t>
  </si>
  <si>
    <t>Nebraska Kearney</t>
  </si>
  <si>
    <t>Findlay</t>
  </si>
  <si>
    <t>IUP</t>
  </si>
  <si>
    <t>Colorado School of Mines</t>
  </si>
  <si>
    <t>Indiana State</t>
  </si>
  <si>
    <t>-0.02▼</t>
  </si>
  <si>
    <t>Howard</t>
  </si>
  <si>
    <t>Total: 15: 04: 03: 0Avg: 69.97</t>
  </si>
  <si>
    <t>-0.03▼</t>
  </si>
  <si>
    <t>Maine</t>
  </si>
  <si>
    <t>Total: 55: 04: 03: 0Avg: 69.98</t>
  </si>
  <si>
    <t>-0.11▼</t>
  </si>
  <si>
    <r>
      <t>301.41</t>
    </r>
    <r>
      <rPr>
        <sz val="12"/>
        <color theme="1"/>
        <rFont val="Arial"/>
        <family val="2"/>
      </rPr>
      <t>▼</t>
    </r>
  </si>
  <si>
    <t>309.07▼</t>
  </si>
  <si>
    <t>Total: 245: 54: 153: 4Avg: 93.64</t>
  </si>
  <si>
    <t>Total: 275: 34: 153: 9Avg: 92.49</t>
  </si>
  <si>
    <t>308.30▼</t>
  </si>
  <si>
    <t>Total: 205: 44: 103: 6Avg: 92.41</t>
  </si>
  <si>
    <t>285.69▼</t>
  </si>
  <si>
    <t>Total: 305: 14: 153: 12Avg: 89.43</t>
  </si>
  <si>
    <t>285.64▼</t>
  </si>
  <si>
    <t>Total: 305: 24: 123: 16Avg: 89.73</t>
  </si>
  <si>
    <t>282.44▼</t>
  </si>
  <si>
    <t>Total: 245: 24: 113: 9Avg: 89.89</t>
  </si>
  <si>
    <t>282.35▼</t>
  </si>
  <si>
    <t>Total: 265: 04: 153: 10Avg: 90.19</t>
  </si>
  <si>
    <t>277.78▼</t>
  </si>
  <si>
    <t>Total: 295: 14: 203: 8Avg: 90.26</t>
  </si>
  <si>
    <t>277.40▼</t>
  </si>
  <si>
    <t>Total: 265: 34: 93: 12Avg: 89.19</t>
  </si>
  <si>
    <t>277.24▼</t>
  </si>
  <si>
    <t>Total: 305: 14: 133: 14Avg: 88.81</t>
  </si>
  <si>
    <t>271.84▼</t>
  </si>
  <si>
    <t>Total: 275: 24: 123: 12Avg: 89.06</t>
  </si>
  <si>
    <t>270.42▼</t>
  </si>
  <si>
    <t>Total: 195: 34: 103: 6Avg: 91.58</t>
  </si>
  <si>
    <t>268.66▼</t>
  </si>
  <si>
    <t>Total: 245: 04: 143: 9Avg: 89.44</t>
  </si>
  <si>
    <t>266.46▼</t>
  </si>
  <si>
    <t>Total: 285: 04: 103: 18Avg: 88.23</t>
  </si>
  <si>
    <t>250.24▼</t>
  </si>
  <si>
    <t>Total: 255: 04: 133: 12Avg: 89.08</t>
  </si>
  <si>
    <t>250.22▼</t>
  </si>
  <si>
    <t>Total: 245: 14: 63: 15Avg: 87.13</t>
  </si>
  <si>
    <t>245.07▼</t>
  </si>
  <si>
    <t>Total: 235: 04: 73: 15Avg: 87.80</t>
  </si>
  <si>
    <t>244.59▼</t>
  </si>
  <si>
    <t>Total: 275: 04: 73: 20Avg: 87.68</t>
  </si>
  <si>
    <t>238.00▼</t>
  </si>
  <si>
    <t>Total: 385: 04: 103: 20Avg: 83.81</t>
  </si>
  <si>
    <t>237.05▼</t>
  </si>
  <si>
    <t>Total: 245: 04: 73: 16Avg: 87.04</t>
  </si>
  <si>
    <t>232.10▼</t>
  </si>
  <si>
    <t>Total: 215: 24: 33: 16Avg: 87.21</t>
  </si>
  <si>
    <t>227.91▼</t>
  </si>
  <si>
    <t>Total: 215: 04: 53: 16Avg: 87.70</t>
  </si>
  <si>
    <t>222.36▼</t>
  </si>
  <si>
    <t>Total: 255: 04: 73: 18Avg: 86.38</t>
  </si>
  <si>
    <t>221.95▼</t>
  </si>
  <si>
    <t>Total: 225: 04: 53: 17Avg: 86.97</t>
  </si>
  <si>
    <t>220.48▼</t>
  </si>
  <si>
    <t>Total: 245: 14: 23: 20Avg: 86.42</t>
  </si>
  <si>
    <t>217.59▼</t>
  </si>
  <si>
    <t>Total: 225: 04: 63: 15Avg: 86.47</t>
  </si>
  <si>
    <t>216.19▼</t>
  </si>
  <si>
    <t>Total: 255: 04: 53: 18Avg: 85.77</t>
  </si>
  <si>
    <t>215.86▼</t>
  </si>
  <si>
    <t>Total: 195: 04: 43: 15Avg: 87.57</t>
  </si>
  <si>
    <t>213.70▼</t>
  </si>
  <si>
    <t>Total: 245: 04: 43: 20Avg: 86.38</t>
  </si>
  <si>
    <t>212.50▼</t>
  </si>
  <si>
    <t>Total: 225: 04: 43: 16Avg: 85.43</t>
  </si>
  <si>
    <t>212.17▼</t>
  </si>
  <si>
    <t>Total: 235: 04: 43: 18Avg: 85.02</t>
  </si>
  <si>
    <t>207.36▼</t>
  </si>
  <si>
    <t>Total: 265: 04: 23: 22Avg: 84.70</t>
  </si>
  <si>
    <t>201.19▼</t>
  </si>
  <si>
    <t>Total: 205: 04: 53: 11Avg: 84.48</t>
  </si>
  <si>
    <t>200.58▼</t>
  </si>
  <si>
    <t>Total: 255: 04: 33: 20Avg: 84.64</t>
  </si>
  <si>
    <t>198.81▼</t>
  </si>
  <si>
    <t>Total: 305: 04: 33: 17Avg: 80.71</t>
  </si>
  <si>
    <t>197.43▼</t>
  </si>
  <si>
    <t>Total: 195: 04: 33: 14Avg: 85.12</t>
  </si>
  <si>
    <t>195.62▼</t>
  </si>
  <si>
    <t>Total: 145: 04: 63: 8Avg: 87.81</t>
  </si>
  <si>
    <t>194.69▼</t>
  </si>
  <si>
    <t>Total: 225: 04: 23: 17Avg: 84.43</t>
  </si>
  <si>
    <t>193.47▼</t>
  </si>
  <si>
    <t>Total: 215: 04: 33: 17Avg: 84.87</t>
  </si>
  <si>
    <t>192.06▼</t>
  </si>
  <si>
    <t>Total: 195: 04: 23: 16Avg: 85.31</t>
  </si>
  <si>
    <t>190.29▼</t>
  </si>
  <si>
    <t>Total: 255: 04: 13: 21Avg: 84.21</t>
  </si>
  <si>
    <t>188.52▼</t>
  </si>
  <si>
    <t>Total: 225: 04: 13: 20Avg: 84.55</t>
  </si>
  <si>
    <t>187.52▼</t>
  </si>
  <si>
    <t>Total: 295: 04: 13: 24Avg: 82.61</t>
  </si>
  <si>
    <t>186.46▼</t>
  </si>
  <si>
    <t>Total: 275: 04: 03: 27Avg: 84.43</t>
  </si>
  <si>
    <t>185.72▼</t>
  </si>
  <si>
    <t>Total: 255: 04: 03: 23Avg: 83.42</t>
  </si>
  <si>
    <t>183.29▼</t>
  </si>
  <si>
    <t>Total: 195: 04: 33: 14Avg: 84.57</t>
  </si>
  <si>
    <t>183.15▼</t>
  </si>
  <si>
    <t>Total: 155: 04: 33: 12Avg: 85.91</t>
  </si>
  <si>
    <t>182.80▼</t>
  </si>
  <si>
    <t>Total: 245: 04: 23: 18Avg: 83.52</t>
  </si>
  <si>
    <t>182.36▼</t>
  </si>
  <si>
    <t>Total: 195: 04: 23: 15Avg: 84.00</t>
  </si>
  <si>
    <t>181.86▼</t>
  </si>
  <si>
    <t>Total: 235: 04: 13: 22Avg: 83.88</t>
  </si>
  <si>
    <t>179.54▼</t>
  </si>
  <si>
    <t>Total: 185: 04: 13: 15Avg: 84.46</t>
  </si>
  <si>
    <t>175.85▼</t>
  </si>
  <si>
    <t>Total: 235: 04: 03: 22Avg: 83.57</t>
  </si>
  <si>
    <t>175.82▼</t>
  </si>
  <si>
    <t>Total: 255: 04: 03: 22Avg: 82.69</t>
  </si>
  <si>
    <t>174.82▼</t>
  </si>
  <si>
    <t>Total: 205: 04: 03: 19Avg: 84.00</t>
  </si>
  <si>
    <t>174.34▼</t>
  </si>
  <si>
    <t>Total: 245: 04: 03: 18Avg: 82.04</t>
  </si>
  <si>
    <t>173.16▼</t>
  </si>
  <si>
    <t>Total: 255: 04: 13: 21Avg: 82.95</t>
  </si>
  <si>
    <t>171.46▼</t>
  </si>
  <si>
    <t>Total: 225: 04: 13: 21Avg: 83.54</t>
  </si>
  <si>
    <t>171.45▼</t>
  </si>
  <si>
    <t>Total: 295: 04: 03: 24Avg: 81.86</t>
  </si>
  <si>
    <t>169.14▼</t>
  </si>
  <si>
    <t>Total: 335: 04: 13: 22Avg: 80.58</t>
  </si>
  <si>
    <t>168.85▼</t>
  </si>
  <si>
    <t>Total: 215: 04: 13: 19Avg: 83.11</t>
  </si>
  <si>
    <t>168.52▼</t>
  </si>
  <si>
    <t>Total: 215: 04: 03: 19Avg: 82.81</t>
  </si>
  <si>
    <t>167.96▼</t>
  </si>
  <si>
    <t>Total: 255: 04: 03: 24Avg: 83.10</t>
  </si>
  <si>
    <t>166.13▼</t>
  </si>
  <si>
    <t>Total: 245: 04: 03: 24Avg: 82.94</t>
  </si>
  <si>
    <t>165.56▼</t>
  </si>
  <si>
    <t>Total: 235: 04: 03: 15Avg: 81.61</t>
  </si>
  <si>
    <t>165.21▼</t>
  </si>
  <si>
    <t>Total: 265: 04: 03: 18Avg: 81.83</t>
  </si>
  <si>
    <t>164.54▼</t>
  </si>
  <si>
    <t>Total: 245: 04: 03: 18Avg: 82.17</t>
  </si>
  <si>
    <t>164.40▼</t>
  </si>
  <si>
    <t>Total: 255: 04: 23: 12Avg: 80.96</t>
  </si>
  <si>
    <t>Total: 285: 04: 03: 18Avg: 81.01</t>
  </si>
  <si>
    <t>163.32▼</t>
  </si>
  <si>
    <t>Total: 205: 04: 03: 18Avg: 83.07</t>
  </si>
  <si>
    <t>162.72▼</t>
  </si>
  <si>
    <t>Total: 205: 04: 03: 9Avg: 81.55</t>
  </si>
  <si>
    <t>162.23▼</t>
  </si>
  <si>
    <t>Total: 195: 04: 13: 16Avg: 83.05</t>
  </si>
  <si>
    <t>162.12▼</t>
  </si>
  <si>
    <t>Total: 185: 04: 13: 15Avg: 82.59</t>
  </si>
  <si>
    <t>159.02▼</t>
  </si>
  <si>
    <t>Total: 215: 04: 13: 13Avg: 80.87</t>
  </si>
  <si>
    <t>155.13▼</t>
  </si>
  <si>
    <t>Total: 265: 04: 03: 17Avg: 81.04</t>
  </si>
  <si>
    <t>151.33▼</t>
  </si>
  <si>
    <t>Total: 265: 04: 03: 14Avg: 80.14</t>
  </si>
  <si>
    <t>150.07▼</t>
  </si>
  <si>
    <t>Total: 275: 04: 03: 13Avg: 80.40</t>
  </si>
  <si>
    <t>148.39▼</t>
  </si>
  <si>
    <t>Total: 295: 04: 13: 14Avg: 79.46</t>
  </si>
  <si>
    <t>147.85▼</t>
  </si>
  <si>
    <t>Total: 335: 04: 13: 15Avg: 78.87</t>
  </si>
  <si>
    <t>147.68▼</t>
  </si>
  <si>
    <t>Total: 255: 04: 03: 13Avg: 80.13</t>
  </si>
  <si>
    <t>146.25▼</t>
  </si>
  <si>
    <t>Total: 265: 04: 03: 14Avg: 80.31</t>
  </si>
  <si>
    <t>145.75▼</t>
  </si>
  <si>
    <t>Total: 245: 04: 03: 12Avg: 79.99</t>
  </si>
  <si>
    <t>143.56▼</t>
  </si>
  <si>
    <t>Total: 225: 04: 03: 14Avg: 80.94</t>
  </si>
  <si>
    <t>143.37▼</t>
  </si>
  <si>
    <t>Total: 235: 04: 03: 12Avg: 80.06</t>
  </si>
  <si>
    <t>141.95▼</t>
  </si>
  <si>
    <t>Total: 315: 04: 03: 11Avg: 78.56</t>
  </si>
  <si>
    <t>135.87▼</t>
  </si>
  <si>
    <t>Total: 245: 04: 03: 10Avg: 79.57</t>
  </si>
  <si>
    <t>134.06▼</t>
  </si>
  <si>
    <t>Total: 255: 04: 03: 10Avg: 78.85</t>
  </si>
  <si>
    <t>133.60▼</t>
  </si>
  <si>
    <t>Total: 275: 04: 03: 11Avg: 78.97</t>
  </si>
  <si>
    <t>133.47▼</t>
  </si>
  <si>
    <t>Total: 255: 04: 03: 13Avg: 79.79</t>
  </si>
  <si>
    <t>132.95▼</t>
  </si>
  <si>
    <t>Total: 295: 04: 03: 12Avg: 77.33</t>
  </si>
  <si>
    <t>132.38▼</t>
  </si>
  <si>
    <t>Total: 245: 04: 03: 12Avg: 79.48</t>
  </si>
  <si>
    <t>132.26▼</t>
  </si>
  <si>
    <t>Total: 215: 04: 03: 13Avg: 79.90</t>
  </si>
  <si>
    <t>129.03▼</t>
  </si>
  <si>
    <t>Total: 215: 04: 03: 7Avg: 78.45</t>
  </si>
  <si>
    <t>128.82▼</t>
  </si>
  <si>
    <t>Total: 195: 04: 03: 8Avg: 79.89</t>
  </si>
  <si>
    <t>128.68▼</t>
  </si>
  <si>
    <t>Total: 155: 04: 03: 13Avg: 81.11</t>
  </si>
  <si>
    <t>127.81▼</t>
  </si>
  <si>
    <t>Total: 245: 04: 03: 9Avg: 78.91</t>
  </si>
  <si>
    <t>126.72▼</t>
  </si>
  <si>
    <t>Total: 255: 04: 03: 7Avg: 78.48</t>
  </si>
  <si>
    <t>126.13▼</t>
  </si>
  <si>
    <t>Total: 205: 04: 03: 10Avg: 79.86</t>
  </si>
  <si>
    <t>Total: 235: 04: 03: 9Avg: 79.21</t>
  </si>
  <si>
    <t>124.73▼</t>
  </si>
  <si>
    <t>Total: 225: 04: 03: 8Avg: 78.73</t>
  </si>
  <si>
    <t>123.17▼</t>
  </si>
  <si>
    <t>Total: 235: 04: 03: 11Avg: 79.40</t>
  </si>
  <si>
    <t>122.86▼</t>
  </si>
  <si>
    <t>Total: 245: 04: 03: 7Avg: 78.40</t>
  </si>
  <si>
    <t>122.17▼</t>
  </si>
  <si>
    <t>Total: 185: 04: 03: 8Avg: 79.40</t>
  </si>
  <si>
    <t>120.94▼</t>
  </si>
  <si>
    <t>Total: 325: 04: 03: 11Avg: 78.13</t>
  </si>
  <si>
    <t>120.58▼</t>
  </si>
  <si>
    <t>Total: 225: 04: 03: 7Avg: 77.99</t>
  </si>
  <si>
    <t>120.17▼</t>
  </si>
  <si>
    <t>Total: 225: 04: 03: 8Avg: 78.89</t>
  </si>
  <si>
    <t>120.01▼</t>
  </si>
  <si>
    <t>Total: 235: 04: 03: 6Avg: 78.97</t>
  </si>
  <si>
    <t>118.84▼</t>
  </si>
  <si>
    <t>Total: 195: 04: 03: 7Avg: 78.65</t>
  </si>
  <si>
    <t>118.29▼</t>
  </si>
  <si>
    <t>Total: 275: 04: 03: 7Avg: 78.12</t>
  </si>
  <si>
    <t>117.99▼</t>
  </si>
  <si>
    <t>Total: 215: 04: 03: 8Avg: 78.98</t>
  </si>
  <si>
    <t>117.63▼</t>
  </si>
  <si>
    <t>Total: 245: 04: 03: 5Avg: 78.15</t>
  </si>
  <si>
    <t>116.77▼</t>
  </si>
  <si>
    <t>Total: 295: 04: 03: 7Avg: 77.13</t>
  </si>
  <si>
    <t>115.75▼</t>
  </si>
  <si>
    <t>Total: 275: 04: 03: 6Avg: 77.31</t>
  </si>
  <si>
    <t>114.14▼</t>
  </si>
  <si>
    <t>Total: 215: 04: 03: 5Avg: 78.65</t>
  </si>
  <si>
    <t>114.09▼</t>
  </si>
  <si>
    <t>Total: 185: 04: 03: 3Avg: 78.89</t>
  </si>
  <si>
    <t>114.02▼</t>
  </si>
  <si>
    <t>Total: 235: 04: 03: 4Avg: 78.09</t>
  </si>
  <si>
    <t>112.49▼</t>
  </si>
  <si>
    <t>Total: 265: 04: 03: 7Avg: 76.92</t>
  </si>
  <si>
    <t>110.82▼</t>
  </si>
  <si>
    <t>Total: 95: 04: 03: 2Avg: 82.19</t>
  </si>
  <si>
    <t>109.05▼</t>
  </si>
  <si>
    <t>Total: 255: 04: 03: 6Avg: 77.09</t>
  </si>
  <si>
    <t>107.96▼</t>
  </si>
  <si>
    <t>Total: 205: 04: 03: 4Avg: 77.48</t>
  </si>
  <si>
    <t>106.10▼</t>
  </si>
  <si>
    <t>Total: 145: 04: 03: 7Avg: 79.50</t>
  </si>
  <si>
    <t>104.52▼</t>
  </si>
  <si>
    <t>Total: 395: 04: 03: 2Avg: 75.38</t>
  </si>
  <si>
    <t>102.12▼</t>
  </si>
  <si>
    <t>Total: 265: 04: 03: 3Avg: 76.67</t>
  </si>
  <si>
    <t>98.61▼</t>
  </si>
  <si>
    <t>Total: 145: 04: 03: 4Avg: 78.43</t>
  </si>
  <si>
    <t>93.46▼</t>
  </si>
  <si>
    <t>Total: 265: 04: 03: 2Avg: 76.04</t>
  </si>
  <si>
    <t>93.38▼</t>
  </si>
  <si>
    <t>Total: 195: 04: 03: 2Avg: 76.88</t>
  </si>
  <si>
    <t>93.19▼</t>
  </si>
  <si>
    <t>Total: 285: 04: 03: 1Avg: 74.91</t>
  </si>
  <si>
    <t>89.65▼</t>
  </si>
  <si>
    <t>Total: 175: 04: 03: 2Avg: 77.00</t>
  </si>
  <si>
    <t>87.53▼</t>
  </si>
  <si>
    <t>Total: 185: 04: 03: 1Avg: 75.74</t>
  </si>
  <si>
    <t>81.47▼</t>
  </si>
  <si>
    <t>Total: 245: 04: 03: 1Avg: 74.52</t>
  </si>
  <si>
    <t>69.32▼</t>
  </si>
  <si>
    <t>Total: 95: 04: 03: 4Avg: 77.51</t>
  </si>
  <si>
    <t>65.15▼</t>
  </si>
  <si>
    <t>Total: 105: 04: 03: 0Avg: 77.06</t>
  </si>
  <si>
    <t>63.53▼</t>
  </si>
  <si>
    <t>Total: 235: 04: 03: 1Avg: 72.76</t>
  </si>
  <si>
    <t>55.49▼</t>
  </si>
  <si>
    <t>Total: 95: 04: 03: 3Avg: 76.23</t>
  </si>
  <si>
    <t>54.65▼</t>
  </si>
  <si>
    <t>Total: 85: 04: 03: 3Avg: 76.40</t>
  </si>
  <si>
    <t>49.83▼</t>
  </si>
  <si>
    <t>Total: 65: 04: 03: 4Avg: 78.36</t>
  </si>
  <si>
    <t>49.21▼</t>
  </si>
  <si>
    <t>Total: 85: 04: 03: 4Avg: 75.85</t>
  </si>
  <si>
    <t>45.85▼</t>
  </si>
  <si>
    <t>Total: 85: 04: 03: 3Avg: 75.72</t>
  </si>
  <si>
    <t>45.13▼</t>
  </si>
  <si>
    <t>Total: 75: 04: 03: 1Avg: 76.08</t>
  </si>
  <si>
    <t>41.36▼</t>
  </si>
  <si>
    <t>Total: 85: 04: 03: 3Avg: 75.07</t>
  </si>
  <si>
    <t>39.81▼</t>
  </si>
  <si>
    <t>Total: 75: 04: 03: 3Avg: 75.32</t>
  </si>
  <si>
    <t>36.87▼</t>
  </si>
  <si>
    <t>Total: 85: 04: 03: 2Avg: 74.65</t>
  </si>
  <si>
    <t>36.77▼</t>
  </si>
  <si>
    <t>Total: 125: 04: 03: 0Avg: 73.12</t>
  </si>
  <si>
    <t>36.53▼</t>
  </si>
  <si>
    <t>Total: 55: 04: 03: 2Avg: 77.28</t>
  </si>
  <si>
    <t>35.80▼</t>
  </si>
  <si>
    <t>Total: 45: 04: 03: 3Avg: 78.84</t>
  </si>
  <si>
    <t>35.02▼</t>
  </si>
  <si>
    <t>Total: 95: 04: 03: 0Avg: 73.91</t>
  </si>
  <si>
    <t>34.49▼</t>
  </si>
  <si>
    <t>Total: 85: 04: 03: 3Avg: 74.30</t>
  </si>
  <si>
    <t>34.09▼</t>
  </si>
  <si>
    <t>Total: 45: 04: 03: 1Avg: 78.36</t>
  </si>
  <si>
    <t>32.97▼</t>
  </si>
  <si>
    <t>Total: 65: 04: 03: 3Avg: 75.54</t>
  </si>
  <si>
    <t>32.95▼</t>
  </si>
  <si>
    <t>Total: 115: 04: 03: 0Avg: 73.03</t>
  </si>
  <si>
    <t>32.56▼</t>
  </si>
  <si>
    <t>Total: 95: 04: 03: 1Avg: 73.65</t>
  </si>
  <si>
    <t>32.30▼</t>
  </si>
  <si>
    <t>Total: 95: 04: 03: 2Avg: 73.54</t>
  </si>
  <si>
    <t>31.57▼</t>
  </si>
  <si>
    <t>Total: 45: 04: 03: 2Avg: 77.90</t>
  </si>
  <si>
    <t>31.35▼</t>
  </si>
  <si>
    <t>Total: 95: 04: 03: 2Avg: 73.53</t>
  </si>
  <si>
    <t>31.34▼</t>
  </si>
  <si>
    <t>Total: 85: 04: 03: 1Avg: 73.89</t>
  </si>
  <si>
    <t>30.84▼</t>
  </si>
  <si>
    <t>Total: 105: 04: 03: 1Avg: 73.08</t>
  </si>
  <si>
    <t>30.60▼</t>
  </si>
  <si>
    <t>Total: 55: 04: 03: 2Avg: 75.86</t>
  </si>
  <si>
    <t>29.03▼</t>
  </si>
  <si>
    <t>Total: 35: 04: 03: 2Avg: 79.71</t>
  </si>
  <si>
    <t>29.00▼</t>
  </si>
  <si>
    <t>Total: 115: 04: 03: 1Avg: 72.56</t>
  </si>
  <si>
    <t>27.83▼</t>
  </si>
  <si>
    <t>Total: 85: 04: 03: 2Avg: 73.42</t>
  </si>
  <si>
    <t>27.25▼</t>
  </si>
  <si>
    <t>Total: 105: 04: 03: 1Avg: 72.73</t>
  </si>
  <si>
    <t>27.11▼</t>
  </si>
  <si>
    <t>Total: 75: 04: 03: 1Avg: 73.90</t>
  </si>
  <si>
    <t>26.97▼</t>
  </si>
  <si>
    <t>Total: 305: 04: 03: 0Avg: 70.90</t>
  </si>
  <si>
    <t>Total: 55: 04: 03: 1Avg: 75.24</t>
  </si>
  <si>
    <t>25.98▼</t>
  </si>
  <si>
    <t>Total: 125: 04: 03: 0Avg: 72.14</t>
  </si>
  <si>
    <t>25.25▼</t>
  </si>
  <si>
    <t>Total: 45: 04: 03: 2Avg: 76.32</t>
  </si>
  <si>
    <t>25.23▼</t>
  </si>
  <si>
    <t>Total: 75: 04: 03: 2Avg: 73.60</t>
  </si>
  <si>
    <t>25.13▼</t>
  </si>
  <si>
    <t>Total: 45: 04: 03: 1Avg: 76.19</t>
  </si>
  <si>
    <t>24.53▼</t>
  </si>
  <si>
    <t>Total: 105: 04: 03: 2Avg: 72.41</t>
  </si>
  <si>
    <t>24.06▼</t>
  </si>
  <si>
    <t>Total: 75: 04: 03: 1Avg: 73.43</t>
  </si>
  <si>
    <t>23.83▼</t>
  </si>
  <si>
    <t>Total: 25: 04: 03: 1Avg: 81.63</t>
  </si>
  <si>
    <t>23.19▼</t>
  </si>
  <si>
    <t>Total: 65: 04: 03: 1Avg: 73.83</t>
  </si>
  <si>
    <t>22.94▼</t>
  </si>
  <si>
    <t>Total: 65: 04: 03: 1Avg: 73.76</t>
  </si>
  <si>
    <t>22.34▼</t>
  </si>
  <si>
    <t>Total: 35: 04: 03: 2Avg: 77.30</t>
  </si>
  <si>
    <t>21.84▼</t>
  </si>
  <si>
    <t>Texas Southern</t>
  </si>
  <si>
    <t>Total: 35: 04: 03: 2Avg: 77.20</t>
  </si>
  <si>
    <t>21.54▼</t>
  </si>
  <si>
    <t>Total: 45: 04: 03: 1Avg: 75.35</t>
  </si>
  <si>
    <t>21.34▼</t>
  </si>
  <si>
    <t>Total: 85: 04: 03: 1Avg: 72.66</t>
  </si>
  <si>
    <t>21.26▼</t>
  </si>
  <si>
    <t>Total: 65: 04: 03: 1Avg: 73.56</t>
  </si>
  <si>
    <t>21.25▼</t>
  </si>
  <si>
    <t>Total: 35: 04: 03: 1Avg: 77.04</t>
  </si>
  <si>
    <t>21.06▼</t>
  </si>
  <si>
    <t>Total: 85: 04: 03: 1Avg: 72.49</t>
  </si>
  <si>
    <t>19.90▼</t>
  </si>
  <si>
    <t>Total: 25: 04: 03: 0Avg: 79.67</t>
  </si>
  <si>
    <t>19.27▼</t>
  </si>
  <si>
    <t>Total: 75: 04: 03: 0Avg: 72.60</t>
  </si>
  <si>
    <t>18.18▼</t>
  </si>
  <si>
    <t>Total: 155: 04: 03: 0Avg: 71.15</t>
  </si>
  <si>
    <t>17.10▼</t>
  </si>
  <si>
    <t>Total: 95: 04: 03: 0Avg: 71.90</t>
  </si>
  <si>
    <t>17.07▼</t>
  </si>
  <si>
    <t>Total: 55: 04: 03: 1Avg: 73.40</t>
  </si>
  <si>
    <t>16.97▼</t>
  </si>
  <si>
    <t>Total: 45: 04: 03: 0Avg: 74.15</t>
  </si>
  <si>
    <t>16.54▼</t>
  </si>
  <si>
    <t>Total: 25: 04: 03: 1Avg: 78.07</t>
  </si>
  <si>
    <t>16.15▼</t>
  </si>
  <si>
    <t>Henderson State</t>
  </si>
  <si>
    <t>Total: 25: 04: 03: 1Avg: 77.89</t>
  </si>
  <si>
    <t>15.79▼</t>
  </si>
  <si>
    <t>St. Francis (PA)</t>
  </si>
  <si>
    <t>Total: 35: 04: 03: 0Avg: 75.19</t>
  </si>
  <si>
    <t>Total: 35: 04: 03: 1Avg: 75.01</t>
  </si>
  <si>
    <t>15.01▼</t>
  </si>
  <si>
    <t>Total: 55: 04: 03: 0Avg: 72.89</t>
  </si>
  <si>
    <t>14.40▼</t>
  </si>
  <si>
    <t>Total: 85: 04: 03: 1Avg: 71.77</t>
  </si>
  <si>
    <t>14.14▼</t>
  </si>
  <si>
    <t>Total: 45: 04: 03: 1Avg: 73.42</t>
  </si>
  <si>
    <t>13.68▼</t>
  </si>
  <si>
    <t>Total: 35: 04: 03: 1Avg: 74.56</t>
  </si>
  <si>
    <t>13.67▼</t>
  </si>
  <si>
    <t>University of Charleston</t>
  </si>
  <si>
    <t>Total: 15: 04: 03: 1Avg: 83.33</t>
  </si>
  <si>
    <t>13.33▼</t>
  </si>
  <si>
    <t>Total: 85: 04: 03: 1Avg: 71.63</t>
  </si>
  <si>
    <t>Total: 15: 04: 03: 1Avg: 82.92</t>
  </si>
  <si>
    <t>12.92▼</t>
  </si>
  <si>
    <t>Total: 35: 04: 03: 1Avg: 74.30</t>
  </si>
  <si>
    <t>12.89▼</t>
  </si>
  <si>
    <t>Total: 155: 04: 03: 1Avg: 70.84</t>
  </si>
  <si>
    <t>12.67▼</t>
  </si>
  <si>
    <t>Total: 45: 04: 03: 1Avg: 73.10</t>
  </si>
  <si>
    <t>12.41▼</t>
  </si>
  <si>
    <t>Total: 45: 04: 03: 1Avg: 73.06</t>
  </si>
  <si>
    <t>12.22▼</t>
  </si>
  <si>
    <t>Total: 15: 04: 03: 1Avg: 82.17</t>
  </si>
  <si>
    <t>12.17▼</t>
  </si>
  <si>
    <t>Total: 95: 04: 03: 1Avg: 71.35</t>
  </si>
  <si>
    <t>12.16▼</t>
  </si>
  <si>
    <t>Total: 15: 04: 03: 1Avg: 82.00</t>
  </si>
  <si>
    <t>12.00▼</t>
  </si>
  <si>
    <t>Total: 85: 04: 03: 1Avg: 71.38</t>
  </si>
  <si>
    <t>11.07▼</t>
  </si>
  <si>
    <t>Total: 25: 04: 03: 1Avg: 75.53</t>
  </si>
  <si>
    <t>11.06▼</t>
  </si>
  <si>
    <t>West Virginia State</t>
  </si>
  <si>
    <t>Total: 15: 04: 03: 1Avg: 81.00</t>
  </si>
  <si>
    <t>11.00▼</t>
  </si>
  <si>
    <t>Total: 35: 04: 03: 1Avg: 73.65</t>
  </si>
  <si>
    <t>10.94▼</t>
  </si>
  <si>
    <t>Total: 35: 04: 03: 1Avg: 73.33</t>
  </si>
  <si>
    <t>Total: 65: 04: 03: 1Avg: 71.67</t>
  </si>
  <si>
    <t>Total: 25: 04: 03: 1Avg: 75.00</t>
  </si>
  <si>
    <t>Minnesota State Mankato</t>
  </si>
  <si>
    <t>Total: 25: 04: 03: 0Avg: 74.83</t>
  </si>
  <si>
    <t>9.67▼</t>
  </si>
  <si>
    <t>Total: 25: 04: 03: 0Avg: 74.78</t>
  </si>
  <si>
    <t>9.56▼</t>
  </si>
  <si>
    <t>Total: 35: 04: 03: 0Avg: 73.17</t>
  </si>
  <si>
    <t>9.51▼</t>
  </si>
  <si>
    <t>Total: 55: 04: 03: 0Avg: 71.79</t>
  </si>
  <si>
    <t>8.94▼</t>
  </si>
  <si>
    <t>Total: 15: 04: 03: 0Avg: 78.89</t>
  </si>
  <si>
    <t>Gallaudet</t>
  </si>
  <si>
    <t>Total: 15: 04: 03: 0Avg: 78.59</t>
  </si>
  <si>
    <t>8.59▼</t>
  </si>
  <si>
    <t>Total: 25: 04: 03: 0Avg: 74.13</t>
  </si>
  <si>
    <t>8.26▼</t>
  </si>
  <si>
    <t>Total: 55: 04: 03: 0Avg: 71.61</t>
  </si>
  <si>
    <t>8.06▼</t>
  </si>
  <si>
    <t>Total: 15: 04: 03: 0Avg: 78.00</t>
  </si>
  <si>
    <t>8.00▼</t>
  </si>
  <si>
    <t>Total: 25: 04: 03: 0Avg: 74.00</t>
  </si>
  <si>
    <t>Total: 65: 04: 03: 0Avg: 71.32</t>
  </si>
  <si>
    <t>7.94▼</t>
  </si>
  <si>
    <t>Total: 65: 04: 03: 0Avg: 71.31</t>
  </si>
  <si>
    <t>7.83▼</t>
  </si>
  <si>
    <t>Total: 75: 04: 03: 0Avg: 71.05</t>
  </si>
  <si>
    <t>7.33▼</t>
  </si>
  <si>
    <t>Total: 75: 04: 03: 0Avg: 70.99</t>
  </si>
  <si>
    <t>6.94▼</t>
  </si>
  <si>
    <t>Total: 15: 04: 03: 0Avg: 76.56</t>
  </si>
  <si>
    <t>6.56▼</t>
  </si>
  <si>
    <t>Total: 55: 04: 03: 0Avg: 71.27</t>
  </si>
  <si>
    <t>6.33▼</t>
  </si>
  <si>
    <t>Total: 15: 04: 03: 0Avg: 76.00</t>
  </si>
  <si>
    <t>6.00▼</t>
  </si>
  <si>
    <t>Total: 75: 04: 03: 0Avg: 70.74</t>
  </si>
  <si>
    <t>5.19▼</t>
  </si>
  <si>
    <t>Total: 25: 04: 03: 0Avg: 72.50</t>
  </si>
  <si>
    <t>5.00▼</t>
  </si>
  <si>
    <t>Wingate</t>
  </si>
  <si>
    <t>Total: 25: 04: 03: 0Avg: 72.00</t>
  </si>
  <si>
    <t>3.99▼</t>
  </si>
  <si>
    <t>UMass Lowell</t>
  </si>
  <si>
    <t>Jacksonville</t>
  </si>
  <si>
    <t>Total: 55: 04: 03: 0Avg: 70.00</t>
  </si>
  <si>
    <t>Total: 45: 04: 03: 0Avg: 70.00</t>
  </si>
  <si>
    <t>Bemidji State</t>
  </si>
  <si>
    <t>Butler</t>
  </si>
  <si>
    <t>Lenoir-Rhyne</t>
  </si>
  <si>
    <t>Bentley</t>
  </si>
  <si>
    <t>Total: 185: 04: 03: 0Avg: 70.00</t>
  </si>
  <si>
    <t>Sacramento State</t>
  </si>
  <si>
    <t>Arkansas-Pine Bluff</t>
  </si>
  <si>
    <t>Tusculum</t>
  </si>
  <si>
    <t>Mercyhurst College</t>
  </si>
  <si>
    <t>319.58▼</t>
  </si>
  <si>
    <t>Total: 265: 64: 153: 5Avg: 93.59</t>
  </si>
  <si>
    <t>Total: 275: 44: 133: 9Avg: 90.49</t>
  </si>
  <si>
    <t>299.30▼</t>
  </si>
  <si>
    <t>Total: 315: 14: 153: 7Avg: 86.60</t>
  </si>
  <si>
    <t>296.06▼</t>
  </si>
  <si>
    <t>Total: 295: 24: 143: 12Avg: 90.07</t>
  </si>
  <si>
    <t>286.77▼</t>
  </si>
  <si>
    <t>Total: 225: 34: 113: 8Avg: 90.99</t>
  </si>
  <si>
    <t>278.25▼</t>
  </si>
  <si>
    <t>Total: 275: 24: 113: 11Avg: 88.03</t>
  </si>
  <si>
    <t>277.02▼</t>
  </si>
  <si>
    <t>Total: 325: 04: 163: 16Avg: 89.51</t>
  </si>
  <si>
    <t>274.76▼</t>
  </si>
  <si>
    <t>Total: 215: 34: 103: 8Avg: 90.97</t>
  </si>
  <si>
    <t>273.38▼</t>
  </si>
  <si>
    <t>Total: 245: 14: 83: 15Avg: 89.61</t>
  </si>
  <si>
    <t>267.75▼</t>
  </si>
  <si>
    <t>Total: 265: 24: 83: 10Avg: 86.80</t>
  </si>
  <si>
    <t>264.21▼</t>
  </si>
  <si>
    <t>Total: 245: 04: 163: 6Avg: 88.52</t>
  </si>
  <si>
    <t>260.44▼</t>
  </si>
  <si>
    <t>Total: 275: 14: 73: 18Avg: 87.76</t>
  </si>
  <si>
    <t>255.80▼</t>
  </si>
  <si>
    <t>Total: 205: 14: 73: 12Avg: 89.38</t>
  </si>
  <si>
    <t>250.06▼</t>
  </si>
  <si>
    <t>Total: 285: 14: 73: 18Avg: 87.18</t>
  </si>
  <si>
    <t>248.55▼</t>
  </si>
  <si>
    <t>Total: 275: 04: 63: 19Avg: 87.42</t>
  </si>
  <si>
    <t>241.12▼</t>
  </si>
  <si>
    <t>Total: 235: 04: 83: 15Avg: 88.09</t>
  </si>
  <si>
    <t>240.71▼</t>
  </si>
  <si>
    <t>Total: 205: 04: 103: 10Avg: 88.67</t>
  </si>
  <si>
    <t>240.66▼</t>
  </si>
  <si>
    <t>Total: 205: 04: 93: 11Avg: 88.75</t>
  </si>
  <si>
    <t>239.47▼</t>
  </si>
  <si>
    <t>Total: 225: 04: 103: 10Avg: 87.21</t>
  </si>
  <si>
    <t>239.46▼</t>
  </si>
  <si>
    <t>Total: 265: 14: 83: 7Avg: 82.25</t>
  </si>
  <si>
    <t>233.57▼</t>
  </si>
  <si>
    <t>Total: 225: 04: 73: 13Avg: 87.06</t>
  </si>
  <si>
    <t>232.45▼</t>
  </si>
  <si>
    <t>Total: 325: 04: 63: 22Avg: 84.79</t>
  </si>
  <si>
    <t>225.45▼</t>
  </si>
  <si>
    <t>Total: 285: 04: 83: 18Avg: 86.09</t>
  </si>
  <si>
    <t>222.47▼</t>
  </si>
  <si>
    <t>Total: 265: 04: 53: 20Avg: 86.16</t>
  </si>
  <si>
    <t>222.38▼</t>
  </si>
  <si>
    <t>Total: 225: 14: 33: 18Avg: 86.71</t>
  </si>
  <si>
    <t>217.41▼</t>
  </si>
  <si>
    <t>Total: 285: 14: 33: 24Avg: 85.10</t>
  </si>
  <si>
    <t>217.00▼</t>
  </si>
  <si>
    <t>Total: 305: 04: 43: 23Avg: 84.37</t>
  </si>
  <si>
    <t>216.97▼</t>
  </si>
  <si>
    <t>Total: 275: 04: 53: 21Avg: 85.55</t>
  </si>
  <si>
    <t>216.48▼</t>
  </si>
  <si>
    <t>Total: 275: 04: 43: 20Avg: 84.70</t>
  </si>
  <si>
    <t>215.62▼</t>
  </si>
  <si>
    <t>Total: 325: 04: 43: 24Avg: 83.48</t>
  </si>
  <si>
    <t>211.66▼</t>
  </si>
  <si>
    <t>Total: 215: 04: 33: 17Avg: 86.07</t>
  </si>
  <si>
    <t>211.63▼</t>
  </si>
  <si>
    <t>Total: 175: 24: 23: 11Avg: 85.73</t>
  </si>
  <si>
    <t>204.94▼</t>
  </si>
  <si>
    <t>Total: 275: 04: 33: 20Avg: 83.98</t>
  </si>
  <si>
    <t>204.85▼</t>
  </si>
  <si>
    <t>Total: 315: 04: 23: 27Avg: 84.03</t>
  </si>
  <si>
    <t>200.91▼</t>
  </si>
  <si>
    <t>Total: 245: 04: 33: 20Avg: 84.93</t>
  </si>
  <si>
    <t>200.03▼</t>
  </si>
  <si>
    <t>Total: 255: 04: 23: 22Avg: 84.72</t>
  </si>
  <si>
    <t>197.83▼</t>
  </si>
  <si>
    <t>Total: 255: 04: 43: 17Avg: 83.59</t>
  </si>
  <si>
    <t>197.58▼</t>
  </si>
  <si>
    <t>Total: 325: 04: 23: 19Avg: 80.18</t>
  </si>
  <si>
    <t>196.51▼</t>
  </si>
  <si>
    <t>Total: 295: 04: 33: 25Avg: 84.20</t>
  </si>
  <si>
    <t>195.14▼</t>
  </si>
  <si>
    <t>Total: 185: 14: 33: 11Avg: 84.53</t>
  </si>
  <si>
    <t>191.72▼</t>
  </si>
  <si>
    <t>Total: 285: 04: 03: 27Avg: 84.22</t>
  </si>
  <si>
    <t>190.54▼</t>
  </si>
  <si>
    <t>Total: 375: 04: 03: 26Avg: 80.54</t>
  </si>
  <si>
    <t>190.12▼</t>
  </si>
  <si>
    <t>Total: 275: 04: 13: 20Avg: 82.40</t>
  </si>
  <si>
    <t>188.06▼</t>
  </si>
  <si>
    <t>Total: 235: 04: 23: 18Avg: 83.87</t>
  </si>
  <si>
    <t>184.56▼</t>
  </si>
  <si>
    <t>Total: 265: 04: 03: 20Avg: 83.02</t>
  </si>
  <si>
    <t>183.93▼</t>
  </si>
  <si>
    <t>Total: 235: 04: 23: 16Avg: 83.46</t>
  </si>
  <si>
    <t>183.62▼</t>
  </si>
  <si>
    <t>Total: 155: 04: 43: 10Avg: 85.77</t>
  </si>
  <si>
    <t>182.10▼</t>
  </si>
  <si>
    <t>Total: 315: 04: 13: 23Avg: 81.22</t>
  </si>
  <si>
    <t>180.15▼</t>
  </si>
  <si>
    <t>Total: 265: 04: 13: 19Avg: 80.84</t>
  </si>
  <si>
    <t>177.47▼</t>
  </si>
  <si>
    <t>Total: 255: 04: 13: 20Avg: 82.73</t>
  </si>
  <si>
    <t>176.80▼</t>
  </si>
  <si>
    <t>Total: 305: 04: 13: 19Avg: 80.51</t>
  </si>
  <si>
    <t>176.39▼</t>
  </si>
  <si>
    <t>Total: 305: 04: 03: 22Avg: 81.45</t>
  </si>
  <si>
    <t>175.46▼</t>
  </si>
  <si>
    <t>Total: 325: 04: 13: 18Avg: 79.40</t>
  </si>
  <si>
    <t>173.71▼</t>
  </si>
  <si>
    <t>Total: 205: 04: 13: 15Avg: 82.73</t>
  </si>
  <si>
    <t>173.56▼</t>
  </si>
  <si>
    <t>Total: 225: 04: 03: 20Avg: 82.96</t>
  </si>
  <si>
    <t>172.66▼</t>
  </si>
  <si>
    <t>Total: 215: 04: 03: 20Avg: 83.77</t>
  </si>
  <si>
    <t>172.20▼</t>
  </si>
  <si>
    <t>Total: 225: 04: 13: 19Avg: 82.29</t>
  </si>
  <si>
    <t>169.94▼</t>
  </si>
  <si>
    <t>Total: 255: 04: 13: 20Avg: 82.49</t>
  </si>
  <si>
    <t>169.60▼</t>
  </si>
  <si>
    <t>Total: 225: 04: 03: 18Avg: 82.05</t>
  </si>
  <si>
    <t>168.33▼</t>
  </si>
  <si>
    <t>Total: 195: 04: 03: 18Avg: 83.44</t>
  </si>
  <si>
    <t>166.42▼</t>
  </si>
  <si>
    <t>Total: 175: 04: 13: 14Avg: 83.71</t>
  </si>
  <si>
    <t>165.79▼</t>
  </si>
  <si>
    <t>Total: 285: 04: 13: 14Avg: 80.04</t>
  </si>
  <si>
    <t>165.70▼</t>
  </si>
  <si>
    <t>Total: 305: 04: 03: 22Avg: 81.37</t>
  </si>
  <si>
    <t>164.97▼</t>
  </si>
  <si>
    <t>Total: 275: 04: 03: 18Avg: 81.08</t>
  </si>
  <si>
    <t>161.11▼</t>
  </si>
  <si>
    <t>Total: 255: 04: 03: 21Avg: 81.73</t>
  </si>
  <si>
    <t>160.87▼</t>
  </si>
  <si>
    <t>Total: 205: 04: 13: 12Avg: 81.51</t>
  </si>
  <si>
    <t>160.55▼</t>
  </si>
  <si>
    <t>Total: 185: 04: 13: 15Avg: 83.11</t>
  </si>
  <si>
    <t>160.27▼</t>
  </si>
  <si>
    <t>Total: 225: 04: 13: 14Avg: 80.99</t>
  </si>
  <si>
    <t>159.21▼</t>
  </si>
  <si>
    <t>Total: 195: 04: 03: 17Avg: 82.61</t>
  </si>
  <si>
    <t>157.42▼</t>
  </si>
  <si>
    <t>Total: 315: 04: 03: 18Avg: 80.00</t>
  </si>
  <si>
    <t>155.70▼</t>
  </si>
  <si>
    <t>Total: 285: 04: 03: 15Avg: 79.90</t>
  </si>
  <si>
    <t>153.70▼</t>
  </si>
  <si>
    <t>Total: 195: 04: 03: 14Avg: 81.61</t>
  </si>
  <si>
    <t>152.35▼</t>
  </si>
  <si>
    <t>Total: 275: 04: 03: 13Avg: 79.46</t>
  </si>
  <si>
    <t>148.06▼</t>
  </si>
  <si>
    <t>Total: 245: 04: 03: 12Avg: 79.26</t>
  </si>
  <si>
    <t>144.97▼</t>
  </si>
  <si>
    <t>Total: 375: 04: 03: 16Avg: 77.52</t>
  </si>
  <si>
    <t>144.24▼</t>
  </si>
  <si>
    <t>Total: 265: 04: 03: 19Avg: 80.87</t>
  </si>
  <si>
    <t>143.91▼</t>
  </si>
  <si>
    <t>Total: 295: 04: 03: 12Avg: 79.18</t>
  </si>
  <si>
    <t>142.56▼</t>
  </si>
  <si>
    <t>Total: 255: 04: 03: 10Avg: 78.09</t>
  </si>
  <si>
    <t>130.40▼</t>
  </si>
  <si>
    <t>Total: 255: 04: 03: 9Avg: 77.50</t>
  </si>
  <si>
    <t>130.09▼</t>
  </si>
  <si>
    <t>Total: 245: 04: 03: 9Avg: 79.28</t>
  </si>
  <si>
    <t>128.58▼</t>
  </si>
  <si>
    <t>Total: 245: 04: 03: 9Avg: 78.10</t>
  </si>
  <si>
    <t>128.30▼</t>
  </si>
  <si>
    <t>Total: 245: 04: 03: 7Avg: 78.92</t>
  </si>
  <si>
    <t>126.85▼</t>
  </si>
  <si>
    <t>Total: 295: 04: 03: 8Avg: 77.93</t>
  </si>
  <si>
    <t>126.70▼</t>
  </si>
  <si>
    <t>Total: 205: 04: 03: 7Avg: 79.16</t>
  </si>
  <si>
    <t>124.81▼</t>
  </si>
  <si>
    <t>Total: 205: 04: 03: 8Avg: 78.42</t>
  </si>
  <si>
    <t>124.04▼</t>
  </si>
  <si>
    <t>Total: 285: 04: 03: 9Avg: 77.34</t>
  </si>
  <si>
    <t>123.34▼</t>
  </si>
  <si>
    <t>Total: 265: 04: 03: 5Avg: 77.40</t>
  </si>
  <si>
    <t>123.25▼</t>
  </si>
  <si>
    <t>Total: 235: 04: 03: 8Avg: 78.08</t>
  </si>
  <si>
    <t>122.13▼</t>
  </si>
  <si>
    <t>Total: 225: 04: 03: 10Avg: 78.02</t>
  </si>
  <si>
    <t>120.95▼</t>
  </si>
  <si>
    <t>Total: 265: 04: 03: 9Avg: 78.03</t>
  </si>
  <si>
    <t>120.80▼</t>
  </si>
  <si>
    <t>Total: 205: 04: 03: 9Avg: 79.36</t>
  </si>
  <si>
    <t>120.75▼</t>
  </si>
  <si>
    <t>Total: 235: 04: 03: 7Avg: 78.10</t>
  </si>
  <si>
    <t>117.53▼</t>
  </si>
  <si>
    <t>Total: 195: 04: 03: 5Avg: 79.11</t>
  </si>
  <si>
    <t>116.38▼</t>
  </si>
  <si>
    <t>Total: 235: 04: 03: 7Avg: 76.75</t>
  </si>
  <si>
    <t>114.90▼</t>
  </si>
  <si>
    <t>Total: 245: 04: 03: 8Avg: 77.69</t>
  </si>
  <si>
    <t>114.25▼</t>
  </si>
  <si>
    <t>Total: 265: 04: 03: 7Avg: 76.47</t>
  </si>
  <si>
    <t>111.82▼</t>
  </si>
  <si>
    <t>Total: 225: 04: 03: 6Avg: 77.68</t>
  </si>
  <si>
    <t>110.69▼</t>
  </si>
  <si>
    <t>Total: 315: 04: 03: 4Avg: 75.09</t>
  </si>
  <si>
    <t>109.96▼</t>
  </si>
  <si>
    <t>Total: 255: 04: 03: 3Avg: 77.62</t>
  </si>
  <si>
    <t>109.60▼</t>
  </si>
  <si>
    <t>Total: 255: 04: 03: 6Avg: 76.06</t>
  </si>
  <si>
    <t>108.61▼</t>
  </si>
  <si>
    <t>Total: 295: 04: 03: 8Avg: 75.52</t>
  </si>
  <si>
    <t>106.78▼</t>
  </si>
  <si>
    <t>Total: 225: 04: 03: 5Avg: 76.41</t>
  </si>
  <si>
    <t>105.66▼</t>
  </si>
  <si>
    <t>Total: 185: 04: 03: 5Avg: 77.98</t>
  </si>
  <si>
    <t>104.90▼</t>
  </si>
  <si>
    <t>Total: 265: 04: 03: 3Avg: 76.60</t>
  </si>
  <si>
    <t>102.91▼</t>
  </si>
  <si>
    <t>Total: 245: 04: 03: 5Avg: 75.97</t>
  </si>
  <si>
    <t>102.45▼</t>
  </si>
  <si>
    <t>Total: 215: 04: 03: 3Avg: 76.57</t>
  </si>
  <si>
    <t>102.11▼</t>
  </si>
  <si>
    <t>Total: 195: 04: 03: 6Avg: 76.80</t>
  </si>
  <si>
    <t>101.86▼</t>
  </si>
  <si>
    <t>Total: 195: 04: 03: 3Avg: 77.44</t>
  </si>
  <si>
    <t>101.48▼</t>
  </si>
  <si>
    <t>Total: 245: 04: 03: 3Avg: 76.87</t>
  </si>
  <si>
    <t>97.93▼</t>
  </si>
  <si>
    <t>Total: 165: 04: 03: 5Avg: 77.68</t>
  </si>
  <si>
    <t>97.85▼</t>
  </si>
  <si>
    <t>Total: 245: 04: 03: 4Avg: 76.11</t>
  </si>
  <si>
    <t>97.84▼</t>
  </si>
  <si>
    <t>Total: 285: 04: 03: 4Avg: 75.17</t>
  </si>
  <si>
    <t>97.71▼</t>
  </si>
  <si>
    <t>Total: 375: 04: 03: 3Avg: 74.13</t>
  </si>
  <si>
    <t>97.63▼</t>
  </si>
  <si>
    <t>Total: 225: 04: 03: 5Avg: 75.32</t>
  </si>
  <si>
    <t>94.58▼</t>
  </si>
  <si>
    <t>Total: 225: 04: 03: 4Avg: 75.97</t>
  </si>
  <si>
    <t>92.58▼</t>
  </si>
  <si>
    <t>Total: 175: 04: 03: 4Avg: 76.31</t>
  </si>
  <si>
    <t>90.20▼</t>
  </si>
  <si>
    <t>Total: 195: 04: 03: 3Avg: 76.43</t>
  </si>
  <si>
    <t>89.80▼</t>
  </si>
  <si>
    <t>Total: 275: 04: 03: 1Avg: 74.97</t>
  </si>
  <si>
    <t>87.81▼</t>
  </si>
  <si>
    <t>Total: 195: 04: 03: 2Avg: 76.61</t>
  </si>
  <si>
    <t>87.62▼</t>
  </si>
  <si>
    <t>Total: 235: 04: 03: 4Avg: 74.47</t>
  </si>
  <si>
    <t>85.83▼</t>
  </si>
  <si>
    <t>Total: 225: 04: 03: 5Avg: 74.55</t>
  </si>
  <si>
    <t>84.86▼</t>
  </si>
  <si>
    <t>Total: 235: 04: 03: 1Avg: 75.98</t>
  </si>
  <si>
    <t>84.11▼</t>
  </si>
  <si>
    <t>Total: 225: 04: 03: 1Avg: 75.66</t>
  </si>
  <si>
    <t>82.31▼</t>
  </si>
  <si>
    <t>Total: 265: 04: 03: 2Avg: 74.35</t>
  </si>
  <si>
    <t>81.99▼</t>
  </si>
  <si>
    <t>Total: 215: 04: 03: 4Avg: 74.69</t>
  </si>
  <si>
    <t>81.79▼</t>
  </si>
  <si>
    <t>Total: 165: 04: 03: 2Avg: 76.52</t>
  </si>
  <si>
    <t>81.76▼</t>
  </si>
  <si>
    <t>Total: 255: 04: 03: 3Avg: 74.12</t>
  </si>
  <si>
    <t>80.46▼</t>
  </si>
  <si>
    <t>Total: 235: 04: 03: 2Avg: 74.66</t>
  </si>
  <si>
    <t>79.00▼</t>
  </si>
  <si>
    <t>Total: 145: 04: 03: 4Avg: 75.84</t>
  </si>
  <si>
    <t>74.02▼</t>
  </si>
  <si>
    <t>Total: 155: 04: 03: 3Avg: 75.35</t>
  </si>
  <si>
    <t>72.39▼</t>
  </si>
  <si>
    <t>Total: 145: 04: 03: 3Avg: 75.54</t>
  </si>
  <si>
    <t>70.47▼</t>
  </si>
  <si>
    <t>Total: 175: 04: 03: 1Avg: 74.23</t>
  </si>
  <si>
    <t>64.29▼</t>
  </si>
  <si>
    <t>Total: 115: 04: 03: 3Avg: 76.01</t>
  </si>
  <si>
    <t>61.28▼</t>
  </si>
  <si>
    <t>Total: 135: 04: 03: 1Avg: 74.01</t>
  </si>
  <si>
    <t>49.71▼</t>
  </si>
  <si>
    <t>Total: 95: 04: 03: 0Avg: 75.83</t>
  </si>
  <si>
    <t>48.93▼</t>
  </si>
  <si>
    <t>Total: 115: 04: 03: 1Avg: 74.64</t>
  </si>
  <si>
    <t>48.49▼</t>
  </si>
  <si>
    <t>Total: 55: 04: 03: 3Avg: 79.74</t>
  </si>
  <si>
    <t>47.07▼</t>
  </si>
  <si>
    <t>Total: 75: 04: 03: 3Avg: 76.42</t>
  </si>
  <si>
    <t>44.09▼</t>
  </si>
  <si>
    <t>Total: 65: 04: 03: 2Avg: 77.42</t>
  </si>
  <si>
    <t>43.35▼</t>
  </si>
  <si>
    <t>Total: 75: 04: 03: 2Avg: 75.98</t>
  </si>
  <si>
    <t>41.27▼</t>
  </si>
  <si>
    <t>Total: 45: 04: 03: 3Avg: 79.88</t>
  </si>
  <si>
    <t>39.19▼</t>
  </si>
  <si>
    <t>Total: 65: 04: 03: 2Avg: 76.45</t>
  </si>
  <si>
    <t>38.23▼</t>
  </si>
  <si>
    <t>Total: 75: 04: 03: 2Avg: 75.13</t>
  </si>
  <si>
    <t>35.29▼</t>
  </si>
  <si>
    <t>Total: 65: 04: 03: 1Avg: 75.60</t>
  </si>
  <si>
    <t>33.05▼</t>
  </si>
  <si>
    <t>Total: 55: 04: 03: 1Avg: 76.63</t>
  </si>
  <si>
    <t>32.59▼</t>
  </si>
  <si>
    <t>Total: 65: 04: 03: 2Avg: 75.43</t>
  </si>
  <si>
    <t>32.34▼</t>
  </si>
  <si>
    <t>Total: 65: 04: 03: 1Avg: 75.45</t>
  </si>
  <si>
    <t>32.18▼</t>
  </si>
  <si>
    <t>Total: 215: 04: 03: 1Avg: 71.55</t>
  </si>
  <si>
    <t>31.77▼</t>
  </si>
  <si>
    <t>Total: 155: 04: 03: 2Avg: 72.11</t>
  </si>
  <si>
    <t>31.28▼</t>
  </si>
  <si>
    <t>Total: 115: 04: 03: 1Avg: 72.75</t>
  </si>
  <si>
    <t>29.63▼</t>
  </si>
  <si>
    <t>Total: 65: 04: 03: 2Avg: 74.65</t>
  </si>
  <si>
    <t>27.74▼</t>
  </si>
  <si>
    <t>Total: 45: 04: 03: 0Avg: 76.98</t>
  </si>
  <si>
    <t>27.36▼</t>
  </si>
  <si>
    <t>Total: 55: 04: 03: 2Avg: 75.46</t>
  </si>
  <si>
    <t>27.09▼</t>
  </si>
  <si>
    <t>Total: 95: 04: 03: 0Avg: 73.01</t>
  </si>
  <si>
    <t>26.63▼</t>
  </si>
  <si>
    <t>Total: 85: 04: 03: 1Avg: 73.12</t>
  </si>
  <si>
    <t>24.78▼</t>
  </si>
  <si>
    <t>Total: 75: 04: 03: 0Avg: 73.40</t>
  </si>
  <si>
    <t>23.59▼</t>
  </si>
  <si>
    <t>Total: 85: 04: 03: 1Avg: 72.96</t>
  </si>
  <si>
    <t>23.50▼</t>
  </si>
  <si>
    <t>Total: 175: 04: 03: 1Avg: 71.39</t>
  </si>
  <si>
    <t>23.40▼</t>
  </si>
  <si>
    <t>Total: 75: 04: 03: 1Avg: 73.33</t>
  </si>
  <si>
    <t>23.16▼</t>
  </si>
  <si>
    <t>Total: 135: 04: 03: 1Avg: 71.77</t>
  </si>
  <si>
    <t>22.83▼</t>
  </si>
  <si>
    <t>Total: 95: 04: 03: 1Avg: 72.47</t>
  </si>
  <si>
    <t>22.16▼</t>
  </si>
  <si>
    <t>Total: 55: 04: 03: 2Avg: 74.39</t>
  </si>
  <si>
    <t>21.89▼</t>
  </si>
  <si>
    <t>Total: 65: 04: 03: 1Avg: 73.45</t>
  </si>
  <si>
    <t>20.67▼</t>
  </si>
  <si>
    <t>Total: 55: 04: 03: 0Avg: 74.07</t>
  </si>
  <si>
    <t>20.19▼</t>
  </si>
  <si>
    <t>Total: 75: 04: 03: 1Avg: 72.86</t>
  </si>
  <si>
    <t>19.95▼</t>
  </si>
  <si>
    <t>Total: 55: 04: 03: 1Avg: 73.93</t>
  </si>
  <si>
    <t>19.59▼</t>
  </si>
  <si>
    <t>Total: 115: 04: 03: 0Avg: 71.77</t>
  </si>
  <si>
    <t>19.39▼</t>
  </si>
  <si>
    <t>Total: 35: 04: 03: 1Avg: 76.37</t>
  </si>
  <si>
    <t>19.06▼</t>
  </si>
  <si>
    <t>Total: 25: 04: 03: 1Avg: 79.50</t>
  </si>
  <si>
    <t>18.95▼</t>
  </si>
  <si>
    <t>Total: 65: 04: 03: 1Avg: 73.17</t>
  </si>
  <si>
    <t>Total: 85: 04: 03: 1Avg: 72.28</t>
  </si>
  <si>
    <t>18.22▼</t>
  </si>
  <si>
    <t>Total: 45: 04: 03: 0Avg: 74.33</t>
  </si>
  <si>
    <t>17.28▼</t>
  </si>
  <si>
    <t>Total: 45: 04: 03: 1Avg: 74.25</t>
  </si>
  <si>
    <t>17.00▼</t>
  </si>
  <si>
    <t>Total: 95: 04: 03: 1Avg: 71.87</t>
  </si>
  <si>
    <t>16.80▼</t>
  </si>
  <si>
    <t>Total: 45: 04: 03: 0Avg: 74.17</t>
  </si>
  <si>
    <t>Total: 15: 04: 03: 1Avg: 86.47</t>
  </si>
  <si>
    <t>16.47▼</t>
  </si>
  <si>
    <t>Total: 65: 04: 03: 0Avg: 72.67</t>
  </si>
  <si>
    <t>15.96▼</t>
  </si>
  <si>
    <t>Total: 75: 04: 03: 0Avg: 72.24</t>
  </si>
  <si>
    <t>15.63▼</t>
  </si>
  <si>
    <t>Total: 45: 04: 03: 0Avg: 73.92</t>
  </si>
  <si>
    <t>15.54▼</t>
  </si>
  <si>
    <t>Total: 85: 04: 03: 0Avg: 71.88</t>
  </si>
  <si>
    <t>14.96▼</t>
  </si>
  <si>
    <t>Total: 45: 04: 03: 0Avg: 73.64</t>
  </si>
  <si>
    <t>14.47▼</t>
  </si>
  <si>
    <t>Total: 415: 04: 03: 0Avg: 70.35</t>
  </si>
  <si>
    <t>14.30▼</t>
  </si>
  <si>
    <t>Total: 25: 04: 03: 0Avg: 77.13</t>
  </si>
  <si>
    <t>14.23▼</t>
  </si>
  <si>
    <t>Georgia Military</t>
  </si>
  <si>
    <t>Total: 15: 04: 03: 1Avg: 84.17</t>
  </si>
  <si>
    <t>14.17▼</t>
  </si>
  <si>
    <t>Total: 45: 04: 03: 1Avg: 73.50</t>
  </si>
  <si>
    <t>14.00▼</t>
  </si>
  <si>
    <t>Fort Hays State</t>
  </si>
  <si>
    <t>Total: 35: 04: 03: 0Avg: 74.52</t>
  </si>
  <si>
    <t>13.52▼</t>
  </si>
  <si>
    <t>Total: 55: 04: 03: 0Avg: 72.70</t>
  </si>
  <si>
    <t>13.46▼</t>
  </si>
  <si>
    <t>Iowa Wesleyan</t>
  </si>
  <si>
    <t>Total: 15: 04: 03: 1Avg: 83.39</t>
  </si>
  <si>
    <t>13.39▼</t>
  </si>
  <si>
    <t>Total: 35: 04: 03: 0Avg: 74.44</t>
  </si>
  <si>
    <t>13.31▼</t>
  </si>
  <si>
    <t>Total: 25: 04: 03: 1Avg: 76.61</t>
  </si>
  <si>
    <t>13.22▼</t>
  </si>
  <si>
    <t>Total: 25: 04: 03: 0Avg: 76.50</t>
  </si>
  <si>
    <t>12.98▼</t>
  </si>
  <si>
    <t>Total: 35: 04: 03: 0Avg: 74.24</t>
  </si>
  <si>
    <t>12.68▼</t>
  </si>
  <si>
    <t>Total: 25: 04: 03: 0Avg: 76.17</t>
  </si>
  <si>
    <t>12.31▼</t>
  </si>
  <si>
    <t>Total: 85: 04: 03: 1Avg: 71.51</t>
  </si>
  <si>
    <t>12.11▼</t>
  </si>
  <si>
    <t>Fairmont State</t>
  </si>
  <si>
    <t>Total: 25: 04: 03: 1Avg: 75.84</t>
  </si>
  <si>
    <t>11.69▼</t>
  </si>
  <si>
    <t>Total: 35: 04: 03: 1Avg: 73.76</t>
  </si>
  <si>
    <t>Total: 25: 04: 03: 1Avg: 75.63</t>
  </si>
  <si>
    <t>11.25▼</t>
  </si>
  <si>
    <t>Total: 55: 04: 03: 1Avg: 72.22</t>
  </si>
  <si>
    <t>Total: 35: 04: 03: 1Avg: 73.67</t>
  </si>
  <si>
    <t>Southern Nazarene</t>
  </si>
  <si>
    <t>Total: 75: 04: 03: 0Avg: 71.57</t>
  </si>
  <si>
    <t>10.91▼</t>
  </si>
  <si>
    <t>Faulkner</t>
  </si>
  <si>
    <t>Total: 15: 04: 03: 1Avg: 80.66</t>
  </si>
  <si>
    <t>10.66▼</t>
  </si>
  <si>
    <t>Total: 15: 04: 03: 1Avg: 80.17</t>
  </si>
  <si>
    <t>10.17▼</t>
  </si>
  <si>
    <t>Kentucky Wesleyan</t>
  </si>
  <si>
    <t>Total: 15: 04: 03: 1Avg: 80.06</t>
  </si>
  <si>
    <t>10.06▼</t>
  </si>
  <si>
    <t>Total: 15: 04: 03: 1Avg: 80.00</t>
  </si>
  <si>
    <t>Total: 55: 04: 03: 0Avg: 72.00</t>
  </si>
  <si>
    <t>9.98▼</t>
  </si>
  <si>
    <t>Total: 15: 04: 03: 1Avg: 79.86</t>
  </si>
  <si>
    <t>9.86▼</t>
  </si>
  <si>
    <t>Total: 25: 04: 03: 0Avg: 74.69</t>
  </si>
  <si>
    <t>9.39▼</t>
  </si>
  <si>
    <t>Total: 75: 04: 03: 0Avg: 71.31</t>
  </si>
  <si>
    <t>9.16▼</t>
  </si>
  <si>
    <t>Total: 35: 04: 03: 0Avg: 73.02</t>
  </si>
  <si>
    <t>9.06▼</t>
  </si>
  <si>
    <t>Total: 15: 04: 03: 0Avg: 78.94</t>
  </si>
  <si>
    <t>Tarleton State</t>
  </si>
  <si>
    <t>Mississippi College</t>
  </si>
  <si>
    <t>Total: 15: 04: 03: 0Avg: 77.94</t>
  </si>
  <si>
    <t>Total: 25: 04: 03: 0Avg: 73.97</t>
  </si>
  <si>
    <t>Total: 75: 04: 03: 0Avg: 71.08</t>
  </si>
  <si>
    <t>7.54▼</t>
  </si>
  <si>
    <t>Total: 65: 04: 03: 0Avg: 71.11</t>
  </si>
  <si>
    <t>Total: 55: 04: 03: 0Avg: 71.33</t>
  </si>
  <si>
    <t>Total: 35: 04: 03: 0Avg: 72.22</t>
  </si>
  <si>
    <t>6.64▼</t>
  </si>
  <si>
    <t>Total: 45: 04: 03: 0Avg: 71.50</t>
  </si>
  <si>
    <t>Ferris State</t>
  </si>
  <si>
    <t>Total: 25: 04: 03: 0Avg: 72.93</t>
  </si>
  <si>
    <t>5.85▼</t>
  </si>
  <si>
    <t>Chadron State</t>
  </si>
  <si>
    <t>Total: 15: 04: 03: 0Avg: 75.56</t>
  </si>
  <si>
    <t>5.56▼</t>
  </si>
  <si>
    <t>Western New Mexico</t>
  </si>
  <si>
    <t>Benedict College</t>
  </si>
  <si>
    <t>Total: 45: 04: 03: 0Avg: 71.11</t>
  </si>
  <si>
    <t>4.44▼</t>
  </si>
  <si>
    <t>Total: 15: 04: 03: 0Avg: 74.00</t>
  </si>
  <si>
    <t>4.00▼</t>
  </si>
  <si>
    <t>Total: 95: 04: 03: 0Avg: 70.44</t>
  </si>
  <si>
    <t>Shorter</t>
  </si>
  <si>
    <t>Total: 15: 04: 03: 0Avg: 73.33</t>
  </si>
  <si>
    <t>3.33▼</t>
  </si>
  <si>
    <t>Total: 15: 04: 03: 0Avg: 72.00</t>
  </si>
  <si>
    <t>2.00▼</t>
  </si>
  <si>
    <t>Total: 35: 04: 03: 0Avg: 70.33</t>
  </si>
  <si>
    <t>1.00▼</t>
  </si>
  <si>
    <t>Augustana</t>
  </si>
  <si>
    <t>Lindenwood University</t>
  </si>
  <si>
    <t>Malone</t>
  </si>
  <si>
    <t>North Greenville</t>
  </si>
  <si>
    <t>Tuskegee</t>
  </si>
  <si>
    <t>Merrimack</t>
  </si>
  <si>
    <t>Siena</t>
  </si>
  <si>
    <t>Bluefield College</t>
  </si>
  <si>
    <t>Shippensburg University</t>
  </si>
  <si>
    <t>Carson Newman College</t>
  </si>
  <si>
    <t>Minnesota Duluth</t>
  </si>
  <si>
    <t>Georgetown College</t>
  </si>
  <si>
    <t>Notre Dame College</t>
  </si>
  <si>
    <t>Catawba</t>
  </si>
  <si>
    <t>West Chester</t>
  </si>
  <si>
    <t>Davidson</t>
  </si>
  <si>
    <t>Newberry</t>
  </si>
  <si>
    <t>Central Washington University</t>
  </si>
  <si>
    <t>Virginia State</t>
  </si>
  <si>
    <t>Paine College</t>
  </si>
  <si>
    <t>Birmingham Southern</t>
  </si>
  <si>
    <t>Wisconsin-Eau Claire</t>
  </si>
  <si>
    <t>California, Pa.</t>
  </si>
  <si>
    <t>Concordia University</t>
  </si>
  <si>
    <t>Mount Union</t>
  </si>
  <si>
    <t>319.48▼</t>
  </si>
  <si>
    <t>Total: 265: 64: 123: 8Avg: 93.25</t>
  </si>
  <si>
    <t>Total: 295: 14: 193: 4Avg: 89.10</t>
  </si>
  <si>
    <t>303.27▼</t>
  </si>
  <si>
    <t>Total: 285: 24: 133: 13Avg: 90.69</t>
  </si>
  <si>
    <t>291.48▼</t>
  </si>
  <si>
    <t>Total: 355: 14: 173: 8Avg: 86.22</t>
  </si>
  <si>
    <t>289.15▼</t>
  </si>
  <si>
    <t>Total: 245: 24: 173: 4Avg: 91.37</t>
  </si>
  <si>
    <t>284.76▼</t>
  </si>
  <si>
    <t>Total: 285: 04: 193: 8Avg: 90.28</t>
  </si>
  <si>
    <t>281.03▼</t>
  </si>
  <si>
    <t>Total: 285: 14: 183: 8Avg: 89.53</t>
  </si>
  <si>
    <t>276.26▼</t>
  </si>
  <si>
    <t>Total: 305: 44: 73: 17Avg: 87.85</t>
  </si>
  <si>
    <t>275.50▼</t>
  </si>
  <si>
    <t>Total: 335: 14: 143: 17Avg: 88.58</t>
  </si>
  <si>
    <t>267.79▼</t>
  </si>
  <si>
    <t>Total: 265: 34: 83: 15Avg: 89.06</t>
  </si>
  <si>
    <t>267.37▼</t>
  </si>
  <si>
    <t>Total: 225: 24: 83: 11Avg: 89.19</t>
  </si>
  <si>
    <t>262.44▼</t>
  </si>
  <si>
    <t>Total: 345: 04: 153: 18Avg: 88.51</t>
  </si>
  <si>
    <t>260.38▼</t>
  </si>
  <si>
    <t>Total: 125: 44: 83: 0Avg: 96.37</t>
  </si>
  <si>
    <t>256.42▼</t>
  </si>
  <si>
    <t>Total: 215: 04: 103: 9Avg: 87.72</t>
  </si>
  <si>
    <t>250.42▼</t>
  </si>
  <si>
    <t>Total: 235: 14: 103: 11Avg: 88.38</t>
  </si>
  <si>
    <t>249.51▼</t>
  </si>
  <si>
    <t>Total: 245: 14: 73: 15Avg: 87.54</t>
  </si>
  <si>
    <t>241.41▼</t>
  </si>
  <si>
    <t>Total: 155: 14: 83: 6Avg: 90.76</t>
  </si>
  <si>
    <t>234.51▼</t>
  </si>
  <si>
    <t>Total: 225: 04: 73: 14Avg: 87.10</t>
  </si>
  <si>
    <t>234.44▼</t>
  </si>
  <si>
    <t>Total: 205: 14: 73: 11Avg: 86.85</t>
  </si>
  <si>
    <t>227.70▼</t>
  </si>
  <si>
    <t>Total: 245: 04: 43: 17Avg: 85.60</t>
  </si>
  <si>
    <t>223.67▼</t>
  </si>
  <si>
    <t>Total: 255: 14: 43: 15Avg: 83.96</t>
  </si>
  <si>
    <t>223.02▼</t>
  </si>
  <si>
    <t>Total: 245: 04: 73: 16Avg: 86.55</t>
  </si>
  <si>
    <t>220.22▼</t>
  </si>
  <si>
    <t>Total: 365: 04: 43: 18Avg: 80.23</t>
  </si>
  <si>
    <t>215.94▼</t>
  </si>
  <si>
    <t>Total: 255: 04: 43: 18Avg: 84.57</t>
  </si>
  <si>
    <t>213.57▼</t>
  </si>
  <si>
    <t>Total: 235: 14: 43: 16Avg: 85.27</t>
  </si>
  <si>
    <t>212.84▼</t>
  </si>
  <si>
    <t>Total: 275: 04: 43: 22Avg: 86.04</t>
  </si>
  <si>
    <t>210.75▼</t>
  </si>
  <si>
    <t>Total: 265: 14: 33: 18Avg: 83.75</t>
  </si>
  <si>
    <t>206.90▼</t>
  </si>
  <si>
    <t>Total: 185: 04: 43: 13Avg: 86.89</t>
  </si>
  <si>
    <t>206.44▼</t>
  </si>
  <si>
    <t>Total: 235: 04: 23: 19Avg: 84.90</t>
  </si>
  <si>
    <t>203.20▼</t>
  </si>
  <si>
    <t>Total: 255: 04: 43: 18Avg: 84.16</t>
  </si>
  <si>
    <t>200.80▼</t>
  </si>
  <si>
    <t>Total: 405: 04: 13: 24Avg: 80.33</t>
  </si>
  <si>
    <t>200.75▼</t>
  </si>
  <si>
    <t>Total: 275: 04: 33: 23Avg: 83.91</t>
  </si>
  <si>
    <t>195.37▼</t>
  </si>
  <si>
    <t>Total: 165: 14: 33: 11Avg: 86.10</t>
  </si>
  <si>
    <t>195.03▼</t>
  </si>
  <si>
    <t>Total: 245: 04: 33: 18Avg: 83.48</t>
  </si>
  <si>
    <t>194.59▼</t>
  </si>
  <si>
    <t>Total: 195: 04: 43: 14Avg: 85.60</t>
  </si>
  <si>
    <t>194.39▼</t>
  </si>
  <si>
    <t>Total: 235: 04: 13: 19Avg: 84.50</t>
  </si>
  <si>
    <t>194.38▼</t>
  </si>
  <si>
    <t>Total: 185: 04: 33: 15Avg: 85.81</t>
  </si>
  <si>
    <t>193.72▼</t>
  </si>
  <si>
    <t>Total: 235: 04: 13: 19Avg: 83.30</t>
  </si>
  <si>
    <t>Total: 285: 04: 13: 22Avg: 83.47</t>
  </si>
  <si>
    <t>191.15▼</t>
  </si>
  <si>
    <t>Total: 255: 04: 23: 20Avg: 83.97</t>
  </si>
  <si>
    <t>190.82▼</t>
  </si>
  <si>
    <t>Total: 235: 04: 33: 17Avg: 83.51</t>
  </si>
  <si>
    <t>190.61▼</t>
  </si>
  <si>
    <t>Total: 265: 04: 43: 15Avg: 82.18</t>
  </si>
  <si>
    <t>188.56▼</t>
  </si>
  <si>
    <t>Total: 215: 04: 23: 17Avg: 83.84</t>
  </si>
  <si>
    <t>188.16▼</t>
  </si>
  <si>
    <t>Total: 355: 04: 13: 24Avg: 80.69</t>
  </si>
  <si>
    <t>186.75▼</t>
  </si>
  <si>
    <t>Total: 255: 04: 13: 22Avg: 83.81</t>
  </si>
  <si>
    <t>186.45▼</t>
  </si>
  <si>
    <t>Total: 305: 04: 13: 22Avg: 81.12</t>
  </si>
  <si>
    <t>Total: 285: 04: 03: 25Avg: 83.43</t>
  </si>
  <si>
    <t>180.94▼</t>
  </si>
  <si>
    <t>Total: 375: 04: 13: 24Avg: 79.50</t>
  </si>
  <si>
    <t>178.85▼</t>
  </si>
  <si>
    <t>Total: 265: 04: 13: 20Avg: 82.41</t>
  </si>
  <si>
    <t>177.60▼</t>
  </si>
  <si>
    <t>Total: 295: 04: 13: 21Avg: 80.30</t>
  </si>
  <si>
    <t>176.18▼</t>
  </si>
  <si>
    <t>Total: 135: 04: 43: 8Avg: 86.30</t>
  </si>
  <si>
    <t>174.43▼</t>
  </si>
  <si>
    <t>Total: 195: 04: 13: 17Avg: 84.09</t>
  </si>
  <si>
    <t>173.91▼</t>
  </si>
  <si>
    <t>Total: 245: 04: 03: 19Avg: 83.01</t>
  </si>
  <si>
    <t>173.78▼</t>
  </si>
  <si>
    <t>Total: 305: 04: 13: 22Avg: 81.71</t>
  </si>
  <si>
    <t>173.67▼</t>
  </si>
  <si>
    <t>Total: 275: 04: 03: 22Avg: 82.52</t>
  </si>
  <si>
    <t>172.95▼</t>
  </si>
  <si>
    <t>Total: 275: 04: 03: 23Avg: 82.59</t>
  </si>
  <si>
    <t>170.53▼</t>
  </si>
  <si>
    <t>Total: 225: 04: 23: 11Avg: 81.81</t>
  </si>
  <si>
    <t>170.31▼</t>
  </si>
  <si>
    <t>Total: 255: 04: 03: 18Avg: 81.33</t>
  </si>
  <si>
    <t>169.95▼</t>
  </si>
  <si>
    <t>Total: 235: 04: 03: 19Avg: 82.09</t>
  </si>
  <si>
    <t>161.86▼</t>
  </si>
  <si>
    <t>Total: 265: 04: 13: 21Avg: 81.73</t>
  </si>
  <si>
    <t>161.61▼</t>
  </si>
  <si>
    <t>Total: 195: 04: 03: 15Avg: 82.40</t>
  </si>
  <si>
    <t>160.68▼</t>
  </si>
  <si>
    <t>Total: 245: 04: 13: 19Avg: 81.73</t>
  </si>
  <si>
    <t>159.12▼</t>
  </si>
  <si>
    <t>Total: 205: 04: 03: 17Avg: 82.22</t>
  </si>
  <si>
    <t>159.05▼</t>
  </si>
  <si>
    <t>Total: 265: 04: 03: 17Avg: 80.82</t>
  </si>
  <si>
    <t>157.16▼</t>
  </si>
  <si>
    <t>Total: 315: 04: 13: 15Avg: 79.44</t>
  </si>
  <si>
    <t>153.42▼</t>
  </si>
  <si>
    <t>Total: 195: 04: 03: 19Avg: 82.46</t>
  </si>
  <si>
    <t>151.40▼</t>
  </si>
  <si>
    <t>Total: 275: 04: 03: 19Avg: 79.67</t>
  </si>
  <si>
    <t>148.32▼</t>
  </si>
  <si>
    <t>Total: 205: 04: 03: 13Avg: 81.19</t>
  </si>
  <si>
    <t>148.16▼</t>
  </si>
  <si>
    <t>Total: 295: 04: 03: 12Avg: 78.71</t>
  </si>
  <si>
    <t>147.91▼</t>
  </si>
  <si>
    <t>Total: 205: 04: 03: 16Avg: 81.66</t>
  </si>
  <si>
    <t>147.18▼</t>
  </si>
  <si>
    <t>Total: 265: 04: 03: 15Avg: 79.63</t>
  </si>
  <si>
    <t>146.79▼</t>
  </si>
  <si>
    <t>Total: 245: 04: 03: 15Avg: 80.35</t>
  </si>
  <si>
    <t>145.85▼</t>
  </si>
  <si>
    <t>Total: 225: 04: 03: 16Avg: 80.77</t>
  </si>
  <si>
    <t>144.45▼</t>
  </si>
  <si>
    <t>Total: 295: 04: 03: 16Avg: 80.16</t>
  </si>
  <si>
    <t>144.25▼</t>
  </si>
  <si>
    <t>Total: 225: 04: 13: 14Avg: 80.47</t>
  </si>
  <si>
    <t>144.00▼</t>
  </si>
  <si>
    <t>Total: 155: 04: 13: 11Avg: 82.20</t>
  </si>
  <si>
    <t>143.14▼</t>
  </si>
  <si>
    <t>Total: 215: 04: 03: 10Avg: 80.00</t>
  </si>
  <si>
    <t>140.25▼</t>
  </si>
  <si>
    <t>Total: 285: 04: 03: 12Avg: 79.26</t>
  </si>
  <si>
    <t>138.94▼</t>
  </si>
  <si>
    <t>Total: 235: 04: 03: 8Avg: 78.19</t>
  </si>
  <si>
    <t>137.71▼</t>
  </si>
  <si>
    <t>Total: 235: 04: 03: 9Avg: 79.61</t>
  </si>
  <si>
    <t>137.62▼</t>
  </si>
  <si>
    <t>Total: 225: 04: 03: 13Avg: 80.07</t>
  </si>
  <si>
    <t>137.51▼</t>
  </si>
  <si>
    <t>Total: 195: 04: 03: 14Avg: 80.71</t>
  </si>
  <si>
    <t>136.69▼</t>
  </si>
  <si>
    <t>Total: 235: 04: 03: 9Avg: 79.95</t>
  </si>
  <si>
    <t>133.49▼</t>
  </si>
  <si>
    <t>Total: 235: 04: 03: 13Avg: 79.46</t>
  </si>
  <si>
    <t>132.55▼</t>
  </si>
  <si>
    <t>Total: 265: 04: 03: 10Avg: 79.42</t>
  </si>
  <si>
    <t>132.31▼</t>
  </si>
  <si>
    <t>Total: 265: 04: 03: 8Avg: 78.94</t>
  </si>
  <si>
    <t>128.15▼</t>
  </si>
  <si>
    <t>Total: 175: 04: 03: 11Avg: 79.59</t>
  </si>
  <si>
    <t>126.12▼</t>
  </si>
  <si>
    <t>Total: 255: 04: 03: 12Avg: 78.18</t>
  </si>
  <si>
    <t>125.90▼</t>
  </si>
  <si>
    <t>Total: 445: 04: 03: 8Avg: 75.56</t>
  </si>
  <si>
    <t>125.88▼</t>
  </si>
  <si>
    <t>Total: 295: 04: 03: 7Avg: 77.60</t>
  </si>
  <si>
    <t>125.45▼</t>
  </si>
  <si>
    <t>Total: 205: 04: 03: 8Avg: 78.73</t>
  </si>
  <si>
    <t>124.40▼</t>
  </si>
  <si>
    <t>Total: 205: 04: 03: 9Avg: 78.15</t>
  </si>
  <si>
    <t>123.39▼</t>
  </si>
  <si>
    <t>Total: 265: 04: 03: 10Avg: 78.33</t>
  </si>
  <si>
    <t>123.30▼</t>
  </si>
  <si>
    <t>Total: 195: 04: 03: 8Avg: 79.72</t>
  </si>
  <si>
    <t>122.51▼</t>
  </si>
  <si>
    <t>Total: 285: 04: 03: 5Avg: 78.16</t>
  </si>
  <si>
    <t>122.04▼</t>
  </si>
  <si>
    <t>Total: 355: 04: 03: 8Avg: 75.70</t>
  </si>
  <si>
    <t>121.26▼</t>
  </si>
  <si>
    <t>Total: 225: 04: 03: 5Avg: 78.64</t>
  </si>
  <si>
    <t>121.25▼</t>
  </si>
  <si>
    <t>Total: 225: 04: 03: 7Avg: 78.04</t>
  </si>
  <si>
    <t>120.23▼</t>
  </si>
  <si>
    <t>Total: 255: 04: 03: 8Avg: 77.25</t>
  </si>
  <si>
    <t>118.77▼</t>
  </si>
  <si>
    <t>Total: 245: 04: 03: 9Avg: 76.81</t>
  </si>
  <si>
    <t>115.84▼</t>
  </si>
  <si>
    <t>Total: 215: 04: 03: 8Avg: 77.96</t>
  </si>
  <si>
    <t>113.66▼</t>
  </si>
  <si>
    <t>Total: 435: 04: 03: 5Avg: 75.99</t>
  </si>
  <si>
    <t>112.68▼</t>
  </si>
  <si>
    <t>Total: 265: 04: 03: 6Avg: 75.25</t>
  </si>
  <si>
    <t>108.66▼</t>
  </si>
  <si>
    <t>Total: 225: 04: 03: 4Avg: 77.22</t>
  </si>
  <si>
    <t>106.88▼</t>
  </si>
  <si>
    <t>Total: 225: 04: 03: 6Avg: 77.98</t>
  </si>
  <si>
    <t>106.81▼</t>
  </si>
  <si>
    <t>Total: 205: 04: 03: 4Avg: 77.49</t>
  </si>
  <si>
    <t>106.44▼</t>
  </si>
  <si>
    <t>Total: 245: 04: 03: 6Avg: 76.30</t>
  </si>
  <si>
    <t>105.32▼</t>
  </si>
  <si>
    <t>Total: 205: 04: 03: 4Avg: 77.96</t>
  </si>
  <si>
    <t>102.68▼</t>
  </si>
  <si>
    <t>Total: 215: 04: 03: 4Avg: 77.82</t>
  </si>
  <si>
    <t>102.32▼</t>
  </si>
  <si>
    <t>Total: 235: 04: 03: 8Avg: 75.44</t>
  </si>
  <si>
    <t>102.00▼</t>
  </si>
  <si>
    <t>Total: 195: 04: 03: 3Avg: 77.31</t>
  </si>
  <si>
    <t>101.26▼</t>
  </si>
  <si>
    <t>Total: 185: 04: 03: 6Avg: 77.03</t>
  </si>
  <si>
    <t>100.80▼</t>
  </si>
  <si>
    <t>Total: 175: 04: 03: 5Avg: 77.47</t>
  </si>
  <si>
    <t>98.15▼</t>
  </si>
  <si>
    <t>Total: 235: 04: 03: 3Avg: 76.33</t>
  </si>
  <si>
    <t>95.49▼</t>
  </si>
  <si>
    <t>Total: 215: 04: 03: 4Avg: 75.77</t>
  </si>
  <si>
    <t>94.97▼</t>
  </si>
  <si>
    <t>Total: 195: 04: 03: 3Avg: 76.94</t>
  </si>
  <si>
    <t>94.50▼</t>
  </si>
  <si>
    <t>Total: 215: 04: 03: 4Avg: 76.15</t>
  </si>
  <si>
    <t>94.14▼</t>
  </si>
  <si>
    <t>Total: 215: 04: 03: 3Avg: 76.18</t>
  </si>
  <si>
    <t>91.72▼</t>
  </si>
  <si>
    <t>Total: 175: 04: 03: 3Avg: 75.90</t>
  </si>
  <si>
    <t>87.63▼</t>
  </si>
  <si>
    <t>Total: 185: 04: 03: 3Avg: 75.92</t>
  </si>
  <si>
    <t>84.91▼</t>
  </si>
  <si>
    <t>Total: 185: 04: 03: 2Avg: 76.09</t>
  </si>
  <si>
    <t>Total: 215: 04: 03: 1Avg: 75.63</t>
  </si>
  <si>
    <t>79.99▼</t>
  </si>
  <si>
    <t>Total: 375: 04: 03: 2Avg: 72.37</t>
  </si>
  <si>
    <t>75.52▼</t>
  </si>
  <si>
    <t>Total: 165: 04: 03: 3Avg: 75.14</t>
  </si>
  <si>
    <t>75.26▼</t>
  </si>
  <si>
    <t>Total: 165: 04: 03: 0Avg: 75.49</t>
  </si>
  <si>
    <t>72.64▼</t>
  </si>
  <si>
    <t>Total: 135: 04: 03: 1Avg: 76.48</t>
  </si>
  <si>
    <t>70.68▼</t>
  </si>
  <si>
    <t>Total: 95: 04: 03: 3Avg: 77.89</t>
  </si>
  <si>
    <t>67.24▼</t>
  </si>
  <si>
    <t>Total: 185: 04: 03: 1Avg: 74.18</t>
  </si>
  <si>
    <t>66.73▼</t>
  </si>
  <si>
    <t>Total: 275: 04: 03: 2Avg: 72.65</t>
  </si>
  <si>
    <t>65.90▼</t>
  </si>
  <si>
    <t>Total: 95: 04: 03: 1Avg: 75.44</t>
  </si>
  <si>
    <t>46.83▼</t>
  </si>
  <si>
    <t>Total: 95: 04: 03: 1Avg: 75.43</t>
  </si>
  <si>
    <t>46.68▼</t>
  </si>
  <si>
    <t>Total: 75: 04: 03: 2Avg: 76.62</t>
  </si>
  <si>
    <t>45.07▼</t>
  </si>
  <si>
    <t>Total: 55: 04: 03: 3Avg: 77.59</t>
  </si>
  <si>
    <t>37.42▼</t>
  </si>
  <si>
    <t>Total: 35: 04: 03: 2Avg: 82.37</t>
  </si>
  <si>
    <t>36.83▼</t>
  </si>
  <si>
    <t>Total: 55: 04: 03: 3Avg: 77.27</t>
  </si>
  <si>
    <t>36.01▼</t>
  </si>
  <si>
    <t>Total: 55: 04: 03: 0Avg: 76.84</t>
  </si>
  <si>
    <t>33.54▼</t>
  </si>
  <si>
    <t>Total: 65: 04: 03: 0Avg: 75.75</t>
  </si>
  <si>
    <t>33.46▼</t>
  </si>
  <si>
    <t>Total: 35: 04: 03: 3Avg: 80.50</t>
  </si>
  <si>
    <t>31.20▼</t>
  </si>
  <si>
    <t>Total: 65: 04: 03: 1Avg: 75.17</t>
  </si>
  <si>
    <t>30.55▼</t>
  </si>
  <si>
    <t>Total: 95: 04: 03: 0Avg: 73.33</t>
  </si>
  <si>
    <t>29.36▼</t>
  </si>
  <si>
    <t>Total: 55: 04: 03: 2Avg: 75.83</t>
  </si>
  <si>
    <t>28.91▼</t>
  </si>
  <si>
    <t>Total: 55: 04: 03: 2Avg: 75.79</t>
  </si>
  <si>
    <t>28.68▼</t>
  </si>
  <si>
    <t>Total: 35: 04: 03: 1Avg: 79.06</t>
  </si>
  <si>
    <t>26.95▼</t>
  </si>
  <si>
    <t>Total: 45: 04: 03: 2Avg: 76.61</t>
  </si>
  <si>
    <t>26.37▼</t>
  </si>
  <si>
    <t>Total: 65: 04: 03: 1Avg: 74.30</t>
  </si>
  <si>
    <t>25.61▼</t>
  </si>
  <si>
    <t>Azusa Pacific</t>
  </si>
  <si>
    <t>Total: 25: 04: 03: 2Avg: 82.67</t>
  </si>
  <si>
    <t>25.26▼</t>
  </si>
  <si>
    <t>Total: 25: 04: 03: 2Avg: 82.41</t>
  </si>
  <si>
    <t>24.75▼</t>
  </si>
  <si>
    <t>Total: 35: 04: 03: 1Avg: 78.22</t>
  </si>
  <si>
    <t>24.45▼</t>
  </si>
  <si>
    <t>Total: 35: 04: 03: 1Avg: 78.15</t>
  </si>
  <si>
    <t>24.27▼</t>
  </si>
  <si>
    <t>Total: 25: 04: 03: 1Avg: 81.98</t>
  </si>
  <si>
    <t>23.93▼</t>
  </si>
  <si>
    <t>Total: 55: 04: 03: 0Avg: 74.79</t>
  </si>
  <si>
    <t>23.73▼</t>
  </si>
  <si>
    <t>Total: 15: 04: 13: 0Avg: 92.21</t>
  </si>
  <si>
    <t>Total: 95: 04: 03: 1Avg: 72.41</t>
  </si>
  <si>
    <t>21.64▼</t>
  </si>
  <si>
    <t>Total: 45: 04: 03: 1Avg: 75.27</t>
  </si>
  <si>
    <t>21.05▼</t>
  </si>
  <si>
    <t>Total: 25: 04: 03: 2Avg: 80.53</t>
  </si>
  <si>
    <t>20.99▼</t>
  </si>
  <si>
    <t>Total: 95: 04: 03: 1Avg: 72.31</t>
  </si>
  <si>
    <t>20.61▼</t>
  </si>
  <si>
    <t>Total: 35: 04: 03: 0Avg: 76.85</t>
  </si>
  <si>
    <t>20.39▼</t>
  </si>
  <si>
    <t>Total: 25: 04: 03: 1Avg: 80.10</t>
  </si>
  <si>
    <t>20.15▼</t>
  </si>
  <si>
    <t>Total: 45: 04: 03: 1Avg: 75.02</t>
  </si>
  <si>
    <t>20.03▼</t>
  </si>
  <si>
    <t>Total: 25: 04: 03: 1Avg: 79.96</t>
  </si>
  <si>
    <t>19.87▼</t>
  </si>
  <si>
    <t>Total: 25: 04: 03: 1Avg: 79.90</t>
  </si>
  <si>
    <t>19.75▼</t>
  </si>
  <si>
    <t>Total: 85: 04: 03: 0Avg: 72.31</t>
  </si>
  <si>
    <t>18.44▼</t>
  </si>
  <si>
    <t>Total: 35: 04: 03: 0Avg: 76.16</t>
  </si>
  <si>
    <t>18.43▼</t>
  </si>
  <si>
    <t>Total: 25: 04: 03: 1Avg: 78.63</t>
  </si>
  <si>
    <t>17.22▼</t>
  </si>
  <si>
    <t>Total: 45: 04: 03: 0Avg: 74.08</t>
  </si>
  <si>
    <t>16.28▼</t>
  </si>
  <si>
    <t>Total: 25: 04: 03: 0Avg: 77.94</t>
  </si>
  <si>
    <t>15.85▼</t>
  </si>
  <si>
    <t>Total: 55: 04: 03: 1Avg: 73.04</t>
  </si>
  <si>
    <t>15.15▼</t>
  </si>
  <si>
    <t>Total: 85: 04: 03: 0Avg: 71.90</t>
  </si>
  <si>
    <t>15.12▼</t>
  </si>
  <si>
    <t>Total: 35: 04: 03: 1Avg: 75.00</t>
  </si>
  <si>
    <t>15.00▼</t>
  </si>
  <si>
    <t>Total: 45: 04: 03: 0Avg: 73.75</t>
  </si>
  <si>
    <t>Total: 15: 04: 03: 1Avg: 84.00</t>
  </si>
  <si>
    <t>Total: 25: 04: 03: 0Avg: 77.00</t>
  </si>
  <si>
    <t>13.96▼</t>
  </si>
  <si>
    <t>Total: 15: 04: 03: 1Avg: 83.67</t>
  </si>
  <si>
    <t>Total: 15: 04: 03: 1Avg: 83.06</t>
  </si>
  <si>
    <t>13.06▼</t>
  </si>
  <si>
    <t>Total: 25: 04: 03: 1Avg: 76.20</t>
  </si>
  <si>
    <t>Total: 15: 04: 03: 1Avg: 80.81</t>
  </si>
  <si>
    <t>10.81▼</t>
  </si>
  <si>
    <t>Total: 55: 04: 03: 0Avg: 72.04</t>
  </si>
  <si>
    <t>10.16▼</t>
  </si>
  <si>
    <t>Total: 35: 04: 03: 0Avg: 73.33</t>
  </si>
  <si>
    <t>9.99▼</t>
  </si>
  <si>
    <t>Total: 15: 04: 03: 1Avg: 79.84</t>
  </si>
  <si>
    <t>9.84▼</t>
  </si>
  <si>
    <t>9.66▼</t>
  </si>
  <si>
    <t>Total: 55: 04: 03: 0Avg: 71.91</t>
  </si>
  <si>
    <t>9.53▼</t>
  </si>
  <si>
    <t>Total: 15: 04: 03: 0Avg: 79.44</t>
  </si>
  <si>
    <t>9.44▼</t>
  </si>
  <si>
    <t>Total: 25: 04: 03: 0Avg: 74.67</t>
  </si>
  <si>
    <t>9.33▼</t>
  </si>
  <si>
    <t>9.07▼</t>
  </si>
  <si>
    <t>Total: 15: 04: 03: 0Avg: 79.00</t>
  </si>
  <si>
    <t>9.00▼</t>
  </si>
  <si>
    <t>Total: 25: 04: 03: 0Avg: 74.42</t>
  </si>
  <si>
    <t>8.83▼</t>
  </si>
  <si>
    <t>Total: 35: 04: 03: 0Avg: 72.82</t>
  </si>
  <si>
    <t>8.47▼</t>
  </si>
  <si>
    <t>Total: 15: 04: 03: 0Avg: 78.14</t>
  </si>
  <si>
    <t>8.14▼</t>
  </si>
  <si>
    <t>Total: 35: 04: 03: 0Avg: 72.62</t>
  </si>
  <si>
    <t>7.85▼</t>
  </si>
  <si>
    <t>Total: 15: 04: 03: 0Avg: 77.33</t>
  </si>
  <si>
    <t>Total: 15: 04: 03: 0Avg: 77.00</t>
  </si>
  <si>
    <t>7.00▼</t>
  </si>
  <si>
    <t>Total: 35: 04: 03: 0Avg: 72.28</t>
  </si>
  <si>
    <t>6.83▼</t>
  </si>
  <si>
    <t>Total: 15: 04: 03: 0Avg: 75.83</t>
  </si>
  <si>
    <t>5.83▼</t>
  </si>
  <si>
    <t>Total: 25: 04: 03: 0Avg: 71.00</t>
  </si>
  <si>
    <t>Northern Michigan</t>
  </si>
  <si>
    <t>Northwood University</t>
  </si>
  <si>
    <t>Humboldt State</t>
  </si>
  <si>
    <t>Belhaven University</t>
  </si>
  <si>
    <t>Hobart</t>
  </si>
  <si>
    <t>310.09▼</t>
  </si>
  <si>
    <t>Total: 265: 34: 153: 8Avg: 93.09</t>
  </si>
  <si>
    <t>Total: 285: 24: 193: 7Avg: 91.65</t>
  </si>
  <si>
    <t>295.82▼</t>
  </si>
  <si>
    <t>Total: 195: 54: 93: 5Avg: 92.71</t>
  </si>
  <si>
    <t>287.73▼</t>
  </si>
  <si>
    <t>Total: 235: 24: 133: 8Avg: 91.50</t>
  </si>
  <si>
    <t>287.00▼</t>
  </si>
  <si>
    <t>Total: 265: 24: 143: 9Avg: 90.29</t>
  </si>
  <si>
    <t>281.68▼</t>
  </si>
  <si>
    <t>Total: 345: 04: 153: 10Avg: 85.17</t>
  </si>
  <si>
    <t>275.89▼</t>
  </si>
  <si>
    <t>Total: 225: 24: 93: 11Avg: 90.26</t>
  </si>
  <si>
    <t>272.45▼</t>
  </si>
  <si>
    <t>Total: 195: 44: 63: 9Avg: 91.23</t>
  </si>
  <si>
    <t>270.38▼</t>
  </si>
  <si>
    <t>Total: 175: 14: 103: 5Avg: 92.20</t>
  </si>
  <si>
    <t>270.22▼</t>
  </si>
  <si>
    <t>Total: 335: 24: 73: 24Avg: 87.62</t>
  </si>
  <si>
    <t>264.52▼</t>
  </si>
  <si>
    <t>Total: 215: 04: 113: 9Avg: 89.52</t>
  </si>
  <si>
    <t>257.60▼</t>
  </si>
  <si>
    <t>Total: 245: 04: 103: 13Avg: 88.57</t>
  </si>
  <si>
    <t>251.20▼</t>
  </si>
  <si>
    <t>Total: 215: 14: 103: 8Avg: 88.39</t>
  </si>
  <si>
    <t>247.30▼</t>
  </si>
  <si>
    <t>Total: 255: 04: 143: 8Avg: 88.17</t>
  </si>
  <si>
    <t>247.12▼</t>
  </si>
  <si>
    <t>Total: 225: 04: 103: 11Avg: 88.19</t>
  </si>
  <si>
    <t>245.90▼</t>
  </si>
  <si>
    <t>Total: 195: 24: 73: 10Avg: 89.72</t>
  </si>
  <si>
    <t>245.27▼</t>
  </si>
  <si>
    <t>Total: 305: 04: 93: 16Avg: 85.24</t>
  </si>
  <si>
    <t>244.95▼</t>
  </si>
  <si>
    <t>Total: 185: 14: 83: 6Avg: 88.54</t>
  </si>
  <si>
    <t>244.29▼</t>
  </si>
  <si>
    <t>Total: 265: 14: 63: 16Avg: 86.32</t>
  </si>
  <si>
    <t>243.50▼</t>
  </si>
  <si>
    <t>Total: 235: 04: 83: 14Avg: 87.42</t>
  </si>
  <si>
    <t>239.10▼</t>
  </si>
  <si>
    <t>Total: 315: 04: 63: 21Avg: 84.64</t>
  </si>
  <si>
    <t>226.62▼</t>
  </si>
  <si>
    <t>Total: 285: 04: 53: 23Avg: 85.84</t>
  </si>
  <si>
    <t>223.68▼</t>
  </si>
  <si>
    <t>Total: 255: 14: 53: 16Avg: 84.56</t>
  </si>
  <si>
    <t>220.93▼</t>
  </si>
  <si>
    <t>Total: 225: 14: 53: 14Avg: 85.63</t>
  </si>
  <si>
    <t>219.65▼</t>
  </si>
  <si>
    <t>Total: 315: 04: 43: 22Avg: 83.45</t>
  </si>
  <si>
    <t>219.00▼</t>
  </si>
  <si>
    <t>Total: 265: 04: 43: 18Avg: 84.46</t>
  </si>
  <si>
    <t>218.36▼</t>
  </si>
  <si>
    <t>Total: 255: 04: 53: 15Avg: 84.63</t>
  </si>
  <si>
    <t>217.78▼</t>
  </si>
  <si>
    <t>Total: 265: 04: 53: 20Avg: 86.33</t>
  </si>
  <si>
    <t>217.57▼</t>
  </si>
  <si>
    <t>Total: 245: 04: 43: 18Avg: 85.53</t>
  </si>
  <si>
    <t>214.72▼</t>
  </si>
  <si>
    <t>Total: 175: 04: 83: 9Avg: 87.73</t>
  </si>
  <si>
    <t>210.46▼</t>
  </si>
  <si>
    <t>Total: 195: 14: 33: 15Avg: 86.65</t>
  </si>
  <si>
    <t>209.77▼</t>
  </si>
  <si>
    <t>Total: 235: 04: 43: 16Avg: 85.16</t>
  </si>
  <si>
    <t>209.48▼</t>
  </si>
  <si>
    <t>Total: 245: 04: 43: 15Avg: 83.28</t>
  </si>
  <si>
    <t>206.97▼</t>
  </si>
  <si>
    <t>Total: 165: 04: 63: 8Avg: 87.10</t>
  </si>
  <si>
    <t>206.59▼</t>
  </si>
  <si>
    <t>Total: 285: 04: 33: 18Avg: 82.34</t>
  </si>
  <si>
    <t>203.11▼</t>
  </si>
  <si>
    <t>Total: 325: 04: 33: 24Avg: 82.66</t>
  </si>
  <si>
    <t>202.66▼</t>
  </si>
  <si>
    <t>Total: 275: 04: 43: 16Avg: 83.76</t>
  </si>
  <si>
    <t>202.19▼</t>
  </si>
  <si>
    <t>Total: 265: 14: 23: 19Avg: 82.99</t>
  </si>
  <si>
    <t>Total: 285: 04: 13: 24Avg: 83.69</t>
  </si>
  <si>
    <t>199.39▼</t>
  </si>
  <si>
    <t>Total: 265: 04: 33: 19Avg: 82.79</t>
  </si>
  <si>
    <t>197.75▼</t>
  </si>
  <si>
    <t>Total: 275: 04: 33: 21Avg: 83.26</t>
  </si>
  <si>
    <t>196.15▼</t>
  </si>
  <si>
    <t>Total: 175: 14: 33: 11Avg: 85.48</t>
  </si>
  <si>
    <t>196.01▼</t>
  </si>
  <si>
    <t>Total: 245: 04: 23: 20Avg: 84.19</t>
  </si>
  <si>
    <t>195.17▼</t>
  </si>
  <si>
    <t>Total: 235: 14: 03: 19Avg: 83.39</t>
  </si>
  <si>
    <t>192.35▼</t>
  </si>
  <si>
    <t>Total: 225: 04: 33: 17Avg: 83.94</t>
  </si>
  <si>
    <t>191.68▼</t>
  </si>
  <si>
    <t>Total: 235: 04: 23: 17Avg: 82.87</t>
  </si>
  <si>
    <t>189.29▼</t>
  </si>
  <si>
    <t>Total: 185: 14: 23: 12Avg: 84.46</t>
  </si>
  <si>
    <t>188.84▼</t>
  </si>
  <si>
    <t>Total: 225: 04: 13: 19Avg: 84.38</t>
  </si>
  <si>
    <t>Total: 295: 04: 13: 21Avg: 81.60</t>
  </si>
  <si>
    <t>184.57▼</t>
  </si>
  <si>
    <t>Total: 295: 04: 13: 24Avg: 82.59</t>
  </si>
  <si>
    <t>184.47▼</t>
  </si>
  <si>
    <t>Total: 285: 04: 03: 28Avg: 83.90</t>
  </si>
  <si>
    <t>183.19▼</t>
  </si>
  <si>
    <t>Total: 175: 04: 23: 14Avg: 84.86</t>
  </si>
  <si>
    <t>180.57▼</t>
  </si>
  <si>
    <t>Total: 185: 04: 23: 14Avg: 84.09</t>
  </si>
  <si>
    <t>179.41▼</t>
  </si>
  <si>
    <t>Total: 225: 04: 13: 21Avg: 84.05</t>
  </si>
  <si>
    <t>179.32▼</t>
  </si>
  <si>
    <t>Total: 225: 04: 13: 17Avg: 82.88</t>
  </si>
  <si>
    <t>177.20▼</t>
  </si>
  <si>
    <t>Total: 255: 04: 13: 13Avg: 80.23</t>
  </si>
  <si>
    <t>172.27▼</t>
  </si>
  <si>
    <t>Total: 305: 04: 03: 19Avg: 80.64</t>
  </si>
  <si>
    <t>171.55▼</t>
  </si>
  <si>
    <t>Total: 245: 04: 13: 16Avg: 80.67</t>
  </si>
  <si>
    <t>169.03▼</t>
  </si>
  <si>
    <t>Total: 265: 04: 03: 18Avg: 81.20</t>
  </si>
  <si>
    <t>167.47▼</t>
  </si>
  <si>
    <t>Total: 255: 04: 03: 15Avg: 80.02</t>
  </si>
  <si>
    <t>167.20▼</t>
  </si>
  <si>
    <t>Total: 245: 04: 23: 14Avg: 80.35</t>
  </si>
  <si>
    <t>165.66▼</t>
  </si>
  <si>
    <t>Total: 215: 04: 03: 17Avg: 81.98</t>
  </si>
  <si>
    <t>163.50▼</t>
  </si>
  <si>
    <t>Total: 295: 04: 13: 15Avg: 80.34</t>
  </si>
  <si>
    <t>162.05▼</t>
  </si>
  <si>
    <t>Total: 215: 04: 03: 14Avg: 80.75</t>
  </si>
  <si>
    <t>159.74▼</t>
  </si>
  <si>
    <t>Total: 145: 04: 43: 6Avg: 82.98</t>
  </si>
  <si>
    <t>157.55▼</t>
  </si>
  <si>
    <t>Total: 205: 04: 03: 18Avg: 81.97</t>
  </si>
  <si>
    <t>153.48▼</t>
  </si>
  <si>
    <t>Total: 215: 04: 03: 15Avg: 81.69</t>
  </si>
  <si>
    <t>152.85▼</t>
  </si>
  <si>
    <t>Total: 225: 04: 03: 13Avg: 80.97</t>
  </si>
  <si>
    <t>148.28▼</t>
  </si>
  <si>
    <t>Total: 235: 04: 13: 10Avg: 79.28</t>
  </si>
  <si>
    <t>146.72▼</t>
  </si>
  <si>
    <t>Total: 225: 04: 03: 15Avg: 80.16</t>
  </si>
  <si>
    <t>143.05▼</t>
  </si>
  <si>
    <t>Total: 265: 04: 03: 12Avg: 76.88</t>
  </si>
  <si>
    <t>142.89▼</t>
  </si>
  <si>
    <t>Total: 155: 04: 23: 6Avg: 81.39</t>
  </si>
  <si>
    <t>142.87▼</t>
  </si>
  <si>
    <t>Total: 215: 04: 03: 13Avg: 79.50</t>
  </si>
  <si>
    <t>137.73▼</t>
  </si>
  <si>
    <t>Total: 315: 04: 03: 14Avg: 77.59</t>
  </si>
  <si>
    <t>137.72▼</t>
  </si>
  <si>
    <t>Total: 195: 04: 03: 12Avg: 79.58</t>
  </si>
  <si>
    <t>137.35▼</t>
  </si>
  <si>
    <t>Total: 295: 04: 03: 13Avg: 77.52</t>
  </si>
  <si>
    <t>134.23▼</t>
  </si>
  <si>
    <t>Total: 225: 04: 13: 7Avg: 78.20</t>
  </si>
  <si>
    <t>133.94▼</t>
  </si>
  <si>
    <t>Total: 275: 04: 03: 10Avg: 77.78</t>
  </si>
  <si>
    <t>133.84▼</t>
  </si>
  <si>
    <t>Total: 205: 04: 03: 11Avg: 78.62</t>
  </si>
  <si>
    <t>130.88▼</t>
  </si>
  <si>
    <t>Total: 215: 04: 03: 11Avg: 77.99</t>
  </si>
  <si>
    <t>130.84▼</t>
  </si>
  <si>
    <t>Total: 255: 04: 03: 10Avg: 76.19</t>
  </si>
  <si>
    <t>125.94▼</t>
  </si>
  <si>
    <t>Total: 285: 04: 03: 8Avg: 76.07</t>
  </si>
  <si>
    <t>123.46▼</t>
  </si>
  <si>
    <t>Total: 165: 04: 03: 9Avg: 79.78</t>
  </si>
  <si>
    <t>123.24▼</t>
  </si>
  <si>
    <t>Total: 205: 04: 13: 5Avg: 77.48</t>
  </si>
  <si>
    <t>121.83▼</t>
  </si>
  <si>
    <t>Total: 395: 04: 03: 10Avg: 76.79</t>
  </si>
  <si>
    <t>121.46▼</t>
  </si>
  <si>
    <t>Total: 205: 04: 13: 6Avg: 78.20</t>
  </si>
  <si>
    <t>119.49▼</t>
  </si>
  <si>
    <t>Total: 245: 04: 03: 10Avg: 78.29</t>
  </si>
  <si>
    <t>119.15▼</t>
  </si>
  <si>
    <t>Total: 245: 04: 03: 8Avg: 77.52</t>
  </si>
  <si>
    <t>119.05▼</t>
  </si>
  <si>
    <t>Total: 245: 04: 03: 7Avg: 77.54</t>
  </si>
  <si>
    <t>118.95▼</t>
  </si>
  <si>
    <t>Total: 205: 04: 03: 9Avg: 78.22</t>
  </si>
  <si>
    <t>117.25▼</t>
  </si>
  <si>
    <t>Total: 265: 04: 03: 8Avg: 76.41</t>
  </si>
  <si>
    <t>116.03▼</t>
  </si>
  <si>
    <t>Total: 415: 04: 03: 6Avg: 74.04</t>
  </si>
  <si>
    <t>114.76▼</t>
  </si>
  <si>
    <t>Total: 325: 04: 03: 6Avg: 76.38</t>
  </si>
  <si>
    <t>113.37▼</t>
  </si>
  <si>
    <t>Total: 205: 04: 03: 7Avg: 77.33</t>
  </si>
  <si>
    <t>113.01▼</t>
  </si>
  <si>
    <t>Total: 285: 04: 03: 6Avg: 75.70</t>
  </si>
  <si>
    <t>112.79▼</t>
  </si>
  <si>
    <t>Total: 215: 04: 03: 7Avg: 77.41</t>
  </si>
  <si>
    <t>112.25▼</t>
  </si>
  <si>
    <t>Total: 155: 04: 03: 7Avg: 79.36</t>
  </si>
  <si>
    <t>110.95▼</t>
  </si>
  <si>
    <t>Total: 235: 04: 03: 8Avg: 76.30</t>
  </si>
  <si>
    <t>109.58▼</t>
  </si>
  <si>
    <t>Total: 135: 04: 03: 6Avg: 79.87</t>
  </si>
  <si>
    <t>109.01▼</t>
  </si>
  <si>
    <t>Total: 155: 04: 03: 7Avg: 78.66</t>
  </si>
  <si>
    <t>108.99▼</t>
  </si>
  <si>
    <t>Total: 245: 04: 03: 4Avg: 76.90</t>
  </si>
  <si>
    <t>Total: 215: 04: 03: 4Avg: 76.71</t>
  </si>
  <si>
    <t>102.84▼</t>
  </si>
  <si>
    <t>Total: 195: 04: 03: 6Avg: 77.09</t>
  </si>
  <si>
    <t>Total: 245: 04: 03: 6Avg: 75.94</t>
  </si>
  <si>
    <t>Total: 305: 04: 03: 5Avg: 74.19</t>
  </si>
  <si>
    <t>100.92▼</t>
  </si>
  <si>
    <t>Total: 225: 04: 03: 2Avg: 75.71</t>
  </si>
  <si>
    <t>96.09▼</t>
  </si>
  <si>
    <t>Total: 155: 04: 03: 5Avg: 78.07</t>
  </si>
  <si>
    <t>95.68▼</t>
  </si>
  <si>
    <t>Total: 135: 04: 03: 4Avg: 78.57</t>
  </si>
  <si>
    <t>95.41▼</t>
  </si>
  <si>
    <t>Total: 255: 04: 03: 3Avg: 74.95</t>
  </si>
  <si>
    <t>93.04▼</t>
  </si>
  <si>
    <t>Total: 245: 04: 03: 3Avg: 75.13</t>
  </si>
  <si>
    <t>92.83▼</t>
  </si>
  <si>
    <t>Total: 225: 04: 03: 3Avg: 75.27</t>
  </si>
  <si>
    <t>90.15▼</t>
  </si>
  <si>
    <t>Total: 235: 04: 03: 5Avg: 74.61</t>
  </si>
  <si>
    <t>88.81▼</t>
  </si>
  <si>
    <t>Total: 215: 04: 03: 2Avg: 75.95</t>
  </si>
  <si>
    <t>88.40▼</t>
  </si>
  <si>
    <t>Total: 225: 04: 03: 5Avg: 74.37</t>
  </si>
  <si>
    <t>83.29▼</t>
  </si>
  <si>
    <t>Total: 145: 04: 03: 5Avg: 76.25</t>
  </si>
  <si>
    <t>81.28▼</t>
  </si>
  <si>
    <t>Total: 215: 04: 03: 4Avg: 74.49</t>
  </si>
  <si>
    <t>80.89▼</t>
  </si>
  <si>
    <t>Total: 195: 04: 03: 4Avg: 74.80</t>
  </si>
  <si>
    <t>77.86▼</t>
  </si>
  <si>
    <t>Total: 165: 04: 03: 5Avg: 75.47</t>
  </si>
  <si>
    <t>77.25▼</t>
  </si>
  <si>
    <t>Total: 65: 04: 03: 3Avg: 80.79</t>
  </si>
  <si>
    <t>61.78▼</t>
  </si>
  <si>
    <t>Total: 235: 04: 03: 3Avg: 72.81</t>
  </si>
  <si>
    <t>60.76▼</t>
  </si>
  <si>
    <t>Total: 265: 04: 03: 3Avg: 72.46</t>
  </si>
  <si>
    <t>60.47▼</t>
  </si>
  <si>
    <t>Total: 225: 04: 03: 2Avg: 72.99</t>
  </si>
  <si>
    <t>59.60▼</t>
  </si>
  <si>
    <t>Total: 95: 04: 13: 1Avg: 76.40</t>
  </si>
  <si>
    <t>56.11▼</t>
  </si>
  <si>
    <t>Total: 95: 04: 03: 2Avg: 75.33</t>
  </si>
  <si>
    <t>46.17▼</t>
  </si>
  <si>
    <t>Total: 185: 04: 03: 1Avg: 72.36</t>
  </si>
  <si>
    <t>40.57▼</t>
  </si>
  <si>
    <t>Total: 85: 04: 03: 2Avg: 74.93</t>
  </si>
  <si>
    <t>38.74▼</t>
  </si>
  <si>
    <t>Total: 155: 04: 03: 0Avg: 72.55</t>
  </si>
  <si>
    <t>34.14▼</t>
  </si>
  <si>
    <t>Total: 55: 04: 03: 2Avg: 74.97</t>
  </si>
  <si>
    <t>Total: 45: 04: 03: 2Avg: 75.88</t>
  </si>
  <si>
    <t>23.44▼</t>
  </si>
  <si>
    <t>Total: 35: 04: 03: 1Avg: 77.79</t>
  </si>
  <si>
    <t>23.31▼</t>
  </si>
  <si>
    <t>Total: 35: 04: 03: 2Avg: 77.63</t>
  </si>
  <si>
    <t>22.84▼</t>
  </si>
  <si>
    <t>Total: 35: 04: 03: 2Avg: 77.56</t>
  </si>
  <si>
    <t>22.63▼</t>
  </si>
  <si>
    <t>Total: 45: 04: 03: 0Avg: 75.58</t>
  </si>
  <si>
    <t>22.12▼</t>
  </si>
  <si>
    <t>Total: 135: 04: 03: 2Avg: 71.69</t>
  </si>
  <si>
    <t>21.87▼</t>
  </si>
  <si>
    <t>Total: 25: 04: 03: 1Avg: 80.62</t>
  </si>
  <si>
    <t>21.19▼</t>
  </si>
  <si>
    <t>Total: 45: 04: 03: 1Avg: 75.04</t>
  </si>
  <si>
    <t>20.11▼</t>
  </si>
  <si>
    <t>Total: 55: 04: 03: 1Avg: 73.99</t>
  </si>
  <si>
    <t>19.91▼</t>
  </si>
  <si>
    <t>Total: 35: 04: 03: 1Avg: 76.47</t>
  </si>
  <si>
    <t>19.37▼</t>
  </si>
  <si>
    <t>Total: 55: 04: 03: 0Avg: 73.90</t>
  </si>
  <si>
    <t>19.34▼</t>
  </si>
  <si>
    <t>Total: 35: 04: 03: 1Avg: 76.22</t>
  </si>
  <si>
    <t>18.55▼</t>
  </si>
  <si>
    <t>Total: 55: 04: 03: 1Avg: 73.57</t>
  </si>
  <si>
    <t>17.80▼</t>
  </si>
  <si>
    <t>Total: 45: 04: 03: 0Avg: 74.43</t>
  </si>
  <si>
    <t>17.64▼</t>
  </si>
  <si>
    <t>Total: 25: 04: 03: 0Avg: 77.66</t>
  </si>
  <si>
    <t>15.27▼</t>
  </si>
  <si>
    <t>Total: 15: 04: 03: 1Avg: 85.15</t>
  </si>
  <si>
    <t>Total: 35: 04: 03: 0Avg: 74.65</t>
  </si>
  <si>
    <t>13.89▼</t>
  </si>
  <si>
    <t>Total: 15: 04: 03: 1Avg: 83.49</t>
  </si>
  <si>
    <t>13.49▼</t>
  </si>
  <si>
    <t>Total: 35: 04: 03: 0Avg: 74.48</t>
  </si>
  <si>
    <t>13.40▼</t>
  </si>
  <si>
    <t>Total: 25: 04: 03: 0Avg: 75.65</t>
  </si>
  <si>
    <t>11.27▼</t>
  </si>
  <si>
    <t>Total: 25: 04: 03: 1Avg: 75.60</t>
  </si>
  <si>
    <t>11.20▼</t>
  </si>
  <si>
    <t>Total: 15: 04: 03: 1Avg: 81.11</t>
  </si>
  <si>
    <t>Total: 25: 04: 03: 0Avg: 75.55</t>
  </si>
  <si>
    <t>Total: 25: 04: 03: 1Avg: 75.39</t>
  </si>
  <si>
    <t>10.79▼</t>
  </si>
  <si>
    <t>Total: 15: 04: 03: 1Avg: 80.55</t>
  </si>
  <si>
    <t>10.55▼</t>
  </si>
  <si>
    <t>Total: 15: 04: 03: 1Avg: 80.54</t>
  </si>
  <si>
    <t>10.54▼</t>
  </si>
  <si>
    <t>Total: 25: 04: 03: 1Avg: 75.24</t>
  </si>
  <si>
    <t>10.48▼</t>
  </si>
  <si>
    <t>Total: 15: 04: 03: 1Avg: 80.48</t>
  </si>
  <si>
    <t>Total: 25: 04: 03: 1Avg: 75.12</t>
  </si>
  <si>
    <t>10.24▼</t>
  </si>
  <si>
    <t>Total: 15: 04: 03: 1Avg: 79.99</t>
  </si>
  <si>
    <t>Total: 25: 04: 03: 1Avg: 74.99</t>
  </si>
  <si>
    <t>Total: 15: 04: 03: 1Avg: 79.93</t>
  </si>
  <si>
    <t>9.93▼</t>
  </si>
  <si>
    <t>Total: 15: 04: 03: 0Avg: 78.99</t>
  </si>
  <si>
    <t>8.99▼</t>
  </si>
  <si>
    <t>Total: 45: 04: 03: 0Avg: 72.22</t>
  </si>
  <si>
    <t>Total: 25: 04: 03: 0Avg: 74.19</t>
  </si>
  <si>
    <t>8.39▼</t>
  </si>
  <si>
    <t>Total: 35: 04: 03: 0Avg: 72.66</t>
  </si>
  <si>
    <t>7.99▼</t>
  </si>
  <si>
    <t>Total: 15: 04: 03: 0Avg: 77.49</t>
  </si>
  <si>
    <t>7.49▼</t>
  </si>
  <si>
    <t>Total: 15: 04: 03: 0Avg: 76.78</t>
  </si>
  <si>
    <t>6.78▼</t>
  </si>
  <si>
    <t>Total: 15: 04: 03: 0Avg: 76.50</t>
  </si>
  <si>
    <t>6.50▼</t>
  </si>
  <si>
    <t>Total: 15: 04: 03: 0Avg: 76.36</t>
  </si>
  <si>
    <t>6.36▼</t>
  </si>
  <si>
    <t>Total: 25: 04: 03: 0Avg: 72.99</t>
  </si>
  <si>
    <t>5.98▼</t>
  </si>
  <si>
    <t>Total: 15: 04: 03: 0Avg: 74.98</t>
  </si>
  <si>
    <t>4.98▼</t>
  </si>
  <si>
    <t>Total: 25: 04: 03: 0Avg: 72.49</t>
  </si>
  <si>
    <t>Total: 15: 04: 03: 0Avg: 74.35</t>
  </si>
  <si>
    <t>4.35▼</t>
  </si>
  <si>
    <t>Total: 15: 04: 03: 0Avg: 73.98</t>
  </si>
  <si>
    <t>3.98▼</t>
  </si>
  <si>
    <t>Total: 35: 04: 03: 0Avg: 71.33</t>
  </si>
  <si>
    <t>Total: 15: 04: 03: 0Avg: 73.31</t>
  </si>
  <si>
    <t>3.31▼</t>
  </si>
  <si>
    <t>Total: 25: 04: 03: 0Avg: 71.49</t>
  </si>
  <si>
    <t>2.98▼</t>
  </si>
  <si>
    <t>Total: 15: 04: 03: 0Avg: 71.98</t>
  </si>
  <si>
    <t>1.98▼</t>
  </si>
  <si>
    <t>Total: 25: 04: 03: 0Avg: 70.49</t>
  </si>
  <si>
    <t>0.98▼</t>
  </si>
  <si>
    <t>Dayton</t>
  </si>
  <si>
    <t>Bowie State</t>
  </si>
  <si>
    <t>Total: 85: 04: 03: 0Avg: 70.00</t>
  </si>
  <si>
    <t>UC Riverside</t>
  </si>
  <si>
    <t>Combined Ratings</t>
  </si>
  <si>
    <t>Team</t>
  </si>
  <si>
    <t>Rating</t>
  </si>
  <si>
    <t>Overall</t>
  </si>
  <si>
    <t>Fixed Ratings</t>
  </si>
  <si>
    <t>#why are these negative</t>
  </si>
  <si>
    <t>this year average</t>
  </si>
  <si>
    <t>2015 average</t>
  </si>
  <si>
    <t>Mississippi</t>
  </si>
  <si>
    <t>Florida Stat</t>
  </si>
  <si>
    <t>Miami-Florid</t>
  </si>
  <si>
    <t>Virginia Tec</t>
  </si>
  <si>
    <t>Southern Cal</t>
  </si>
  <si>
    <t>North Caroli</t>
  </si>
  <si>
    <t>Oklahoma Sta</t>
  </si>
  <si>
    <t>West Virgini</t>
  </si>
  <si>
    <t>Western Mich</t>
  </si>
  <si>
    <t>Washington S</t>
  </si>
  <si>
    <t>South Florid</t>
  </si>
  <si>
    <t>Arizona Stat</t>
  </si>
  <si>
    <t>Michigan Sta</t>
  </si>
  <si>
    <t>BYU</t>
  </si>
  <si>
    <t>NC State</t>
  </si>
  <si>
    <t>San Diego St</t>
  </si>
  <si>
    <t>Western Kent</t>
  </si>
  <si>
    <t>Southern Mis</t>
  </si>
  <si>
    <t>Appalachian</t>
  </si>
  <si>
    <t>South Caroli</t>
  </si>
  <si>
    <t>Central Mich</t>
  </si>
  <si>
    <t>East Carolin</t>
  </si>
  <si>
    <t>Middle Tenne</t>
  </si>
  <si>
    <t>Boston Colle</t>
  </si>
  <si>
    <t>Central Flor</t>
  </si>
  <si>
    <t>Louisiana Te</t>
  </si>
  <si>
    <t>Eastern Wash</t>
  </si>
  <si>
    <t>Northern Iow</t>
  </si>
  <si>
    <t>Georgia Sout</t>
  </si>
  <si>
    <t>Youngstown S</t>
  </si>
  <si>
    <t>Western Illi</t>
  </si>
  <si>
    <t>Sam Houston</t>
  </si>
  <si>
    <t>James Madiso</t>
  </si>
  <si>
    <t>Colorado Sta</t>
  </si>
  <si>
    <t>Northern Ill</t>
  </si>
  <si>
    <t>Illinois Sta</t>
  </si>
  <si>
    <t>Coastal Caro</t>
  </si>
  <si>
    <t>Charleston S</t>
  </si>
  <si>
    <t>Arkansas Sta</t>
  </si>
  <si>
    <t>Louisiana-La</t>
  </si>
  <si>
    <t>Georgia Stat</t>
  </si>
  <si>
    <t>Massachusett</t>
  </si>
  <si>
    <t>Cal Poly-SLO</t>
  </si>
  <si>
    <t>Miami-Ohio</t>
  </si>
  <si>
    <t>San Jose Sta</t>
  </si>
  <si>
    <t>South Alabam</t>
  </si>
  <si>
    <t>The Citadel</t>
  </si>
  <si>
    <t>Florida Atla</t>
  </si>
  <si>
    <t>Southern Ill</t>
  </si>
  <si>
    <t>Northern Ari</t>
  </si>
  <si>
    <t>Eastern Illi</t>
  </si>
  <si>
    <t>Central Arka</t>
  </si>
  <si>
    <t>Hawai'i</t>
  </si>
  <si>
    <t>Louisiana-Mo</t>
  </si>
  <si>
    <t>Bowling Gree</t>
  </si>
  <si>
    <t>Eastern Mich</t>
  </si>
  <si>
    <t>UTSA</t>
  </si>
  <si>
    <t>Tennessee-Ma</t>
  </si>
  <si>
    <t>New Hampshir</t>
  </si>
  <si>
    <t>McNeese Stat</t>
  </si>
  <si>
    <t>Southern Uta</t>
  </si>
  <si>
    <t>Albany-NY</t>
  </si>
  <si>
    <t>Indiana Stat</t>
  </si>
  <si>
    <t>Eastern Kent</t>
  </si>
  <si>
    <t>NC A&amp;T</t>
  </si>
  <si>
    <t>William &amp; Ma</t>
  </si>
  <si>
    <t>SE Missouri</t>
  </si>
  <si>
    <t>Montana Stat</t>
  </si>
  <si>
    <t>Western Caro</t>
  </si>
  <si>
    <t>Portland Sta</t>
  </si>
  <si>
    <t>New Mexico S</t>
  </si>
  <si>
    <t>Fla. Interna</t>
  </si>
  <si>
    <t>Tennessee St</t>
  </si>
  <si>
    <t>Grambling St</t>
  </si>
  <si>
    <t>Stephen F. A</t>
  </si>
  <si>
    <t>Missouri Sta</t>
  </si>
  <si>
    <t>Saint Franci</t>
  </si>
  <si>
    <t>Kennesaw Sta</t>
  </si>
  <si>
    <t>Northern Col</t>
  </si>
  <si>
    <t>Nicholls Sta</t>
  </si>
  <si>
    <t>Tennessee Te</t>
  </si>
  <si>
    <t>SE Louisiana</t>
  </si>
  <si>
    <t>SC State</t>
  </si>
  <si>
    <t>Bryant</t>
  </si>
  <si>
    <t>Southern U.</t>
  </si>
  <si>
    <t>Monmouth-NJ</t>
  </si>
  <si>
    <t>NC Central</t>
  </si>
  <si>
    <t>Prairie View</t>
  </si>
  <si>
    <t>VMI</t>
  </si>
  <si>
    <t>Sacramento S</t>
  </si>
  <si>
    <t>Bethune-Cook</t>
  </si>
  <si>
    <t>Incarnate Wo</t>
  </si>
  <si>
    <t>Abilene Chri</t>
  </si>
  <si>
    <t>East Tenness</t>
  </si>
  <si>
    <t>Norfolk Stat</t>
  </si>
  <si>
    <t>Central Conn</t>
  </si>
  <si>
    <t>Robert Morri</t>
  </si>
  <si>
    <t>Texas Southe</t>
  </si>
  <si>
    <t>Jackson Stat</t>
  </si>
  <si>
    <t>Alabama Stat</t>
  </si>
  <si>
    <t>Morehead Sta</t>
  </si>
  <si>
    <t>Houston Bapt</t>
  </si>
  <si>
    <t>Delaware Sta</t>
  </si>
  <si>
    <t>Savannah Sta</t>
  </si>
  <si>
    <t>Ark.-Pine Bl</t>
  </si>
  <si>
    <t>Miss. Valley</t>
  </si>
  <si>
    <t>TEAM</t>
  </si>
  <si>
    <t>Average Recruiting Rating</t>
  </si>
  <si>
    <t>Sagarin Rating</t>
  </si>
  <si>
    <t>Saint Francis</t>
  </si>
  <si>
    <t>Sagarin Rank</t>
  </si>
  <si>
    <t>Recruiting Rank</t>
  </si>
  <si>
    <r>
      <t xml:space="preserve"> 1  Alabama              A  =</t>
    </r>
    <r>
      <rPr>
        <sz val="10"/>
        <color rgb="FF9900FF"/>
        <rFont val="Courier New"/>
      </rPr>
      <t> 102.73</t>
    </r>
    <r>
      <rPr>
        <sz val="10"/>
        <color rgb="FF000000"/>
        <rFont val="Courier New"/>
      </rPr>
      <t>    8   0   77.71(   7)    1   0  |    4   0  |</t>
    </r>
    <r>
      <rPr>
        <sz val="10"/>
        <color rgb="FF0000FF"/>
        <rFont val="Courier New"/>
      </rPr>
      <t>  102.67    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102.97    1 |</t>
    </r>
    <r>
      <rPr>
        <sz val="10"/>
        <color rgb="FF4CC417"/>
        <rFont val="Courier New"/>
      </rPr>
      <t>  103.22    1</t>
    </r>
  </si>
  <si>
    <r>
      <t>   2  Michigan             A  =</t>
    </r>
    <r>
      <rPr>
        <sz val="10"/>
        <color rgb="FF9900FF"/>
        <rFont val="Courier New"/>
      </rPr>
      <t>  98.54</t>
    </r>
    <r>
      <rPr>
        <sz val="10"/>
        <color rgb="FF000000"/>
        <rFont val="Courier New"/>
      </rPr>
      <t>    8   0   70.58(  49)    0   0  |    3   0  |</t>
    </r>
    <r>
      <rPr>
        <sz val="10"/>
        <color rgb="FF0000FF"/>
        <rFont val="Courier New"/>
      </rPr>
      <t>   98.87    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96.87    2 |</t>
    </r>
    <r>
      <rPr>
        <sz val="10"/>
        <color rgb="FF4CC417"/>
        <rFont val="Courier New"/>
      </rPr>
      <t>   97.03    2</t>
    </r>
  </si>
  <si>
    <r>
      <t>   3  Ohio State           A  =</t>
    </r>
    <r>
      <rPr>
        <sz val="10"/>
        <color rgb="FF9900FF"/>
        <rFont val="Courier New"/>
      </rPr>
      <t>  96.67</t>
    </r>
    <r>
      <rPr>
        <sz val="10"/>
        <color rgb="FF000000"/>
        <rFont val="Courier New"/>
      </rPr>
      <t>    7   1   73.12(  33)    1   0  |    2   1  |</t>
    </r>
    <r>
      <rPr>
        <sz val="10"/>
        <color rgb="FF0000FF"/>
        <rFont val="Courier New"/>
      </rPr>
      <t>   96.78    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96.08    3 |</t>
    </r>
    <r>
      <rPr>
        <sz val="10"/>
        <color rgb="FF4CC417"/>
        <rFont val="Courier New"/>
      </rPr>
      <t>   96.05    3</t>
    </r>
  </si>
  <si>
    <r>
      <t>   4  Clemson              A  =</t>
    </r>
    <r>
      <rPr>
        <sz val="10"/>
        <color rgb="FF9900FF"/>
        <rFont val="Courier New"/>
      </rPr>
      <t>  92.54</t>
    </r>
    <r>
      <rPr>
        <sz val="10"/>
        <color rgb="FF000000"/>
        <rFont val="Courier New"/>
      </rPr>
      <t>    8   0   75.85(  18)    2   0  |    3   0  |</t>
    </r>
    <r>
      <rPr>
        <sz val="10"/>
        <color rgb="FF0000FF"/>
        <rFont val="Courier New"/>
      </rPr>
      <t>   92.12    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95.04    4 |</t>
    </r>
    <r>
      <rPr>
        <sz val="10"/>
        <color rgb="FF4CC417"/>
        <rFont val="Courier New"/>
      </rPr>
      <t>   95.46    4</t>
    </r>
  </si>
  <si>
    <r>
      <t>   5  Washington           A  =</t>
    </r>
    <r>
      <rPr>
        <sz val="10"/>
        <color rgb="FF9900FF"/>
        <rFont val="Courier New"/>
      </rPr>
      <t>  92.34</t>
    </r>
    <r>
      <rPr>
        <sz val="10"/>
        <color rgb="FF000000"/>
        <rFont val="Courier New"/>
      </rPr>
      <t>    8   0   65.92(  69)    0   0  |    1   0  |</t>
    </r>
    <r>
      <rPr>
        <sz val="10"/>
        <color rgb="FF0000FF"/>
        <rFont val="Courier New"/>
      </rPr>
      <t>   92.19    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93.00    5 |</t>
    </r>
    <r>
      <rPr>
        <sz val="10"/>
        <color rgb="FF4CC417"/>
        <rFont val="Courier New"/>
      </rPr>
      <t>   93.41    5</t>
    </r>
  </si>
  <si>
    <r>
      <t>   6  Auburn               A  =</t>
    </r>
    <r>
      <rPr>
        <sz val="10"/>
        <color rgb="FF9900FF"/>
        <rFont val="Courier New"/>
      </rPr>
      <t>  91.19</t>
    </r>
    <r>
      <rPr>
        <sz val="10"/>
        <color rgb="FF000000"/>
        <rFont val="Courier New"/>
      </rPr>
      <t>    6   2   77.54(   9)    1   2  |    2   2  |</t>
    </r>
    <r>
      <rPr>
        <sz val="10"/>
        <color rgb="FF0000FF"/>
        <rFont val="Courier New"/>
      </rPr>
      <t>   91.64    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89.00    9 |</t>
    </r>
    <r>
      <rPr>
        <sz val="10"/>
        <color rgb="FF4CC417"/>
        <rFont val="Courier New"/>
      </rPr>
      <t>   89.10    9</t>
    </r>
  </si>
  <si>
    <r>
      <t>   7  Louisville           A  =</t>
    </r>
    <r>
      <rPr>
        <sz val="10"/>
        <color rgb="FF9900FF"/>
        <rFont val="Courier New"/>
      </rPr>
      <t>  90.78</t>
    </r>
    <r>
      <rPr>
        <sz val="10"/>
        <color rgb="FF000000"/>
        <rFont val="Courier New"/>
      </rPr>
      <t>    7   1   70.00(  52)    0   1  |    1   1  |</t>
    </r>
    <r>
      <rPr>
        <sz val="10"/>
        <color rgb="FF0000FF"/>
        <rFont val="Courier New"/>
      </rPr>
      <t>   90.93    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89.91    7 |</t>
    </r>
    <r>
      <rPr>
        <sz val="10"/>
        <color rgb="FF4CC417"/>
        <rFont val="Courier New"/>
      </rPr>
      <t>   90.21    7</t>
    </r>
  </si>
  <si>
    <r>
      <t>   8  LSU                  A  =</t>
    </r>
    <r>
      <rPr>
        <sz val="10"/>
        <color rgb="FF9900FF"/>
        <rFont val="Courier New"/>
      </rPr>
      <t>  90.26</t>
    </r>
    <r>
      <rPr>
        <sz val="10"/>
        <color rgb="FF000000"/>
        <rFont val="Courier New"/>
      </rPr>
      <t>    5   2   74.28(  28)    0   1  |    1   2  |</t>
    </r>
    <r>
      <rPr>
        <sz val="10"/>
        <color rgb="FF0000FF"/>
        <rFont val="Courier New"/>
      </rPr>
      <t>   90.35    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89.87    8 |</t>
    </r>
    <r>
      <rPr>
        <sz val="10"/>
        <color rgb="FF4CC417"/>
        <rFont val="Courier New"/>
      </rPr>
      <t>   89.58    8</t>
    </r>
  </si>
  <si>
    <r>
      <t>   9  Texas A&amp;M            A  =</t>
    </r>
    <r>
      <rPr>
        <sz val="10"/>
        <color rgb="FF9900FF"/>
        <rFont val="Courier New"/>
      </rPr>
      <t>  88.99</t>
    </r>
    <r>
      <rPr>
        <sz val="10"/>
        <color rgb="FF000000"/>
        <rFont val="Courier New"/>
      </rPr>
      <t>    7   1   74.67(  23)    1   1  |    3   1  |</t>
    </r>
    <r>
      <rPr>
        <sz val="10"/>
        <color rgb="FF0000FF"/>
        <rFont val="Courier New"/>
      </rPr>
      <t>   88.67    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90.73    6 |</t>
    </r>
    <r>
      <rPr>
        <sz val="10"/>
        <color rgb="FF4CC417"/>
        <rFont val="Courier New"/>
      </rPr>
      <t>   91.18    6</t>
    </r>
  </si>
  <si>
    <r>
      <t>  10  Oklahoma             A  =</t>
    </r>
    <r>
      <rPr>
        <sz val="10"/>
        <color rgb="FF9900FF"/>
        <rFont val="Courier New"/>
      </rPr>
      <t>  87.34</t>
    </r>
    <r>
      <rPr>
        <sz val="10"/>
        <color rgb="FF000000"/>
        <rFont val="Courier New"/>
      </rPr>
      <t>    6   2   74.82(  22)    0   1  |    0   2  |</t>
    </r>
    <r>
      <rPr>
        <sz val="10"/>
        <color rgb="FF0000FF"/>
        <rFont val="Courier New"/>
      </rPr>
      <t>   87.26   10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87.98   10 |</t>
    </r>
    <r>
      <rPr>
        <sz val="10"/>
        <color rgb="FF4CC417"/>
        <rFont val="Courier New"/>
      </rPr>
      <t>   87.55   10</t>
    </r>
  </si>
  <si>
    <t>College Football 2016 through games of October 29 Saturday                                                                                      </t>
  </si>
  <si>
    <r>
      <t>                                </t>
    </r>
    <r>
      <rPr>
        <b/>
        <sz val="10"/>
        <color rgb="FF9900FF"/>
        <rFont val="Courier New"/>
      </rPr>
      <t>RATING</t>
    </r>
    <r>
      <rPr>
        <b/>
        <sz val="10"/>
        <color rgb="FF000000"/>
        <rFont val="Courier New"/>
      </rPr>
      <t>    W   L  SCHEDL(RANK) VS top 10 | VS top 30 |</t>
    </r>
    <r>
      <rPr>
        <b/>
        <sz val="10"/>
        <color rgb="FF0000FF"/>
        <rFont val="Courier New"/>
      </rPr>
      <t>  PREDICTOR   </t>
    </r>
    <r>
      <rPr>
        <b/>
        <sz val="10"/>
        <color rgb="FF000000"/>
        <rFont val="Courier New"/>
      </rPr>
      <t>|</t>
    </r>
    <r>
      <rPr>
        <b/>
        <sz val="10"/>
        <color rgb="FFFF0000"/>
        <rFont val="Courier New"/>
      </rPr>
      <t> GOLDEN_MEAN  |</t>
    </r>
    <r>
      <rPr>
        <b/>
        <sz val="10"/>
        <color rgb="FF4CC417"/>
        <rFont val="Courier New"/>
      </rPr>
      <t>  RECENT    </t>
    </r>
  </si>
  <si>
    <r>
      <t>                </t>
    </r>
    <r>
      <rPr>
        <b/>
        <sz val="10"/>
        <color rgb="FF000000"/>
        <rFont val="Courier New"/>
      </rPr>
      <t>HOME ADVANTAGE=[</t>
    </r>
    <r>
      <rPr>
        <b/>
        <sz val="10"/>
        <color rgb="FF9900FF"/>
        <rFont val="Courier New"/>
      </rPr>
      <t>  2.44</t>
    </r>
    <r>
      <rPr>
        <b/>
        <sz val="10"/>
        <color rgb="FF000000"/>
        <rFont val="Courier New"/>
      </rPr>
      <t>]                                               [</t>
    </r>
    <r>
      <rPr>
        <b/>
        <sz val="10"/>
        <color rgb="FF0000FF"/>
        <rFont val="Courier New"/>
      </rPr>
      <t>  2.44</t>
    </r>
    <r>
      <rPr>
        <b/>
        <sz val="10"/>
        <color rgb="FF000000"/>
        <rFont val="Courier New"/>
      </rPr>
      <t>]       [</t>
    </r>
    <r>
      <rPr>
        <b/>
        <sz val="10"/>
        <color rgb="FFFF0000"/>
        <rFont val="Courier New"/>
      </rPr>
      <t>  2.44</t>
    </r>
    <r>
      <rPr>
        <b/>
        <sz val="10"/>
        <color rgb="FF000000"/>
        <rFont val="Courier New"/>
      </rPr>
      <t>]       [</t>
    </r>
    <r>
      <rPr>
        <b/>
        <sz val="10"/>
        <color rgb="FF4CC417"/>
        <rFont val="Courier New"/>
      </rPr>
      <t>  2.44</t>
    </r>
    <r>
      <rPr>
        <b/>
        <sz val="10"/>
        <color rgb="FF000000"/>
        <rFont val="Courier New"/>
      </rPr>
      <t>]</t>
    </r>
  </si>
  <si>
    <r>
      <t>  11  Wisconsin            A  =</t>
    </r>
    <r>
      <rPr>
        <sz val="10"/>
        <color rgb="FF9900FF"/>
        <rFont val="Courier New"/>
      </rPr>
      <t>  86.56</t>
    </r>
    <r>
      <rPr>
        <sz val="10"/>
        <color rgb="FF000000"/>
        <rFont val="Courier New"/>
      </rPr>
      <t>    6   2   79.80(   3)    1   2  |    2   2  |</t>
    </r>
    <r>
      <rPr>
        <sz val="10"/>
        <color rgb="FF0000FF"/>
        <rFont val="Courier New"/>
      </rPr>
      <t>   86.52   11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86.65   11 |</t>
    </r>
    <r>
      <rPr>
        <sz val="10"/>
        <color rgb="FF4CC417"/>
        <rFont val="Courier New"/>
      </rPr>
      <t>   87.00   11</t>
    </r>
  </si>
  <si>
    <r>
      <t>  12  Florida State        A  =</t>
    </r>
    <r>
      <rPr>
        <sz val="10"/>
        <color rgb="FF9900FF"/>
        <rFont val="Courier New"/>
      </rPr>
      <t>  84.97</t>
    </r>
    <r>
      <rPr>
        <sz val="10"/>
        <color rgb="FF000000"/>
        <rFont val="Courier New"/>
      </rPr>
      <t>    5   3   79.36(   4)    0   2  |    2   3  |</t>
    </r>
    <r>
      <rPr>
        <sz val="10"/>
        <color rgb="FF0000FF"/>
        <rFont val="Courier New"/>
      </rPr>
      <t>   84.85   15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85.75   12 |</t>
    </r>
    <r>
      <rPr>
        <sz val="10"/>
        <color rgb="FF4CC417"/>
        <rFont val="Courier New"/>
      </rPr>
      <t>   85.54   12</t>
    </r>
  </si>
  <si>
    <r>
      <t>  13  Florida              A  =</t>
    </r>
    <r>
      <rPr>
        <sz val="10"/>
        <color rgb="FF9900FF"/>
        <rFont val="Courier New"/>
      </rPr>
      <t>  84.90</t>
    </r>
    <r>
      <rPr>
        <sz val="10"/>
        <color rgb="FF000000"/>
        <rFont val="Courier New"/>
      </rPr>
      <t>    6   1   66.86(  66)    0   0  |    0   1  |</t>
    </r>
    <r>
      <rPr>
        <sz val="10"/>
        <color rgb="FF0000FF"/>
        <rFont val="Courier New"/>
      </rPr>
      <t>   84.93   14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84.72   16 |</t>
    </r>
    <r>
      <rPr>
        <sz val="10"/>
        <color rgb="FF4CC417"/>
        <rFont val="Courier New"/>
      </rPr>
      <t>   84.84   14</t>
    </r>
  </si>
  <si>
    <r>
      <t>  14  Virginia Tech        A  =</t>
    </r>
    <r>
      <rPr>
        <sz val="10"/>
        <color rgb="FF9900FF"/>
        <rFont val="Courier New"/>
      </rPr>
      <t>  84.73</t>
    </r>
    <r>
      <rPr>
        <sz val="10"/>
        <color rgb="FF000000"/>
        <rFont val="Courier New"/>
      </rPr>
      <t>    6   2   72.18(  40)    0   0  |    2   1  |</t>
    </r>
    <r>
      <rPr>
        <sz val="10"/>
        <color rgb="FF0000FF"/>
        <rFont val="Courier New"/>
      </rPr>
      <t>   85.22   12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82.31   23 |</t>
    </r>
    <r>
      <rPr>
        <sz val="10"/>
        <color rgb="FF4CC417"/>
        <rFont val="Courier New"/>
      </rPr>
      <t>   82.44   24</t>
    </r>
  </si>
  <si>
    <r>
      <t>  15  Southern California  A  =</t>
    </r>
    <r>
      <rPr>
        <sz val="10"/>
        <color rgb="FF9900FF"/>
        <rFont val="Courier New"/>
      </rPr>
      <t>  84.57</t>
    </r>
    <r>
      <rPr>
        <sz val="10"/>
        <color rgb="FF000000"/>
        <rFont val="Courier New"/>
      </rPr>
      <t>    5   3   77.62(   8)    0   1  |    1   2  |</t>
    </r>
    <r>
      <rPr>
        <sz val="10"/>
        <color rgb="FF0000FF"/>
        <rFont val="Courier New"/>
      </rPr>
      <t>   84.64   16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84.23   17 |</t>
    </r>
    <r>
      <rPr>
        <sz val="10"/>
        <color rgb="FF4CC417"/>
        <rFont val="Courier New"/>
      </rPr>
      <t>   84.12   17</t>
    </r>
  </si>
  <si>
    <r>
      <t>  16  Mississippi          A  =</t>
    </r>
    <r>
      <rPr>
        <sz val="10"/>
        <color rgb="FF9900FF"/>
        <rFont val="Courier New"/>
      </rPr>
      <t>  84.50</t>
    </r>
    <r>
      <rPr>
        <sz val="10"/>
        <color rgb="FF000000"/>
        <rFont val="Courier New"/>
      </rPr>
      <t>    3   5   80.67(   1)    0   3  |    0   4  |</t>
    </r>
    <r>
      <rPr>
        <sz val="10"/>
        <color rgb="FF0000FF"/>
        <rFont val="Courier New"/>
      </rPr>
      <t>   84.96   13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82.47   22 |</t>
    </r>
    <r>
      <rPr>
        <sz val="10"/>
        <color rgb="FF4CC417"/>
        <rFont val="Courier New"/>
      </rPr>
      <t>   81.81   26</t>
    </r>
  </si>
  <si>
    <r>
      <t>  17  Colorado             A  =</t>
    </r>
    <r>
      <rPr>
        <sz val="10"/>
        <color rgb="FF9900FF"/>
        <rFont val="Courier New"/>
      </rPr>
      <t>  84.16</t>
    </r>
    <r>
      <rPr>
        <sz val="10"/>
        <color rgb="FF000000"/>
        <rFont val="Courier New"/>
      </rPr>
      <t>    6   2   74.60(  25)    0   1  |    1   2  |</t>
    </r>
    <r>
      <rPr>
        <sz val="10"/>
        <color rgb="FF0000FF"/>
        <rFont val="Courier New"/>
      </rPr>
      <t>   84.55   17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82.02   26 |</t>
    </r>
    <r>
      <rPr>
        <sz val="10"/>
        <color rgb="FF4CC417"/>
        <rFont val="Courier New"/>
      </rPr>
      <t>   82.55   21</t>
    </r>
  </si>
  <si>
    <r>
      <t>  18  Baylor               A  =</t>
    </r>
    <r>
      <rPr>
        <sz val="10"/>
        <color rgb="FF9900FF"/>
        <rFont val="Courier New"/>
      </rPr>
      <t>  83.81</t>
    </r>
    <r>
      <rPr>
        <sz val="10"/>
        <color rgb="FF000000"/>
        <rFont val="Courier New"/>
      </rPr>
      <t>    6   1   61.19(  97)    0   0  |    1   0  |</t>
    </r>
    <r>
      <rPr>
        <sz val="10"/>
        <color rgb="FF0000FF"/>
        <rFont val="Courier New"/>
      </rPr>
      <t>   83.63   18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84.86   14 |</t>
    </r>
    <r>
      <rPr>
        <sz val="10"/>
        <color rgb="FF4CC417"/>
        <rFont val="Courier New"/>
      </rPr>
      <t>   84.84   13</t>
    </r>
  </si>
  <si>
    <r>
      <t>  19  Stanford             A  =</t>
    </r>
    <r>
      <rPr>
        <sz val="10"/>
        <color rgb="FF9900FF"/>
        <rFont val="Courier New"/>
      </rPr>
      <t>  83.80</t>
    </r>
    <r>
      <rPr>
        <sz val="10"/>
        <color rgb="FF000000"/>
        <rFont val="Courier New"/>
      </rPr>
      <t>    5   3   80.50(   2)    0   1  |    2   3  |</t>
    </r>
    <r>
      <rPr>
        <sz val="10"/>
        <color rgb="FF0000FF"/>
        <rFont val="Courier New"/>
      </rPr>
      <t>   83.61   19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85.07   13 |</t>
    </r>
    <r>
      <rPr>
        <sz val="10"/>
        <color rgb="FF4CC417"/>
        <rFont val="Courier New"/>
      </rPr>
      <t>   84.60   16</t>
    </r>
  </si>
  <si>
    <r>
      <t>  20  Washington State     A  =</t>
    </r>
    <r>
      <rPr>
        <sz val="10"/>
        <color rgb="FF9900FF"/>
        <rFont val="Courier New"/>
      </rPr>
      <t>  82.58</t>
    </r>
    <r>
      <rPr>
        <sz val="10"/>
        <color rgb="FF000000"/>
        <rFont val="Courier New"/>
      </rPr>
      <t>    6   2   72.99(  34)    0   0  |    2   0  |</t>
    </r>
    <r>
      <rPr>
        <sz val="10"/>
        <color rgb="FF0000FF"/>
        <rFont val="Courier New"/>
      </rPr>
      <t>   82.48   20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82.96   19 |</t>
    </r>
    <r>
      <rPr>
        <sz val="10"/>
        <color rgb="FF4CC417"/>
        <rFont val="Courier New"/>
      </rPr>
      <t>   83.46   19</t>
    </r>
  </si>
  <si>
    <r>
      <t>  21  West Virginia        A  =</t>
    </r>
    <r>
      <rPr>
        <sz val="10"/>
        <color rgb="FF9900FF"/>
        <rFont val="Courier New"/>
      </rPr>
      <t>  82.24</t>
    </r>
    <r>
      <rPr>
        <sz val="10"/>
        <color rgb="FF000000"/>
        <rFont val="Courier New"/>
      </rPr>
      <t>    6   1   73.93(  31)    0   0  |    0   1  |</t>
    </r>
    <r>
      <rPr>
        <sz val="10"/>
        <color rgb="FF0000FF"/>
        <rFont val="Courier New"/>
      </rPr>
      <t>   82.16   21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82.57   20 |</t>
    </r>
    <r>
      <rPr>
        <sz val="10"/>
        <color rgb="FF4CC417"/>
        <rFont val="Courier New"/>
      </rPr>
      <t>   82.93   20</t>
    </r>
  </si>
  <si>
    <r>
      <t>  22  Tennessee            A  =</t>
    </r>
    <r>
      <rPr>
        <sz val="10"/>
        <color rgb="FF9900FF"/>
        <rFont val="Courier New"/>
      </rPr>
      <t>  81.93</t>
    </r>
    <r>
      <rPr>
        <sz val="10"/>
        <color rgb="FF000000"/>
        <rFont val="Courier New"/>
      </rPr>
      <t>    5   3   78.98(   5)    0   2  |    2   2  |</t>
    </r>
    <r>
      <rPr>
        <sz val="10"/>
        <color rgb="FF0000FF"/>
        <rFont val="Courier New"/>
      </rPr>
      <t>   81.46   24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84.80   15 |</t>
    </r>
    <r>
      <rPr>
        <sz val="10"/>
        <color rgb="FF4CC417"/>
        <rFont val="Courier New"/>
      </rPr>
      <t>   84.79   15</t>
    </r>
  </si>
  <si>
    <r>
      <t>  23  Nebraska             A  =</t>
    </r>
    <r>
      <rPr>
        <sz val="10"/>
        <color rgb="FF9900FF"/>
        <rFont val="Courier New"/>
      </rPr>
      <t>  81.92</t>
    </r>
    <r>
      <rPr>
        <sz val="10"/>
        <color rgb="FF000000"/>
        <rFont val="Courier New"/>
      </rPr>
      <t>    7   1   68.01(  59)    0   0  |    0   1  |</t>
    </r>
    <r>
      <rPr>
        <sz val="10"/>
        <color rgb="FF0000FF"/>
        <rFont val="Courier New"/>
      </rPr>
      <t>   81.62   23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83.57   18 |</t>
    </r>
    <r>
      <rPr>
        <sz val="10"/>
        <color rgb="FF4CC417"/>
        <rFont val="Courier New"/>
      </rPr>
      <t>   83.81   18</t>
    </r>
  </si>
  <si>
    <r>
      <t>  24  Western Michigan     A  =</t>
    </r>
    <r>
      <rPr>
        <sz val="10"/>
        <color rgb="FF9900FF"/>
        <rFont val="Courier New"/>
      </rPr>
      <t>  81.77</t>
    </r>
    <r>
      <rPr>
        <sz val="10"/>
        <color rgb="FF000000"/>
        <rFont val="Courier New"/>
      </rPr>
      <t>    8   0   60.54( 100)    0   0  |    0   0  |</t>
    </r>
    <r>
      <rPr>
        <sz val="10"/>
        <color rgb="FF0000FF"/>
        <rFont val="Courier New"/>
      </rPr>
      <t>   81.68   22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82.13   24 |</t>
    </r>
    <r>
      <rPr>
        <sz val="10"/>
        <color rgb="FF4CC417"/>
        <rFont val="Courier New"/>
      </rPr>
      <t>   82.53   22</t>
    </r>
  </si>
  <si>
    <r>
      <t>  25  Oklahoma State       A  =</t>
    </r>
    <r>
      <rPr>
        <sz val="10"/>
        <color rgb="FF9900FF"/>
        <rFont val="Courier New"/>
      </rPr>
      <t>  81.37</t>
    </r>
    <r>
      <rPr>
        <sz val="10"/>
        <color rgb="FF000000"/>
        <rFont val="Courier New"/>
      </rPr>
      <t>    6   2   67.79(  62)    0   0  |    1   1  |</t>
    </r>
    <r>
      <rPr>
        <sz val="10"/>
        <color rgb="FF0000FF"/>
        <rFont val="Courier New"/>
      </rPr>
      <t>   81.17   25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82.50   21 |</t>
    </r>
    <r>
      <rPr>
        <sz val="10"/>
        <color rgb="FF4CC417"/>
        <rFont val="Courier New"/>
      </rPr>
      <t>   82.48   23</t>
    </r>
  </si>
  <si>
    <r>
      <t>  26  Penn State           A  =</t>
    </r>
    <r>
      <rPr>
        <sz val="10"/>
        <color rgb="FF9900FF"/>
        <rFont val="Courier New"/>
      </rPr>
      <t>  80.97</t>
    </r>
    <r>
      <rPr>
        <sz val="10"/>
        <color rgb="FF000000"/>
        <rFont val="Courier New"/>
      </rPr>
      <t>    6   2   74.17(  29)    1   1  |    1   1  |</t>
    </r>
    <r>
      <rPr>
        <sz val="10"/>
        <color rgb="FF0000FF"/>
        <rFont val="Courier New"/>
      </rPr>
      <t>   80.75   27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82.12   25 |</t>
    </r>
    <r>
      <rPr>
        <sz val="10"/>
        <color rgb="FF4CC417"/>
        <rFont val="Courier New"/>
      </rPr>
      <t>   82.42   25</t>
    </r>
  </si>
  <si>
    <r>
      <t>  27  Miami-Florida        A  =</t>
    </r>
    <r>
      <rPr>
        <sz val="10"/>
        <color rgb="FF9900FF"/>
        <rFont val="Courier New"/>
      </rPr>
      <t>  80.61</t>
    </r>
    <r>
      <rPr>
        <sz val="10"/>
        <color rgb="FF000000"/>
        <rFont val="Courier New"/>
      </rPr>
      <t>    4   4   73.36(  32)    0   0  |    0   3  |</t>
    </r>
    <r>
      <rPr>
        <sz val="10"/>
        <color rgb="FF0000FF"/>
        <rFont val="Courier New"/>
      </rPr>
      <t>   80.96   26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78.92   31 |</t>
    </r>
    <r>
      <rPr>
        <sz val="10"/>
        <color rgb="FF4CC417"/>
        <rFont val="Courier New"/>
      </rPr>
      <t>   78.59   32</t>
    </r>
  </si>
  <si>
    <r>
      <t>  28  North Carolina       A  =</t>
    </r>
    <r>
      <rPr>
        <sz val="10"/>
        <color rgb="FF9900FF"/>
        <rFont val="Courier New"/>
      </rPr>
      <t>  79.97</t>
    </r>
    <r>
      <rPr>
        <sz val="10"/>
        <color rgb="FF000000"/>
        <rFont val="Courier New"/>
      </rPr>
      <t>    6   2   74.88(  21)    0   0  |    2   1  |</t>
    </r>
    <r>
      <rPr>
        <sz val="10"/>
        <color rgb="FF0000FF"/>
        <rFont val="Courier New"/>
      </rPr>
      <t>   79.91   30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80.36   29 |</t>
    </r>
    <r>
      <rPr>
        <sz val="10"/>
        <color rgb="FF4CC417"/>
        <rFont val="Courier New"/>
      </rPr>
      <t>   80.29   29</t>
    </r>
  </si>
  <si>
    <r>
      <t>  29  UCLA                 A  =</t>
    </r>
    <r>
      <rPr>
        <sz val="10"/>
        <color rgb="FF9900FF"/>
        <rFont val="Courier New"/>
      </rPr>
      <t>  79.77</t>
    </r>
    <r>
      <rPr>
        <sz val="10"/>
        <color rgb="FF000000"/>
        <rFont val="Courier New"/>
      </rPr>
      <t>    3   5   77.03(  11)    0   1  |    0   3  |</t>
    </r>
    <r>
      <rPr>
        <sz val="10"/>
        <color rgb="FF0000FF"/>
        <rFont val="Courier New"/>
      </rPr>
      <t>   80.03   28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78.69   33 |</t>
    </r>
    <r>
      <rPr>
        <sz val="10"/>
        <color rgb="FF4CC417"/>
        <rFont val="Courier New"/>
      </rPr>
      <t>   78.03   35</t>
    </r>
  </si>
  <si>
    <r>
      <t>  30  Houston              A  =</t>
    </r>
    <r>
      <rPr>
        <sz val="10"/>
        <color rgb="FF9900FF"/>
        <rFont val="Courier New"/>
      </rPr>
      <t>  79.72</t>
    </r>
    <r>
      <rPr>
        <sz val="10"/>
        <color rgb="FF000000"/>
        <rFont val="Courier New"/>
      </rPr>
      <t>    7   2   64.38(  80)    1   0  |    1   0  |</t>
    </r>
    <r>
      <rPr>
        <sz val="10"/>
        <color rgb="FF0000FF"/>
        <rFont val="Courier New"/>
      </rPr>
      <t>   79.96   29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78.59   34 |</t>
    </r>
    <r>
      <rPr>
        <sz val="10"/>
        <color rgb="FF4CC417"/>
        <rFont val="Courier New"/>
      </rPr>
      <t>   78.30   33</t>
    </r>
  </si>
  <si>
    <r>
      <t>  31  Utah                 A  =</t>
    </r>
    <r>
      <rPr>
        <sz val="10"/>
        <color rgb="FF9900FF"/>
        <rFont val="Courier New"/>
      </rPr>
      <t>  79.22</t>
    </r>
    <r>
      <rPr>
        <sz val="10"/>
        <color rgb="FF000000"/>
        <rFont val="Courier New"/>
      </rPr>
      <t>    7   2   72.14(  41)    0   1  |    2   1  |</t>
    </r>
    <r>
      <rPr>
        <sz val="10"/>
        <color rgb="FF0000FF"/>
        <rFont val="Courier New"/>
      </rPr>
      <t>   78.93   32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80.82   28 |</t>
    </r>
    <r>
      <rPr>
        <sz val="10"/>
        <color rgb="FF4CC417"/>
        <rFont val="Courier New"/>
      </rPr>
      <t>   81.01   28</t>
    </r>
  </si>
  <si>
    <r>
      <t>  32  Boise State          A  =</t>
    </r>
    <r>
      <rPr>
        <sz val="10"/>
        <color rgb="FF9900FF"/>
        <rFont val="Courier New"/>
      </rPr>
      <t>  79.17</t>
    </r>
    <r>
      <rPr>
        <sz val="10"/>
        <color rgb="FF000000"/>
        <rFont val="Courier New"/>
      </rPr>
      <t>    7   1   66.55(  67)    0   0  |    1   0  |</t>
    </r>
    <r>
      <rPr>
        <sz val="10"/>
        <color rgb="FF0000FF"/>
        <rFont val="Courier New"/>
      </rPr>
      <t>   78.85   33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80.97   27 |</t>
    </r>
    <r>
      <rPr>
        <sz val="10"/>
        <color rgb="FF4CC417"/>
        <rFont val="Courier New"/>
      </rPr>
      <t>   81.14   27</t>
    </r>
  </si>
  <si>
    <r>
      <t>  33  Iowa                 A  =</t>
    </r>
    <r>
      <rPr>
        <sz val="10"/>
        <color rgb="FF9900FF"/>
        <rFont val="Courier New"/>
      </rPr>
      <t>  79.14</t>
    </r>
    <r>
      <rPr>
        <sz val="10"/>
        <color rgb="FF000000"/>
        <rFont val="Courier New"/>
      </rPr>
      <t>    5   3   67.59(  64)    0   0  |    0   1  |</t>
    </r>
    <r>
      <rPr>
        <sz val="10"/>
        <color rgb="FF0000FF"/>
        <rFont val="Courier New"/>
      </rPr>
      <t>   79.14   31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79.30   30 |</t>
    </r>
    <r>
      <rPr>
        <sz val="10"/>
        <color rgb="FF4CC417"/>
        <rFont val="Courier New"/>
      </rPr>
      <t>   78.89   30</t>
    </r>
  </si>
  <si>
    <r>
      <t>  34  TCU                  A  =</t>
    </r>
    <r>
      <rPr>
        <sz val="10"/>
        <color rgb="FF9900FF"/>
        <rFont val="Courier New"/>
      </rPr>
      <t>  77.93</t>
    </r>
    <r>
      <rPr>
        <sz val="10"/>
        <color rgb="FF000000"/>
        <rFont val="Courier New"/>
      </rPr>
      <t>    4   4   69.92(  53)    0   1  |    0   2  |</t>
    </r>
    <r>
      <rPr>
        <sz val="10"/>
        <color rgb="FF0000FF"/>
        <rFont val="Courier New"/>
      </rPr>
      <t>   77.89   35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78.40   35 |</t>
    </r>
    <r>
      <rPr>
        <sz val="10"/>
        <color rgb="FF4CC417"/>
        <rFont val="Courier New"/>
      </rPr>
      <t>   77.75   36</t>
    </r>
  </si>
  <si>
    <r>
      <t>  35  Texas                A  =</t>
    </r>
    <r>
      <rPr>
        <sz val="10"/>
        <color rgb="FF9900FF"/>
        <rFont val="Courier New"/>
      </rPr>
      <t>  77.87</t>
    </r>
    <r>
      <rPr>
        <sz val="10"/>
        <color rgb="FF000000"/>
        <rFont val="Courier New"/>
      </rPr>
      <t>    4   4   75.52(  20)    0   1  |    1   2  |</t>
    </r>
    <r>
      <rPr>
        <sz val="10"/>
        <color rgb="FF0000FF"/>
        <rFont val="Courier New"/>
      </rPr>
      <t>   78.18   34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76.38   40 |</t>
    </r>
    <r>
      <rPr>
        <sz val="10"/>
        <color rgb="FF4CC417"/>
        <rFont val="Courier New"/>
      </rPr>
      <t>   76.02   42</t>
    </r>
  </si>
  <si>
    <r>
      <t>  36  Pittsburgh           A  =</t>
    </r>
    <r>
      <rPr>
        <sz val="10"/>
        <color rgb="FF9900FF"/>
        <rFont val="Courier New"/>
      </rPr>
      <t>  77.83</t>
    </r>
    <r>
      <rPr>
        <sz val="10"/>
        <color rgb="FF000000"/>
        <rFont val="Courier New"/>
      </rPr>
      <t>    5   3   72.85(  35)    0   0  |    1   3  |</t>
    </r>
    <r>
      <rPr>
        <sz val="10"/>
        <color rgb="FF0000FF"/>
        <rFont val="Courier New"/>
      </rPr>
      <t>   77.79   37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78.08   36 |</t>
    </r>
    <r>
      <rPr>
        <sz val="10"/>
        <color rgb="FF4CC417"/>
        <rFont val="Courier New"/>
      </rPr>
      <t>   78.08   34</t>
    </r>
  </si>
  <si>
    <r>
      <t>  37  Kansas State         A  =</t>
    </r>
    <r>
      <rPr>
        <sz val="10"/>
        <color rgb="FF9900FF"/>
        <rFont val="Courier New"/>
      </rPr>
      <t>  77.59</t>
    </r>
    <r>
      <rPr>
        <sz val="10"/>
        <color rgb="FF000000"/>
        <rFont val="Courier New"/>
      </rPr>
      <t>    5   3   72.63(  36)    0   1  |    0   3  |</t>
    </r>
    <r>
      <rPr>
        <sz val="10"/>
        <color rgb="FF0000FF"/>
        <rFont val="Courier New"/>
      </rPr>
      <t>   77.81   36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76.44   39 |</t>
    </r>
    <r>
      <rPr>
        <sz val="10"/>
        <color rgb="FF4CC417"/>
        <rFont val="Courier New"/>
      </rPr>
      <t>   76.44   40</t>
    </r>
  </si>
  <si>
    <r>
      <t>  38  Northwestern         A  =</t>
    </r>
    <r>
      <rPr>
        <sz val="10"/>
        <color rgb="FF9900FF"/>
        <rFont val="Courier New"/>
      </rPr>
      <t>  77.57</t>
    </r>
    <r>
      <rPr>
        <sz val="10"/>
        <color rgb="FF000000"/>
        <rFont val="Courier New"/>
      </rPr>
      <t>    4   4   75.56(  19)    0   1  |    0   3  |</t>
    </r>
    <r>
      <rPr>
        <sz val="10"/>
        <color rgb="FF0000FF"/>
        <rFont val="Courier New"/>
      </rPr>
      <t>   77.74   38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76.67   37 |</t>
    </r>
    <r>
      <rPr>
        <sz val="10"/>
        <color rgb="FF4CC417"/>
        <rFont val="Courier New"/>
      </rPr>
      <t>   76.70   37</t>
    </r>
  </si>
  <si>
    <r>
      <t>  39  BYU                  A  =</t>
    </r>
    <r>
      <rPr>
        <sz val="10"/>
        <color rgb="FF9900FF"/>
        <rFont val="Courier New"/>
      </rPr>
      <t>  77.31</t>
    </r>
    <r>
      <rPr>
        <sz val="10"/>
        <color rgb="FF000000"/>
        <rFont val="Courier New"/>
      </rPr>
      <t>    4   4   75.86(  17)    0   0  |    0   2  |</t>
    </r>
    <r>
      <rPr>
        <sz val="10"/>
        <color rgb="FF0000FF"/>
        <rFont val="Courier New"/>
      </rPr>
      <t>   77.44   39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76.58   38 |</t>
    </r>
    <r>
      <rPr>
        <sz val="10"/>
        <color rgb="FF4CC417"/>
        <rFont val="Courier New"/>
      </rPr>
      <t>   76.67   38</t>
    </r>
  </si>
  <si>
    <r>
      <t>  40  South Florida        A  =</t>
    </r>
    <r>
      <rPr>
        <sz val="10"/>
        <color rgb="FF9900FF"/>
        <rFont val="Courier New"/>
      </rPr>
      <t>  76.62</t>
    </r>
    <r>
      <rPr>
        <sz val="10"/>
        <color rgb="FF000000"/>
        <rFont val="Courier New"/>
      </rPr>
      <t>    7   2   65.79(  72)    0   0  |    0   1  |</t>
    </r>
    <r>
      <rPr>
        <sz val="10"/>
        <color rgb="FF0000FF"/>
        <rFont val="Courier New"/>
      </rPr>
      <t>   76.67   41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76.29   41 |</t>
    </r>
    <r>
      <rPr>
        <sz val="10"/>
        <color rgb="FF4CC417"/>
        <rFont val="Courier New"/>
      </rPr>
      <t>   76.47   39</t>
    </r>
  </si>
  <si>
    <r>
      <t>  41  Notre Dame           A  =</t>
    </r>
    <r>
      <rPr>
        <sz val="10"/>
        <color rgb="FF9900FF"/>
        <rFont val="Courier New"/>
      </rPr>
      <t>  76.54</t>
    </r>
    <r>
      <rPr>
        <sz val="10"/>
        <color rgb="FF000000"/>
        <rFont val="Courier New"/>
      </rPr>
      <t>    3   5   72.49(  37)    0   0  |    1   1  |</t>
    </r>
    <r>
      <rPr>
        <sz val="10"/>
        <color rgb="FF0000FF"/>
        <rFont val="Courier New"/>
      </rPr>
      <t>   76.95   40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74.78   47 |</t>
    </r>
    <r>
      <rPr>
        <sz val="10"/>
        <color rgb="FF4CC417"/>
        <rFont val="Courier New"/>
      </rPr>
      <t>   73.98   48</t>
    </r>
  </si>
  <si>
    <r>
      <t>  42  Arkansas             A  =</t>
    </r>
    <r>
      <rPr>
        <sz val="10"/>
        <color rgb="FF9900FF"/>
        <rFont val="Courier New"/>
      </rPr>
      <t>  76.31</t>
    </r>
    <r>
      <rPr>
        <sz val="10"/>
        <color rgb="FF000000"/>
        <rFont val="Courier New"/>
      </rPr>
      <t>    5   3   77.95(   6)    0   3  |    1   3  |</t>
    </r>
    <r>
      <rPr>
        <sz val="10"/>
        <color rgb="FF0000FF"/>
        <rFont val="Courier New"/>
      </rPr>
      <t>   75.90   42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78.78   32 |</t>
    </r>
    <r>
      <rPr>
        <sz val="10"/>
        <color rgb="FF4CC417"/>
        <rFont val="Courier New"/>
      </rPr>
      <t>   78.73   31</t>
    </r>
  </si>
  <si>
    <r>
      <t>  43  Oregon               A  =</t>
    </r>
    <r>
      <rPr>
        <sz val="10"/>
        <color rgb="FF9900FF"/>
        <rFont val="Courier New"/>
      </rPr>
      <t>  75.42</t>
    </r>
    <r>
      <rPr>
        <sz val="10"/>
        <color rgb="FF000000"/>
        <rFont val="Courier New"/>
      </rPr>
      <t>    3   5   76.18(  14)    0   1  |    0   4  |</t>
    </r>
    <r>
      <rPr>
        <sz val="10"/>
        <color rgb="FF0000FF"/>
        <rFont val="Courier New"/>
      </rPr>
      <t>   75.33   44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76.04   42 |</t>
    </r>
    <r>
      <rPr>
        <sz val="10"/>
        <color rgb="FF4CC417"/>
        <rFont val="Courier New"/>
      </rPr>
      <t>   75.62   43</t>
    </r>
  </si>
  <si>
    <r>
      <t>  44  San Diego State      A  =</t>
    </r>
    <r>
      <rPr>
        <sz val="10"/>
        <color rgb="FF9900FF"/>
        <rFont val="Courier New"/>
      </rPr>
      <t>  75.11</t>
    </r>
    <r>
      <rPr>
        <sz val="10"/>
        <color rgb="FF000000"/>
        <rFont val="Courier New"/>
      </rPr>
      <t>    7   1   58.84( 115)    0   0  |    0   0  |</t>
    </r>
    <r>
      <rPr>
        <sz val="10"/>
        <color rgb="FF0000FF"/>
        <rFont val="Courier New"/>
      </rPr>
      <t>   75.40   43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73.66   50 |</t>
    </r>
    <r>
      <rPr>
        <sz val="10"/>
        <color rgb="FF4CC417"/>
        <rFont val="Courier New"/>
      </rPr>
      <t>   73.64   49</t>
    </r>
  </si>
  <si>
    <r>
      <t>  45  Minnesota            A  =</t>
    </r>
    <r>
      <rPr>
        <sz val="10"/>
        <color rgb="FF9900FF"/>
        <rFont val="Courier New"/>
      </rPr>
      <t>  74.86</t>
    </r>
    <r>
      <rPr>
        <sz val="10"/>
        <color rgb="FF000000"/>
        <rFont val="Courier New"/>
      </rPr>
      <t>    6   2   65.98(  68)    0   0  |    0   1  |</t>
    </r>
    <r>
      <rPr>
        <sz val="10"/>
        <color rgb="FF0000FF"/>
        <rFont val="Courier New"/>
      </rPr>
      <t>   74.66   46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75.86   43 |</t>
    </r>
    <r>
      <rPr>
        <sz val="10"/>
        <color rgb="FF4CC417"/>
        <rFont val="Courier New"/>
      </rPr>
      <t>   76.15   41</t>
    </r>
  </si>
  <si>
    <r>
      <t>  46  Texas Tech           A  =</t>
    </r>
    <r>
      <rPr>
        <sz val="10"/>
        <color rgb="FF9900FF"/>
        <rFont val="Courier New"/>
      </rPr>
      <t>  74.77</t>
    </r>
    <r>
      <rPr>
        <sz val="10"/>
        <color rgb="FF000000"/>
        <rFont val="Courier New"/>
      </rPr>
      <t>    4   4   72.32(  38)    0   1  |    0   2  |</t>
    </r>
    <r>
      <rPr>
        <sz val="10"/>
        <color rgb="FF0000FF"/>
        <rFont val="Courier New"/>
      </rPr>
      <t>   75.06   45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73.35   52 |</t>
    </r>
    <r>
      <rPr>
        <sz val="10"/>
        <color rgb="FF4CC417"/>
        <rFont val="Courier New"/>
      </rPr>
      <t>   73.02   53</t>
    </r>
  </si>
  <si>
    <r>
      <t>  47  Georgia Tech         A  =</t>
    </r>
    <r>
      <rPr>
        <sz val="10"/>
        <color rgb="FF9900FF"/>
        <rFont val="Courier New"/>
      </rPr>
      <t>  74.60</t>
    </r>
    <r>
      <rPr>
        <sz val="10"/>
        <color rgb="FF000000"/>
        <rFont val="Courier New"/>
      </rPr>
      <t>    5   3   69.50(  55)    0   1  |    0   2  |</t>
    </r>
    <r>
      <rPr>
        <sz val="10"/>
        <color rgb="FF0000FF"/>
        <rFont val="Courier New"/>
      </rPr>
      <t>   74.53   48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74.99   46 |</t>
    </r>
    <r>
      <rPr>
        <sz val="10"/>
        <color rgb="FF4CC417"/>
        <rFont val="Courier New"/>
      </rPr>
      <t>   74.93   46</t>
    </r>
  </si>
  <si>
    <r>
      <t>  48  NC State             A  =</t>
    </r>
    <r>
      <rPr>
        <sz val="10"/>
        <color rgb="FF9900FF"/>
        <rFont val="Courier New"/>
      </rPr>
      <t>  74.41</t>
    </r>
    <r>
      <rPr>
        <sz val="10"/>
        <color rgb="FF000000"/>
        <rFont val="Courier New"/>
      </rPr>
      <t>    4   4   69.42(  56)    0   2  |    0   2  |</t>
    </r>
    <r>
      <rPr>
        <sz val="10"/>
        <color rgb="FF0000FF"/>
        <rFont val="Courier New"/>
      </rPr>
      <t>   74.55   47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73.78   49 |</t>
    </r>
    <r>
      <rPr>
        <sz val="10"/>
        <color rgb="FF4CC417"/>
        <rFont val="Courier New"/>
      </rPr>
      <t>   73.46   50</t>
    </r>
  </si>
  <si>
    <r>
      <t>  49  Temple               A  =</t>
    </r>
    <r>
      <rPr>
        <sz val="10"/>
        <color rgb="FF9900FF"/>
        <rFont val="Courier New"/>
      </rPr>
      <t>  74.19</t>
    </r>
    <r>
      <rPr>
        <sz val="10"/>
        <color rgb="FF000000"/>
        <rFont val="Courier New"/>
      </rPr>
      <t>    6   3   65.34(  76)    0   0  |    0   1  |</t>
    </r>
    <r>
      <rPr>
        <sz val="10"/>
        <color rgb="FF0000FF"/>
        <rFont val="Courier New"/>
      </rPr>
      <t>   74.45   49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72.85   53 |</t>
    </r>
    <r>
      <rPr>
        <sz val="10"/>
        <color rgb="FF4CC417"/>
        <rFont val="Courier New"/>
      </rPr>
      <t>   72.78   54</t>
    </r>
  </si>
  <si>
    <r>
      <t>  50  Arizona State        A  =</t>
    </r>
    <r>
      <rPr>
        <sz val="10"/>
        <color rgb="FF9900FF"/>
        <rFont val="Courier New"/>
      </rPr>
      <t>  73.80</t>
    </r>
    <r>
      <rPr>
        <sz val="10"/>
        <color rgb="FF000000"/>
        <rFont val="Courier New"/>
      </rPr>
      <t>    5   4   74.43(  26)    0   0  |    1   3  |</t>
    </r>
    <r>
      <rPr>
        <sz val="10"/>
        <color rgb="FF0000FF"/>
        <rFont val="Courier New"/>
      </rPr>
      <t>   73.68   51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74.53   48 |</t>
    </r>
    <r>
      <rPr>
        <sz val="10"/>
        <color rgb="FF4CC417"/>
        <rFont val="Courier New"/>
      </rPr>
      <t>   74.36   47</t>
    </r>
  </si>
  <si>
    <r>
      <t>  51  Western Kentucky     A  =</t>
    </r>
    <r>
      <rPr>
        <sz val="10"/>
        <color rgb="FF9900FF"/>
        <rFont val="Courier New"/>
      </rPr>
      <t>  73.68</t>
    </r>
    <r>
      <rPr>
        <sz val="10"/>
        <color rgb="FF000000"/>
        <rFont val="Courier New"/>
      </rPr>
      <t>    6   3   59.91( 108)    0   1  |    0   1  |</t>
    </r>
    <r>
      <rPr>
        <sz val="10"/>
        <color rgb="FF0000FF"/>
        <rFont val="Courier New"/>
      </rPr>
      <t>   73.97   50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72.21   57 |</t>
    </r>
    <r>
      <rPr>
        <sz val="10"/>
        <color rgb="FF4CC417"/>
        <rFont val="Courier New"/>
      </rPr>
      <t>   72.16   57</t>
    </r>
  </si>
  <si>
    <r>
      <t>  52  California           A  =</t>
    </r>
    <r>
      <rPr>
        <sz val="10"/>
        <color rgb="FF9900FF"/>
        <rFont val="Courier New"/>
      </rPr>
      <t>  73.57</t>
    </r>
    <r>
      <rPr>
        <sz val="10"/>
        <color rgb="FF000000"/>
        <rFont val="Courier New"/>
      </rPr>
      <t>    4   4   74.36(  27)    0   0  |    0   1  |</t>
    </r>
    <r>
      <rPr>
        <sz val="10"/>
        <color rgb="FF0000FF"/>
        <rFont val="Courier New"/>
      </rPr>
      <t>   73.60   52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73.46   51 |</t>
    </r>
    <r>
      <rPr>
        <sz val="10"/>
        <color rgb="FF4CC417"/>
        <rFont val="Courier New"/>
      </rPr>
      <t>   73.41   51</t>
    </r>
  </si>
  <si>
    <r>
      <t>  53  Toledo               A  =</t>
    </r>
    <r>
      <rPr>
        <sz val="10"/>
        <color rgb="FF9900FF"/>
        <rFont val="Courier New"/>
      </rPr>
      <t>  72.83</t>
    </r>
    <r>
      <rPr>
        <sz val="10"/>
        <color rgb="FF000000"/>
        <rFont val="Courier New"/>
      </rPr>
      <t>    6   2   57.35( 123)    0   0  |    0   0  |</t>
    </r>
    <r>
      <rPr>
        <sz val="10"/>
        <color rgb="FF0000FF"/>
        <rFont val="Courier New"/>
      </rPr>
      <t>   72.96   53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72.13   58 |</t>
    </r>
    <r>
      <rPr>
        <sz val="10"/>
        <color rgb="FF4CC417"/>
        <rFont val="Courier New"/>
      </rPr>
      <t>   72.12   58</t>
    </r>
  </si>
  <si>
    <r>
      <t>  54  Mississippi State    A  =</t>
    </r>
    <r>
      <rPr>
        <sz val="10"/>
        <color rgb="FF9900FF"/>
        <rFont val="Courier New"/>
      </rPr>
      <t>  72.79</t>
    </r>
    <r>
      <rPr>
        <sz val="10"/>
        <color rgb="FF000000"/>
        <rFont val="Courier New"/>
      </rPr>
      <t>    3   5   69.90(  54)    0   2  |    0   2  |</t>
    </r>
    <r>
      <rPr>
        <sz val="10"/>
        <color rgb="FF0000FF"/>
        <rFont val="Courier New"/>
      </rPr>
      <t>   72.87   54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72.53   56 |</t>
    </r>
    <r>
      <rPr>
        <sz val="10"/>
        <color rgb="FF4CC417"/>
        <rFont val="Courier New"/>
      </rPr>
      <t>   72.04   59</t>
    </r>
  </si>
  <si>
    <r>
      <t>  55  Georgia              A  =</t>
    </r>
    <r>
      <rPr>
        <sz val="10"/>
        <color rgb="FF9900FF"/>
        <rFont val="Courier New"/>
      </rPr>
      <t>  72.74</t>
    </r>
    <r>
      <rPr>
        <sz val="10"/>
        <color rgb="FF000000"/>
        <rFont val="Courier New"/>
      </rPr>
      <t>    4   4   73.97(  30)    0   0  |    1   3  |</t>
    </r>
    <r>
      <rPr>
        <sz val="10"/>
        <color rgb="FF0000FF"/>
        <rFont val="Courier New"/>
      </rPr>
      <t>   72.28   56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75.43   44 |</t>
    </r>
    <r>
      <rPr>
        <sz val="10"/>
        <color rgb="FF4CC417"/>
        <rFont val="Courier New"/>
      </rPr>
      <t>   75.27   44</t>
    </r>
  </si>
  <si>
    <r>
      <t>  56  North Dakota State   AA =</t>
    </r>
    <r>
      <rPr>
        <sz val="10"/>
        <color rgb="FF9900FF"/>
        <rFont val="Courier New"/>
      </rPr>
      <t>  72.32</t>
    </r>
    <r>
      <rPr>
        <sz val="10"/>
        <color rgb="FF000000"/>
        <rFont val="Courier New"/>
      </rPr>
      <t>    7   1   60.68(  98)    0   0  |    0   0  |</t>
    </r>
    <r>
      <rPr>
        <sz val="10"/>
        <color rgb="FF0000FF"/>
        <rFont val="Courier New"/>
      </rPr>
      <t>   71.85   59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75.02   45 |</t>
    </r>
    <r>
      <rPr>
        <sz val="10"/>
        <color rgb="FF4CC417"/>
        <rFont val="Courier New"/>
      </rPr>
      <t>   75.26   45</t>
    </r>
  </si>
  <si>
    <r>
      <t>  57  Tulsa                A  =</t>
    </r>
    <r>
      <rPr>
        <sz val="10"/>
        <color rgb="FF9900FF"/>
        <rFont val="Courier New"/>
      </rPr>
      <t>  72.28</t>
    </r>
    <r>
      <rPr>
        <sz val="10"/>
        <color rgb="FF000000"/>
        <rFont val="Courier New"/>
      </rPr>
      <t>    6   2   63.68(  82)    0   1  |    0   2  |</t>
    </r>
    <r>
      <rPr>
        <sz val="10"/>
        <color rgb="FF0000FF"/>
        <rFont val="Courier New"/>
      </rPr>
      <t>   72.18   57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72.66   54 |</t>
    </r>
    <r>
      <rPr>
        <sz val="10"/>
        <color rgb="FF4CC417"/>
        <rFont val="Courier New"/>
      </rPr>
      <t>   73.20   52</t>
    </r>
  </si>
  <si>
    <r>
      <t>  58  Memphis              A  =</t>
    </r>
    <r>
      <rPr>
        <sz val="10"/>
        <color rgb="FF9900FF"/>
        <rFont val="Courier New"/>
      </rPr>
      <t>  72.06</t>
    </r>
    <r>
      <rPr>
        <sz val="10"/>
        <color rgb="FF000000"/>
        <rFont val="Courier New"/>
      </rPr>
      <t>    5   3   63.15(  87)    0   0  |    0   1  |</t>
    </r>
    <r>
      <rPr>
        <sz val="10"/>
        <color rgb="FF0000FF"/>
        <rFont val="Courier New"/>
      </rPr>
      <t>   72.52   55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69.82   64 |</t>
    </r>
    <r>
      <rPr>
        <sz val="10"/>
        <color rgb="FF4CC417"/>
        <rFont val="Courier New"/>
      </rPr>
      <t>   69.53   67</t>
    </r>
  </si>
  <si>
    <r>
      <t>  59  Navy                 A  =</t>
    </r>
    <r>
      <rPr>
        <sz val="10"/>
        <color rgb="FF9900FF"/>
        <rFont val="Courier New"/>
      </rPr>
      <t>  71.83</t>
    </r>
    <r>
      <rPr>
        <sz val="10"/>
        <color rgb="FF000000"/>
        <rFont val="Courier New"/>
      </rPr>
      <t>    5   2   65.86(  71)    0   0  |    1   0  |</t>
    </r>
    <r>
      <rPr>
        <sz val="10"/>
        <color rgb="FF0000FF"/>
        <rFont val="Courier New"/>
      </rPr>
      <t>   71.68   62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72.63   55 |</t>
    </r>
    <r>
      <rPr>
        <sz val="10"/>
        <color rgb="FF4CC417"/>
        <rFont val="Courier New"/>
      </rPr>
      <t>   72.67   55</t>
    </r>
  </si>
  <si>
    <r>
      <t>  60  Appalachian State    A  =</t>
    </r>
    <r>
      <rPr>
        <sz val="10"/>
        <color rgb="FF9900FF"/>
        <rFont val="Courier New"/>
      </rPr>
      <t>  71.79</t>
    </r>
    <r>
      <rPr>
        <sz val="10"/>
        <color rgb="FF000000"/>
        <rFont val="Courier New"/>
      </rPr>
      <t>    6   2   62.01(  94)    0   0  |    0   2  |</t>
    </r>
    <r>
      <rPr>
        <sz val="10"/>
        <color rgb="FF0000FF"/>
        <rFont val="Courier New"/>
      </rPr>
      <t>   71.78   60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71.74   60 |</t>
    </r>
    <r>
      <rPr>
        <sz val="10"/>
        <color rgb="FF4CC417"/>
        <rFont val="Courier New"/>
      </rPr>
      <t>   71.97   60</t>
    </r>
  </si>
  <si>
    <r>
      <t>  61  Michigan State       A  =</t>
    </r>
    <r>
      <rPr>
        <sz val="10"/>
        <color rgb="FF9900FF"/>
        <rFont val="Courier New"/>
      </rPr>
      <t>  71.72</t>
    </r>
    <r>
      <rPr>
        <sz val="10"/>
        <color rgb="FF000000"/>
        <rFont val="Courier New"/>
      </rPr>
      <t>    2   6   76.11(  15)    0   1  |    0   2  |</t>
    </r>
    <r>
      <rPr>
        <sz val="10"/>
        <color rgb="FF0000FF"/>
        <rFont val="Courier New"/>
      </rPr>
      <t>   71.92   58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70.98   62 |</t>
    </r>
    <r>
      <rPr>
        <sz val="10"/>
        <color rgb="FF4CC417"/>
        <rFont val="Courier New"/>
      </rPr>
      <t>   70.07   63</t>
    </r>
  </si>
  <si>
    <r>
      <t>  62  Indiana              A  =</t>
    </r>
    <r>
      <rPr>
        <sz val="10"/>
        <color rgb="FF9900FF"/>
        <rFont val="Courier New"/>
      </rPr>
      <t>  71.52</t>
    </r>
    <r>
      <rPr>
        <sz val="10"/>
        <color rgb="FF000000"/>
        <rFont val="Courier New"/>
      </rPr>
      <t>    4   4   70.45(  50)    0   1  |    0   2  |</t>
    </r>
    <r>
      <rPr>
        <sz val="10"/>
        <color rgb="FF0000FF"/>
        <rFont val="Courier New"/>
      </rPr>
      <t>   71.61   63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71.13   61 |</t>
    </r>
    <r>
      <rPr>
        <sz val="10"/>
        <color rgb="FF4CC417"/>
        <rFont val="Courier New"/>
      </rPr>
      <t>   70.96   61</t>
    </r>
  </si>
  <si>
    <r>
      <t>  63  Duke                 A  =</t>
    </r>
    <r>
      <rPr>
        <sz val="10"/>
        <color rgb="FF9900FF"/>
        <rFont val="Courier New"/>
      </rPr>
      <t>  71.18</t>
    </r>
    <r>
      <rPr>
        <sz val="10"/>
        <color rgb="FF000000"/>
        <rFont val="Courier New"/>
      </rPr>
      <t>    3   5   71.57(  45)    0   1  |    0   1  |</t>
    </r>
    <r>
      <rPr>
        <sz val="10"/>
        <color rgb="FF0000FF"/>
        <rFont val="Courier New"/>
      </rPr>
      <t>   71.71   61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68.74   70 |</t>
    </r>
    <r>
      <rPr>
        <sz val="10"/>
        <color rgb="FF4CC417"/>
        <rFont val="Courier New"/>
      </rPr>
      <t>   68.05   75</t>
    </r>
  </si>
  <si>
    <r>
      <t>  64  Central Florida(UCF) A  =</t>
    </r>
    <r>
      <rPr>
        <sz val="10"/>
        <color rgb="FF9900FF"/>
        <rFont val="Courier New"/>
      </rPr>
      <t>  70.56</t>
    </r>
    <r>
      <rPr>
        <sz val="10"/>
        <color rgb="FF000000"/>
        <rFont val="Courier New"/>
      </rPr>
      <t>    4   4   67.61(  63)    0   1  |    0   2  |</t>
    </r>
    <r>
      <rPr>
        <sz val="10"/>
        <color rgb="FF0000FF"/>
        <rFont val="Courier New"/>
      </rPr>
      <t>   71.05   64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68.01   74 |</t>
    </r>
    <r>
      <rPr>
        <sz val="10"/>
        <color rgb="FF4CC417"/>
        <rFont val="Courier New"/>
      </rPr>
      <t>   68.17   73</t>
    </r>
  </si>
  <si>
    <r>
      <t>  65  Maryland             A  =</t>
    </r>
    <r>
      <rPr>
        <sz val="10"/>
        <color rgb="FF9900FF"/>
        <rFont val="Courier New"/>
      </rPr>
      <t>  70.42</t>
    </r>
    <r>
      <rPr>
        <sz val="10"/>
        <color rgb="FF000000"/>
        <rFont val="Courier New"/>
      </rPr>
      <t>    5   3   65.59(  74)    0   0  |    0   1  |</t>
    </r>
    <r>
      <rPr>
        <sz val="10"/>
        <color rgb="FF0000FF"/>
        <rFont val="Courier New"/>
      </rPr>
      <t>   70.46   65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70.23   63 |</t>
    </r>
    <r>
      <rPr>
        <sz val="10"/>
        <color rgb="FF4CC417"/>
        <rFont val="Courier New"/>
      </rPr>
      <t>   70.24   62</t>
    </r>
  </si>
  <si>
    <r>
      <t>  66  Troy                 A  =</t>
    </r>
    <r>
      <rPr>
        <sz val="10"/>
        <color rgb="FF9900FF"/>
        <rFont val="Courier New"/>
      </rPr>
      <t>  70.15</t>
    </r>
    <r>
      <rPr>
        <sz val="10"/>
        <color rgb="FF000000"/>
        <rFont val="Courier New"/>
      </rPr>
      <t>    6   1   56.64( 128)    0   1  |    0   1  |</t>
    </r>
    <r>
      <rPr>
        <sz val="10"/>
        <color rgb="FF0000FF"/>
        <rFont val="Courier New"/>
      </rPr>
      <t>   70.23   67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69.54   66 |</t>
    </r>
    <r>
      <rPr>
        <sz val="10"/>
        <color rgb="FF4CC417"/>
        <rFont val="Courier New"/>
      </rPr>
      <t>   70.05   64</t>
    </r>
  </si>
  <si>
    <r>
      <t>  67  Kentucky             A  =</t>
    </r>
    <r>
      <rPr>
        <sz val="10"/>
        <color rgb="FF9900FF"/>
        <rFont val="Courier New"/>
      </rPr>
      <t>  70.15</t>
    </r>
    <r>
      <rPr>
        <sz val="10"/>
        <color rgb="FF000000"/>
        <rFont val="Courier New"/>
      </rPr>
      <t>    5   3   70.09(  51)    0   1  |    0   2  |</t>
    </r>
    <r>
      <rPr>
        <sz val="10"/>
        <color rgb="FF0000FF"/>
        <rFont val="Courier New"/>
      </rPr>
      <t>   69.80   68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72.13   59 |</t>
    </r>
    <r>
      <rPr>
        <sz val="10"/>
        <color rgb="FF4CC417"/>
        <rFont val="Courier New"/>
      </rPr>
      <t>   72.22   56</t>
    </r>
  </si>
  <si>
    <r>
      <t>  68  Louisiana Tech       A  =</t>
    </r>
    <r>
      <rPr>
        <sz val="10"/>
        <color rgb="FF9900FF"/>
        <rFont val="Courier New"/>
      </rPr>
      <t>  70.10</t>
    </r>
    <r>
      <rPr>
        <sz val="10"/>
        <color rgb="FF000000"/>
        <rFont val="Courier New"/>
      </rPr>
      <t>    6   3   59.06( 113)    0   0  |    0   0  |</t>
    </r>
    <r>
      <rPr>
        <sz val="10"/>
        <color rgb="FF0000FF"/>
        <rFont val="Courier New"/>
      </rPr>
      <t>   70.41   66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68.44   72 |</t>
    </r>
    <r>
      <rPr>
        <sz val="10"/>
        <color rgb="FF4CC417"/>
        <rFont val="Courier New"/>
      </rPr>
      <t>   68.54   70</t>
    </r>
  </si>
  <si>
    <r>
      <t>  69  Wake Forest          A  =</t>
    </r>
    <r>
      <rPr>
        <sz val="10"/>
        <color rgb="FF9900FF"/>
        <rFont val="Courier New"/>
      </rPr>
      <t>  69.05</t>
    </r>
    <r>
      <rPr>
        <sz val="10"/>
        <color rgb="FF000000"/>
        <rFont val="Courier New"/>
      </rPr>
      <t>    5   3   68.41(  58)    0   0  |    0   1  |</t>
    </r>
    <r>
      <rPr>
        <sz val="10"/>
        <color rgb="FF0000FF"/>
        <rFont val="Courier New"/>
      </rPr>
      <t>   68.96   70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69.49   67 |</t>
    </r>
    <r>
      <rPr>
        <sz val="10"/>
        <color rgb="FF4CC417"/>
        <rFont val="Courier New"/>
      </rPr>
      <t>   69.70   66</t>
    </r>
  </si>
  <si>
    <r>
      <t>  70  Vanderbilt           A  =</t>
    </r>
    <r>
      <rPr>
        <sz val="10"/>
        <color rgb="FF9900FF"/>
        <rFont val="Courier New"/>
      </rPr>
      <t>  68.86</t>
    </r>
    <r>
      <rPr>
        <sz val="10"/>
        <color rgb="FF000000"/>
        <rFont val="Courier New"/>
      </rPr>
      <t>    4   4   71.07(  46)    0   0  |    0   1  |</t>
    </r>
    <r>
      <rPr>
        <sz val="10"/>
        <color rgb="FF0000FF"/>
        <rFont val="Courier New"/>
      </rPr>
      <t>   68.81   71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69.15   68 |</t>
    </r>
    <r>
      <rPr>
        <sz val="10"/>
        <color rgb="FF4CC417"/>
        <rFont val="Courier New"/>
      </rPr>
      <t>   69.09   68</t>
    </r>
  </si>
  <si>
    <r>
      <t>  71  Missouri             A  =</t>
    </r>
    <r>
      <rPr>
        <sz val="10"/>
        <color rgb="FF9900FF"/>
        <rFont val="Courier New"/>
      </rPr>
      <t>  68.81</t>
    </r>
    <r>
      <rPr>
        <sz val="10"/>
        <color rgb="FF000000"/>
        <rFont val="Courier New"/>
      </rPr>
      <t>    2   6   70.60(  47)    0   1  |    0   3  |</t>
    </r>
    <r>
      <rPr>
        <sz val="10"/>
        <color rgb="FF0000FF"/>
        <rFont val="Courier New"/>
      </rPr>
      <t>   69.27   69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66.69   78 |</t>
    </r>
    <r>
      <rPr>
        <sz val="10"/>
        <color rgb="FF4CC417"/>
        <rFont val="Courier New"/>
      </rPr>
      <t>   66.01   80</t>
    </r>
  </si>
  <si>
    <r>
      <t>  72  Middle Tennessee     A  =</t>
    </r>
    <r>
      <rPr>
        <sz val="10"/>
        <color rgb="FF9900FF"/>
        <rFont val="Courier New"/>
      </rPr>
      <t>  68.76</t>
    </r>
    <r>
      <rPr>
        <sz val="10"/>
        <color rgb="FF000000"/>
        <rFont val="Courier New"/>
      </rPr>
      <t>    6   2   60.46( 101)    0   0  |    0   0  |</t>
    </r>
    <r>
      <rPr>
        <sz val="10"/>
        <color rgb="FF0000FF"/>
        <rFont val="Courier New"/>
      </rPr>
      <t>   68.58   73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69.73   65 |</t>
    </r>
    <r>
      <rPr>
        <sz val="10"/>
        <color rgb="FF4CC417"/>
        <rFont val="Courier New"/>
      </rPr>
      <t>   69.83   65</t>
    </r>
  </si>
  <si>
    <r>
      <t>  73  Army West Point      A  =</t>
    </r>
    <r>
      <rPr>
        <sz val="10"/>
        <color rgb="FF9900FF"/>
        <rFont val="Courier New"/>
      </rPr>
      <t>  68.15</t>
    </r>
    <r>
      <rPr>
        <sz val="10"/>
        <color rgb="FF000000"/>
        <rFont val="Courier New"/>
      </rPr>
      <t>    5   3   56.10( 132)    0   0  |    0   0  |</t>
    </r>
    <r>
      <rPr>
        <sz val="10"/>
        <color rgb="FF0000FF"/>
        <rFont val="Courier New"/>
      </rPr>
      <t>   68.58   72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65.94   80 |</t>
    </r>
    <r>
      <rPr>
        <sz val="10"/>
        <color rgb="FF4CC417"/>
        <rFont val="Courier New"/>
      </rPr>
      <t>   65.86   81</t>
    </r>
  </si>
  <si>
    <r>
      <t>  74  South Carolina       A  =</t>
    </r>
    <r>
      <rPr>
        <sz val="10"/>
        <color rgb="FF9900FF"/>
        <rFont val="Courier New"/>
      </rPr>
      <t>  68.11</t>
    </r>
    <r>
      <rPr>
        <sz val="10"/>
        <color rgb="FF000000"/>
        <rFont val="Courier New"/>
      </rPr>
      <t>    4   4   71.77(  43)    0   1  |    1   1  |</t>
    </r>
    <r>
      <rPr>
        <sz val="10"/>
        <color rgb="FF0000FF"/>
        <rFont val="Courier New"/>
      </rPr>
      <t>   68.06   74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68.35   73 |</t>
    </r>
    <r>
      <rPr>
        <sz val="10"/>
        <color rgb="FF4CC417"/>
        <rFont val="Courier New"/>
      </rPr>
      <t>   68.37   72</t>
    </r>
  </si>
  <si>
    <r>
      <t>  75  Arizona              A  =</t>
    </r>
    <r>
      <rPr>
        <sz val="10"/>
        <color rgb="FF9900FF"/>
        <rFont val="Courier New"/>
      </rPr>
      <t>  67.92</t>
    </r>
    <r>
      <rPr>
        <sz val="10"/>
        <color rgb="FF000000"/>
        <rFont val="Courier New"/>
      </rPr>
      <t>    2   6   76.61(  13)    0   1  |    0   4  |</t>
    </r>
    <r>
      <rPr>
        <sz val="10"/>
        <color rgb="FF0000FF"/>
        <rFont val="Courier New"/>
      </rPr>
      <t>   68.02   75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67.62   76 |</t>
    </r>
    <r>
      <rPr>
        <sz val="10"/>
        <color rgb="FF4CC417"/>
        <rFont val="Courier New"/>
      </rPr>
      <t>   67.09   77</t>
    </r>
  </si>
  <si>
    <r>
      <t>  76  Syracuse             A  =</t>
    </r>
    <r>
      <rPr>
        <sz val="10"/>
        <color rgb="FF9900FF"/>
        <rFont val="Courier New"/>
      </rPr>
      <t>  67.88</t>
    </r>
    <r>
      <rPr>
        <sz val="10"/>
        <color rgb="FF000000"/>
        <rFont val="Courier New"/>
      </rPr>
      <t>    4   4   72.20(  39)    0   1  |    1   1  |</t>
    </r>
    <r>
      <rPr>
        <sz val="10"/>
        <color rgb="FF0000FF"/>
        <rFont val="Courier New"/>
      </rPr>
      <t>   67.70   76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68.81   69 |</t>
    </r>
    <r>
      <rPr>
        <sz val="10"/>
        <color rgb="FF4CC417"/>
        <rFont val="Courier New"/>
      </rPr>
      <t>   68.97   69</t>
    </r>
  </si>
  <si>
    <r>
      <t>  77  Eastern Washington   AA =</t>
    </r>
    <r>
      <rPr>
        <sz val="10"/>
        <color rgb="FF9900FF"/>
        <rFont val="Courier New"/>
      </rPr>
      <t>  66.98</t>
    </r>
    <r>
      <rPr>
        <sz val="10"/>
        <color rgb="FF000000"/>
        <rFont val="Courier New"/>
      </rPr>
      <t>    7   1   57.13( 125)    0   0  |    1   0  |</t>
    </r>
    <r>
      <rPr>
        <sz val="10"/>
        <color rgb="FF0000FF"/>
        <rFont val="Courier New"/>
      </rPr>
      <t>   66.85   79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67.41   77 |</t>
    </r>
    <r>
      <rPr>
        <sz val="10"/>
        <color rgb="FF4CC417"/>
        <rFont val="Courier New"/>
      </rPr>
      <t>   68.14   74</t>
    </r>
  </si>
  <si>
    <r>
      <t>  78  Boston College       A  =</t>
    </r>
    <r>
      <rPr>
        <sz val="10"/>
        <color rgb="FF9900FF"/>
        <rFont val="Courier New"/>
      </rPr>
      <t>  66.93</t>
    </r>
    <r>
      <rPr>
        <sz val="10"/>
        <color rgb="FF000000"/>
        <rFont val="Courier New"/>
      </rPr>
      <t>    4   4   67.20(  65)    0   1  |    0   2  |</t>
    </r>
    <r>
      <rPr>
        <sz val="10"/>
        <color rgb="FF0000FF"/>
        <rFont val="Courier New"/>
      </rPr>
      <t>   66.65   83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68.53   71 |</t>
    </r>
    <r>
      <rPr>
        <sz val="10"/>
        <color rgb="FF4CC417"/>
        <rFont val="Courier New"/>
      </rPr>
      <t>   68.41   71</t>
    </r>
  </si>
  <si>
    <r>
      <t>  79  Air Force            A  =</t>
    </r>
    <r>
      <rPr>
        <sz val="10"/>
        <color rgb="FF9900FF"/>
        <rFont val="Courier New"/>
      </rPr>
      <t>  66.80</t>
    </r>
    <r>
      <rPr>
        <sz val="10"/>
        <color rgb="FF000000"/>
        <rFont val="Courier New"/>
      </rPr>
      <t>    5   3   58.75( 116)    0   0  |    0   0  |</t>
    </r>
    <r>
      <rPr>
        <sz val="10"/>
        <color rgb="FF0000FF"/>
        <rFont val="Courier New"/>
      </rPr>
      <t>   66.66   82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67.67   75 |</t>
    </r>
    <r>
      <rPr>
        <sz val="10"/>
        <color rgb="FF4CC417"/>
        <rFont val="Courier New"/>
      </rPr>
      <t>   67.40   76</t>
    </r>
  </si>
  <si>
    <r>
      <t>  80  Oregon State         A  =</t>
    </r>
    <r>
      <rPr>
        <sz val="10"/>
        <color rgb="FF9900FF"/>
        <rFont val="Courier New"/>
      </rPr>
      <t>  66.66</t>
    </r>
    <r>
      <rPr>
        <sz val="10"/>
        <color rgb="FF000000"/>
        <rFont val="Courier New"/>
      </rPr>
      <t>    2   6   77.25(  10)    0   1  |    0   3  |</t>
    </r>
    <r>
      <rPr>
        <sz val="10"/>
        <color rgb="FF0000FF"/>
        <rFont val="Courier New"/>
      </rPr>
      <t>   66.88   78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65.58   81 |</t>
    </r>
    <r>
      <rPr>
        <sz val="10"/>
        <color rgb="FF4CC417"/>
        <rFont val="Courier New"/>
      </rPr>
      <t>   65.34   83</t>
    </r>
  </si>
  <si>
    <r>
      <t>  81  East Carolina        A  =</t>
    </r>
    <r>
      <rPr>
        <sz val="10"/>
        <color rgb="FF9900FF"/>
        <rFont val="Courier New"/>
      </rPr>
      <t>  66.54</t>
    </r>
    <r>
      <rPr>
        <sz val="10"/>
        <color rgb="FF000000"/>
        <rFont val="Courier New"/>
      </rPr>
      <t>    3   5   68.42(  57)    0   0  |    0   1  |</t>
    </r>
    <r>
      <rPr>
        <sz val="10"/>
        <color rgb="FF0000FF"/>
        <rFont val="Courier New"/>
      </rPr>
      <t>   67.03   77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64.08   87 |</t>
    </r>
    <r>
      <rPr>
        <sz val="10"/>
        <color rgb="FF4CC417"/>
        <rFont val="Courier New"/>
      </rPr>
      <t>   63.79   87</t>
    </r>
  </si>
  <si>
    <r>
      <t>  82  Virginia             A  =</t>
    </r>
    <r>
      <rPr>
        <sz val="10"/>
        <color rgb="FF9900FF"/>
        <rFont val="Courier New"/>
      </rPr>
      <t>  66.47</t>
    </r>
    <r>
      <rPr>
        <sz val="10"/>
        <color rgb="FF000000"/>
        <rFont val="Courier New"/>
      </rPr>
      <t>    2   6   71.71(  44)    0   1  |    0   2  |</t>
    </r>
    <r>
      <rPr>
        <sz val="10"/>
        <color rgb="FF0000FF"/>
        <rFont val="Courier New"/>
      </rPr>
      <t>   66.76   81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65.11   83 |</t>
    </r>
    <r>
      <rPr>
        <sz val="10"/>
        <color rgb="FF4CC417"/>
        <rFont val="Courier New"/>
      </rPr>
      <t>   64.63   84</t>
    </r>
  </si>
  <si>
    <r>
      <t>  83  Northern Iowa        AA =</t>
    </r>
    <r>
      <rPr>
        <sz val="10"/>
        <color rgb="FF9900FF"/>
        <rFont val="Courier New"/>
      </rPr>
      <t>  66.27</t>
    </r>
    <r>
      <rPr>
        <sz val="10"/>
        <color rgb="FF000000"/>
        <rFont val="Courier New"/>
      </rPr>
      <t>    3   5   59.86( 109)    0   0  |    0   0  |</t>
    </r>
    <r>
      <rPr>
        <sz val="10"/>
        <color rgb="FF0000FF"/>
        <rFont val="Courier New"/>
      </rPr>
      <t>   66.83   80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63.59   90 |</t>
    </r>
    <r>
      <rPr>
        <sz val="10"/>
        <color rgb="FF4CC417"/>
        <rFont val="Courier New"/>
      </rPr>
      <t>   62.93   95</t>
    </r>
  </si>
  <si>
    <r>
      <t>  84  Iowa State           A  =</t>
    </r>
    <r>
      <rPr>
        <sz val="10"/>
        <color rgb="FF9900FF"/>
        <rFont val="Courier New"/>
      </rPr>
      <t>  65.71</t>
    </r>
    <r>
      <rPr>
        <sz val="10"/>
        <color rgb="FF000000"/>
        <rFont val="Courier New"/>
      </rPr>
      <t>    1   7   75.98(  16)    0   0  |    0   2  |</t>
    </r>
    <r>
      <rPr>
        <sz val="10"/>
        <color rgb="FF0000FF"/>
        <rFont val="Courier New"/>
      </rPr>
      <t>   66.29   84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62.92   96 |</t>
    </r>
    <r>
      <rPr>
        <sz val="10"/>
        <color rgb="FF4CC417"/>
        <rFont val="Courier New"/>
      </rPr>
      <t>   62.41   98</t>
    </r>
  </si>
  <si>
    <r>
      <t>  85  Illinois             A  =</t>
    </r>
    <r>
      <rPr>
        <sz val="10"/>
        <color rgb="FF9900FF"/>
        <rFont val="Courier New"/>
      </rPr>
      <t>  64.93</t>
    </r>
    <r>
      <rPr>
        <sz val="10"/>
        <color rgb="FF000000"/>
        <rFont val="Courier New"/>
      </rPr>
      <t>    2   6   71.84(  42)    0   1  |    0   4  |</t>
    </r>
    <r>
      <rPr>
        <sz val="10"/>
        <color rgb="FF0000FF"/>
        <rFont val="Courier New"/>
      </rPr>
      <t>   65.21   85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63.60   89 |</t>
    </r>
    <r>
      <rPr>
        <sz val="10"/>
        <color rgb="FF4CC417"/>
        <rFont val="Courier New"/>
      </rPr>
      <t>   63.19   92</t>
    </r>
  </si>
  <si>
    <r>
      <t>  86  Jacksonville State   AA =</t>
    </r>
    <r>
      <rPr>
        <sz val="10"/>
        <color rgb="FF9900FF"/>
        <rFont val="Courier New"/>
      </rPr>
      <t>  64.46</t>
    </r>
    <r>
      <rPr>
        <sz val="10"/>
        <color rgb="FF000000"/>
        <rFont val="Courier New"/>
      </rPr>
      <t>    7   1   47.89( 166)    0   1  |    0   1  |</t>
    </r>
    <r>
      <rPr>
        <sz val="10"/>
        <color rgb="FF0000FF"/>
        <rFont val="Courier New"/>
      </rPr>
      <t>   64.16   88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66.01   79 |</t>
    </r>
    <r>
      <rPr>
        <sz val="10"/>
        <color rgb="FF4CC417"/>
        <rFont val="Courier New"/>
      </rPr>
      <t>   66.32   79</t>
    </r>
  </si>
  <si>
    <r>
      <t>  87  Southern Miss        A  =</t>
    </r>
    <r>
      <rPr>
        <sz val="10"/>
        <color rgb="FF9900FF"/>
        <rFont val="Courier New"/>
      </rPr>
      <t>  64.31</t>
    </r>
    <r>
      <rPr>
        <sz val="10"/>
        <color rgb="FF000000"/>
        <rFont val="Courier New"/>
      </rPr>
      <t>    5   3   57.51( 121)    0   1  |    0   1  |</t>
    </r>
    <r>
      <rPr>
        <sz val="10"/>
        <color rgb="FF0000FF"/>
        <rFont val="Courier New"/>
      </rPr>
      <t>   64.34   86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64.23   86 |</t>
    </r>
    <r>
      <rPr>
        <sz val="10"/>
        <color rgb="FF4CC417"/>
        <rFont val="Courier New"/>
      </rPr>
      <t>   64.12   86</t>
    </r>
  </si>
  <si>
    <r>
      <t>  88  Wyoming              A  =</t>
    </r>
    <r>
      <rPr>
        <sz val="10"/>
        <color rgb="FF9900FF"/>
        <rFont val="Courier New"/>
      </rPr>
      <t>  64.07</t>
    </r>
    <r>
      <rPr>
        <sz val="10"/>
        <color rgb="FF000000"/>
        <rFont val="Courier New"/>
      </rPr>
      <t>    6   2   63.25(  85)    0   0  |    0   1  |</t>
    </r>
    <r>
      <rPr>
        <sz val="10"/>
        <color rgb="FF0000FF"/>
        <rFont val="Courier New"/>
      </rPr>
      <t>   63.75   89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65.51   82 |</t>
    </r>
    <r>
      <rPr>
        <sz val="10"/>
        <color rgb="FF4CC417"/>
        <rFont val="Courier New"/>
      </rPr>
      <t>   66.46   78</t>
    </r>
  </si>
  <si>
    <r>
      <t>  89  Utah State           A  =</t>
    </r>
    <r>
      <rPr>
        <sz val="10"/>
        <color rgb="FF9900FF"/>
        <rFont val="Courier New"/>
      </rPr>
      <t>  64.07</t>
    </r>
    <r>
      <rPr>
        <sz val="10"/>
        <color rgb="FF000000"/>
        <rFont val="Courier New"/>
      </rPr>
      <t>    3   5   65.60(  73)    0   0  |    0   1  |</t>
    </r>
    <r>
      <rPr>
        <sz val="10"/>
        <color rgb="FF0000FF"/>
        <rFont val="Courier New"/>
      </rPr>
      <t>   64.26   87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63.24   93 |</t>
    </r>
    <r>
      <rPr>
        <sz val="10"/>
        <color rgb="FF4CC417"/>
        <rFont val="Courier New"/>
      </rPr>
      <t>   62.83   96</t>
    </r>
  </si>
  <si>
    <r>
      <t>  90  SMU                  A  =</t>
    </r>
    <r>
      <rPr>
        <sz val="10"/>
        <color rgb="FF9900FF"/>
        <rFont val="Courier New"/>
      </rPr>
      <t>  63.82</t>
    </r>
    <r>
      <rPr>
        <sz val="10"/>
        <color rgb="FF000000"/>
        <rFont val="Courier New"/>
      </rPr>
      <t>    4   4   70.58(  48)    0   0  |    1   1  |</t>
    </r>
    <r>
      <rPr>
        <sz val="10"/>
        <color rgb="FF0000FF"/>
        <rFont val="Courier New"/>
      </rPr>
      <t>   63.59   91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64.86   84 |</t>
    </r>
    <r>
      <rPr>
        <sz val="10"/>
        <color rgb="FF4CC417"/>
        <rFont val="Courier New"/>
      </rPr>
      <t>   65.49   82</t>
    </r>
  </si>
  <si>
    <r>
      <t>  91  Cincinnati           A  =</t>
    </r>
    <r>
      <rPr>
        <sz val="10"/>
        <color rgb="FF9900FF"/>
        <rFont val="Courier New"/>
      </rPr>
      <t>  63.65</t>
    </r>
    <r>
      <rPr>
        <sz val="10"/>
        <color rgb="FF000000"/>
        <rFont val="Courier New"/>
      </rPr>
      <t>    4   4   64.34(  81)    0   0  |    0   1  |</t>
    </r>
    <r>
      <rPr>
        <sz val="10"/>
        <color rgb="FF0000FF"/>
        <rFont val="Courier New"/>
      </rPr>
      <t>   63.50   92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64.62   85 |</t>
    </r>
    <r>
      <rPr>
        <sz val="10"/>
        <color rgb="FF4CC417"/>
        <rFont val="Courier New"/>
      </rPr>
      <t>   64.34   85</t>
    </r>
  </si>
  <si>
    <r>
      <t>  92  Colorado State       A  =</t>
    </r>
    <r>
      <rPr>
        <sz val="10"/>
        <color rgb="FF9900FF"/>
        <rFont val="Courier New"/>
      </rPr>
      <t>  63.63</t>
    </r>
    <r>
      <rPr>
        <sz val="10"/>
        <color rgb="FF000000"/>
        <rFont val="Courier New"/>
      </rPr>
      <t>    4   4   64.66(  79)    0   0  |    0   1  |</t>
    </r>
    <r>
      <rPr>
        <sz val="10"/>
        <color rgb="FF0000FF"/>
        <rFont val="Courier New"/>
      </rPr>
      <t>   63.60   90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63.83   88 |</t>
    </r>
    <r>
      <rPr>
        <sz val="10"/>
        <color rgb="FF4CC417"/>
        <rFont val="Courier New"/>
      </rPr>
      <t>   63.75   88</t>
    </r>
  </si>
  <si>
    <r>
      <t>  93  South Dakota State   AA =</t>
    </r>
    <r>
      <rPr>
        <sz val="10"/>
        <color rgb="FF9900FF"/>
        <rFont val="Courier New"/>
      </rPr>
      <t>  63.11</t>
    </r>
    <r>
      <rPr>
        <sz val="10"/>
        <color rgb="FF000000"/>
        <rFont val="Courier New"/>
      </rPr>
      <t>    5   3   57.72( 120)    0   0  |    0   0  |</t>
    </r>
    <r>
      <rPr>
        <sz val="10"/>
        <color rgb="FF0000FF"/>
        <rFont val="Courier New"/>
      </rPr>
      <t>   63.03   94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63.55   91 |</t>
    </r>
    <r>
      <rPr>
        <sz val="10"/>
        <color rgb="FF4CC417"/>
        <rFont val="Courier New"/>
      </rPr>
      <t>   63.55   90</t>
    </r>
  </si>
  <si>
    <r>
      <t>  94  Central Michigan     A  =</t>
    </r>
    <r>
      <rPr>
        <sz val="10"/>
        <color rgb="FF9900FF"/>
        <rFont val="Courier New"/>
      </rPr>
      <t>  63.07</t>
    </r>
    <r>
      <rPr>
        <sz val="10"/>
        <color rgb="FF000000"/>
        <rFont val="Courier New"/>
      </rPr>
      <t>    5   4   63.65(  83)    0   0  |    1   1  |</t>
    </r>
    <r>
      <rPr>
        <sz val="10"/>
        <color rgb="FF0000FF"/>
        <rFont val="Courier New"/>
      </rPr>
      <t>   63.09   93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62.98   95 |</t>
    </r>
    <r>
      <rPr>
        <sz val="10"/>
        <color rgb="FF4CC417"/>
        <rFont val="Courier New"/>
      </rPr>
      <t>   63.00   94</t>
    </r>
  </si>
  <si>
    <r>
      <t>  95  Youngstown State     AA =</t>
    </r>
    <r>
      <rPr>
        <sz val="10"/>
        <color rgb="FF9900FF"/>
        <rFont val="Courier New"/>
      </rPr>
      <t>  62.60</t>
    </r>
    <r>
      <rPr>
        <sz val="10"/>
        <color rgb="FF000000"/>
        <rFont val="Courier New"/>
      </rPr>
      <t>    6   2   54.25( 138)    0   0  |    0   1  |</t>
    </r>
    <r>
      <rPr>
        <sz val="10"/>
        <color rgb="FF0000FF"/>
        <rFont val="Courier New"/>
      </rPr>
      <t>   62.47   96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63.19   94 |</t>
    </r>
    <r>
      <rPr>
        <sz val="10"/>
        <color rgb="FF4CC417"/>
        <rFont val="Courier New"/>
      </rPr>
      <t>   63.49   91</t>
    </r>
  </si>
  <si>
    <r>
      <t>  96  Northern Illinois    A  =</t>
    </r>
    <r>
      <rPr>
        <sz val="10"/>
        <color rgb="FF9900FF"/>
        <rFont val="Courier New"/>
      </rPr>
      <t>  62.48</t>
    </r>
    <r>
      <rPr>
        <sz val="10"/>
        <color rgb="FF000000"/>
        <rFont val="Courier New"/>
      </rPr>
      <t>    2   6   65.27(  77)    0   0  |    0   1  |</t>
    </r>
    <r>
      <rPr>
        <sz val="10"/>
        <color rgb="FF0000FF"/>
        <rFont val="Courier New"/>
      </rPr>
      <t>   62.84   95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60.72  105 |</t>
    </r>
    <r>
      <rPr>
        <sz val="10"/>
        <color rgb="FF4CC417"/>
        <rFont val="Courier New"/>
      </rPr>
      <t>   60.19  105</t>
    </r>
  </si>
  <si>
    <r>
      <t>  97  James Madison        AA =</t>
    </r>
    <r>
      <rPr>
        <sz val="10"/>
        <color rgb="FF9900FF"/>
        <rFont val="Courier New"/>
      </rPr>
      <t>  62.36</t>
    </r>
    <r>
      <rPr>
        <sz val="10"/>
        <color rgb="FF000000"/>
        <rFont val="Courier New"/>
      </rPr>
      <t>    7   1   40.48( 210)    0   0  |    0   1  |</t>
    </r>
    <r>
      <rPr>
        <sz val="10"/>
        <color rgb="FF0000FF"/>
        <rFont val="Courier New"/>
      </rPr>
      <t>   62.44   97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61.85   99 |</t>
    </r>
    <r>
      <rPr>
        <sz val="10"/>
        <color rgb="FF4CC417"/>
        <rFont val="Courier New"/>
      </rPr>
      <t>   62.12   99</t>
    </r>
  </si>
  <si>
    <r>
      <t>  98  Ohio                 A  =</t>
    </r>
    <r>
      <rPr>
        <sz val="10"/>
        <color rgb="FF9900FF"/>
        <rFont val="Courier New"/>
      </rPr>
      <t>  62.13</t>
    </r>
    <r>
      <rPr>
        <sz val="10"/>
        <color rgb="FF000000"/>
        <rFont val="Courier New"/>
      </rPr>
      <t>    6   3   55.41( 136)    0   0  |    0   1  |</t>
    </r>
    <r>
      <rPr>
        <sz val="10"/>
        <color rgb="FF0000FF"/>
        <rFont val="Courier New"/>
      </rPr>
      <t>   61.89   98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63.42   92 |</t>
    </r>
    <r>
      <rPr>
        <sz val="10"/>
        <color rgb="FF4CC417"/>
        <rFont val="Courier New"/>
      </rPr>
      <t>   63.55   89</t>
    </r>
  </si>
  <si>
    <r>
      <t>  99  New Mexico           A  =</t>
    </r>
    <r>
      <rPr>
        <sz val="10"/>
        <color rgb="FF9900FF"/>
        <rFont val="Courier New"/>
      </rPr>
      <t>  61.66</t>
    </r>
    <r>
      <rPr>
        <sz val="10"/>
        <color rgb="FF000000"/>
        <rFont val="Courier New"/>
      </rPr>
      <t>    5   3   56.43( 131)    0   0  |    0   0  |</t>
    </r>
    <r>
      <rPr>
        <sz val="10"/>
        <color rgb="FF0000FF"/>
        <rFont val="Courier New"/>
      </rPr>
      <t>   61.62  100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61.75  100 |</t>
    </r>
    <r>
      <rPr>
        <sz val="10"/>
        <color rgb="FF4CC417"/>
        <rFont val="Courier New"/>
      </rPr>
      <t>   62.04  100</t>
    </r>
  </si>
  <si>
    <r>
      <t> 100  Arkansas State       A  =</t>
    </r>
    <r>
      <rPr>
        <sz val="10"/>
        <color rgb="FF9900FF"/>
        <rFont val="Courier New"/>
      </rPr>
      <t>  61.57</t>
    </r>
    <r>
      <rPr>
        <sz val="10"/>
        <color rgb="FF000000"/>
        <rFont val="Courier New"/>
      </rPr>
      <t>    3   4   62.13(  93)    0   1  |    0   1  |</t>
    </r>
    <r>
      <rPr>
        <sz val="10"/>
        <color rgb="FF0000FF"/>
        <rFont val="Courier New"/>
      </rPr>
      <t>   61.69   99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61.05  104 |</t>
    </r>
    <r>
      <rPr>
        <sz val="10"/>
        <color rgb="FF4CC417"/>
        <rFont val="Courier New"/>
      </rPr>
      <t>   60.70  104</t>
    </r>
  </si>
  <si>
    <r>
      <t> 101  Georgia Southern     A  =</t>
    </r>
    <r>
      <rPr>
        <sz val="10"/>
        <color rgb="FF9900FF"/>
        <rFont val="Courier New"/>
      </rPr>
      <t>  61.08</t>
    </r>
    <r>
      <rPr>
        <sz val="10"/>
        <color rgb="FF000000"/>
        <rFont val="Courier New"/>
      </rPr>
      <t>    4   4   60.07( 106)    0   0  |    0   1  |</t>
    </r>
    <r>
      <rPr>
        <sz val="10"/>
        <color rgb="FF0000FF"/>
        <rFont val="Courier New"/>
      </rPr>
      <t>   60.99  101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61.61  101 |</t>
    </r>
    <r>
      <rPr>
        <sz val="10"/>
        <color rgb="FF4CC417"/>
        <rFont val="Courier New"/>
      </rPr>
      <t>   61.53  103</t>
    </r>
  </si>
  <si>
    <r>
      <t> 102  Chattanooga          AA =</t>
    </r>
    <r>
      <rPr>
        <sz val="10"/>
        <color rgb="FF9900FF"/>
        <rFont val="Courier New"/>
      </rPr>
      <t>  60.92</t>
    </r>
    <r>
      <rPr>
        <sz val="10"/>
        <color rgb="FF000000"/>
        <rFont val="Courier New"/>
      </rPr>
      <t>    8   1   42.58( 198)    0   0  |    0   0  |</t>
    </r>
    <r>
      <rPr>
        <sz val="10"/>
        <color rgb="FF0000FF"/>
        <rFont val="Courier New"/>
      </rPr>
      <t>   60.55  102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62.89   97 |</t>
    </r>
    <r>
      <rPr>
        <sz val="10"/>
        <color rgb="FF4CC417"/>
        <rFont val="Courier New"/>
      </rPr>
      <t>   63.03   93</t>
    </r>
  </si>
  <si>
    <r>
      <t> 103  Central Arkansas     AA =</t>
    </r>
    <r>
      <rPr>
        <sz val="10"/>
        <color rgb="FF9900FF"/>
        <rFont val="Courier New"/>
      </rPr>
      <t>  60.06</t>
    </r>
    <r>
      <rPr>
        <sz val="10"/>
        <color rgb="FF000000"/>
        <rFont val="Courier New"/>
      </rPr>
      <t>    7   1   41.86( 203)    0   0  |    0   0  |</t>
    </r>
    <r>
      <rPr>
        <sz val="10"/>
        <color rgb="FF0000FF"/>
        <rFont val="Courier New"/>
      </rPr>
      <t>   60.14  104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59.46  108 |</t>
    </r>
    <r>
      <rPr>
        <sz val="10"/>
        <color rgb="FF4CC417"/>
        <rFont val="Courier New"/>
      </rPr>
      <t>   59.90  107</t>
    </r>
  </si>
  <si>
    <r>
      <t> 104  Sam Houston State    AA =</t>
    </r>
    <r>
      <rPr>
        <sz val="10"/>
        <color rgb="FF9900FF"/>
        <rFont val="Courier New"/>
      </rPr>
      <t>  60.01</t>
    </r>
    <r>
      <rPr>
        <sz val="10"/>
        <color rgb="FF000000"/>
        <rFont val="Courier New"/>
      </rPr>
      <t>    8   0   32.83( 232)    0   0  |    0   0  |</t>
    </r>
    <r>
      <rPr>
        <sz val="10"/>
        <color rgb="FF0000FF"/>
        <rFont val="Courier New"/>
      </rPr>
      <t>   59.58  106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62.31   98 |</t>
    </r>
    <r>
      <rPr>
        <sz val="10"/>
        <color rgb="FF4CC417"/>
        <rFont val="Courier New"/>
      </rPr>
      <t>   62.48   97</t>
    </r>
  </si>
  <si>
    <r>
      <t> 105  Montana              AA =</t>
    </r>
    <r>
      <rPr>
        <sz val="10"/>
        <color rgb="FF9900FF"/>
        <rFont val="Courier New"/>
      </rPr>
      <t>  59.96</t>
    </r>
    <r>
      <rPr>
        <sz val="10"/>
        <color rgb="FF000000"/>
        <rFont val="Courier New"/>
      </rPr>
      <t>    5   3   49.81( 153)    0   0  |    0   0  |</t>
    </r>
    <r>
      <rPr>
        <sz val="10"/>
        <color rgb="FF0000FF"/>
        <rFont val="Courier New"/>
      </rPr>
      <t>   60.21  103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58.63  111 |</t>
    </r>
    <r>
      <rPr>
        <sz val="10"/>
        <color rgb="FF4CC417"/>
        <rFont val="Courier New"/>
      </rPr>
      <t>   58.61  112</t>
    </r>
  </si>
  <si>
    <r>
      <t> 106  Richmond             AA =</t>
    </r>
    <r>
      <rPr>
        <sz val="10"/>
        <color rgb="FF9900FF"/>
        <rFont val="Courier New"/>
      </rPr>
      <t>  59.73</t>
    </r>
    <r>
      <rPr>
        <sz val="10"/>
        <color rgb="FF000000"/>
        <rFont val="Courier New"/>
      </rPr>
      <t>    7   1   46.50( 171)    0   0  |    0   0  |</t>
    </r>
    <r>
      <rPr>
        <sz val="10"/>
        <color rgb="FF0000FF"/>
        <rFont val="Courier New"/>
      </rPr>
      <t>   59.39  107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61.55  102 |</t>
    </r>
    <r>
      <rPr>
        <sz val="10"/>
        <color rgb="FF4CC417"/>
        <rFont val="Courier New"/>
      </rPr>
      <t>   61.76  101</t>
    </r>
  </si>
  <si>
    <r>
      <t> 107  Connecticut          A  =</t>
    </r>
    <r>
      <rPr>
        <sz val="10"/>
        <color rgb="FF9900FF"/>
        <rFont val="Courier New"/>
      </rPr>
      <t>  59.70</t>
    </r>
    <r>
      <rPr>
        <sz val="10"/>
        <color rgb="FF000000"/>
        <rFont val="Courier New"/>
      </rPr>
      <t>    3   6   67.98(  60)    0   0  |    0   1  |</t>
    </r>
    <r>
      <rPr>
        <sz val="10"/>
        <color rgb="FF0000FF"/>
        <rFont val="Courier New"/>
      </rPr>
      <t>   59.65  105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60.11  106 |</t>
    </r>
    <r>
      <rPr>
        <sz val="10"/>
        <color rgb="FF4CC417"/>
        <rFont val="Courier New"/>
      </rPr>
      <t>   59.83  108</t>
    </r>
  </si>
  <si>
    <r>
      <t> 108  Akron                A  =</t>
    </r>
    <r>
      <rPr>
        <sz val="10"/>
        <color rgb="FF9900FF"/>
        <rFont val="Courier New"/>
      </rPr>
      <t>  58.66</t>
    </r>
    <r>
      <rPr>
        <sz val="10"/>
        <color rgb="FF000000"/>
        <rFont val="Courier New"/>
      </rPr>
      <t>    5   4   60.66(  99)    0   0  |    0   2  |</t>
    </r>
    <r>
      <rPr>
        <sz val="10"/>
        <color rgb="FF0000FF"/>
        <rFont val="Courier New"/>
      </rPr>
      <t>   58.42  109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59.94  107 |</t>
    </r>
    <r>
      <rPr>
        <sz val="10"/>
        <color rgb="FF4CC417"/>
        <rFont val="Courier New"/>
      </rPr>
      <t>   59.98  106</t>
    </r>
  </si>
  <si>
    <r>
      <t> 109  Tulane               A  =</t>
    </r>
    <r>
      <rPr>
        <sz val="10"/>
        <color rgb="FF9900FF"/>
        <rFont val="Courier New"/>
      </rPr>
      <t>  58.52</t>
    </r>
    <r>
      <rPr>
        <sz val="10"/>
        <color rgb="FF000000"/>
        <rFont val="Courier New"/>
      </rPr>
      <t>    3   5   62.35(  92)    0   0  |    0   0  |</t>
    </r>
    <r>
      <rPr>
        <sz val="10"/>
        <color rgb="FF0000FF"/>
        <rFont val="Courier New"/>
      </rPr>
      <t>   58.92  108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56.37  121 |</t>
    </r>
    <r>
      <rPr>
        <sz val="10"/>
        <color rgb="FF4CC417"/>
        <rFont val="Courier New"/>
      </rPr>
      <t>   56.31  122</t>
    </r>
  </si>
  <si>
    <r>
      <t> 110  Ball State           A  =</t>
    </r>
    <r>
      <rPr>
        <sz val="10"/>
        <color rgb="FF9900FF"/>
        <rFont val="Courier New"/>
      </rPr>
      <t>  58.15</t>
    </r>
    <r>
      <rPr>
        <sz val="10"/>
        <color rgb="FF000000"/>
        <rFont val="Courier New"/>
      </rPr>
      <t>    4   4   57.03( 126)    0   0  |    0   0  |</t>
    </r>
    <r>
      <rPr>
        <sz val="10"/>
        <color rgb="FF0000FF"/>
        <rFont val="Courier New"/>
      </rPr>
      <t>   58.40  111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56.82  118 |</t>
    </r>
    <r>
      <rPr>
        <sz val="10"/>
        <color rgb="FF4CC417"/>
        <rFont val="Courier New"/>
      </rPr>
      <t>   56.86  118</t>
    </r>
  </si>
  <si>
    <r>
      <t> 111  Purdue               A  =</t>
    </r>
    <r>
      <rPr>
        <sz val="10"/>
        <color rgb="FF9900FF"/>
        <rFont val="Courier New"/>
      </rPr>
      <t>  57.97</t>
    </r>
    <r>
      <rPr>
        <sz val="10"/>
        <color rgb="FF000000"/>
        <rFont val="Courier New"/>
      </rPr>
      <t>    3   5   67.96(  61)    0   0  |    0   2  |</t>
    </r>
    <r>
      <rPr>
        <sz val="10"/>
        <color rgb="FF0000FF"/>
        <rFont val="Courier New"/>
      </rPr>
      <t>   57.81  112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58.83  110 |</t>
    </r>
    <r>
      <rPr>
        <sz val="10"/>
        <color rgb="FF4CC417"/>
        <rFont val="Courier New"/>
      </rPr>
      <t>   58.74  110</t>
    </r>
  </si>
  <si>
    <r>
      <t> 112  Georgia State        A  =</t>
    </r>
    <r>
      <rPr>
        <sz val="10"/>
        <color rgb="FF9900FF"/>
        <rFont val="Courier New"/>
      </rPr>
      <t>  57.89</t>
    </r>
    <r>
      <rPr>
        <sz val="10"/>
        <color rgb="FF000000"/>
        <rFont val="Courier New"/>
      </rPr>
      <t>    2   6   63.55(  84)    0   0  |    0   1  |</t>
    </r>
    <r>
      <rPr>
        <sz val="10"/>
        <color rgb="FF0000FF"/>
        <rFont val="Courier New"/>
      </rPr>
      <t>   58.42  110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55.18  125 |</t>
    </r>
    <r>
      <rPr>
        <sz val="10"/>
        <color rgb="FF4CC417"/>
        <rFont val="Courier New"/>
      </rPr>
      <t>   54.82  132</t>
    </r>
  </si>
  <si>
    <r>
      <t> 113  The Citadel          AA =</t>
    </r>
    <r>
      <rPr>
        <sz val="10"/>
        <color rgb="FF9900FF"/>
        <rFont val="Courier New"/>
      </rPr>
      <t>  57.80</t>
    </r>
    <r>
      <rPr>
        <sz val="10"/>
        <color rgb="FF000000"/>
        <rFont val="Courier New"/>
      </rPr>
      <t>    8   0   46.21( 174)    0   0  |    0   0  |</t>
    </r>
    <r>
      <rPr>
        <sz val="10"/>
        <color rgb="FF0000FF"/>
        <rFont val="Courier New"/>
      </rPr>
      <t>   57.15  116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61.15  103 |</t>
    </r>
    <r>
      <rPr>
        <sz val="10"/>
        <color rgb="FF4CC417"/>
        <rFont val="Courier New"/>
      </rPr>
      <t>   61.75  102</t>
    </r>
  </si>
  <si>
    <r>
      <t> 114  Old Dominion         A  =</t>
    </r>
    <r>
      <rPr>
        <sz val="10"/>
        <color rgb="FF9900FF"/>
        <rFont val="Courier New"/>
      </rPr>
      <t>  57.77</t>
    </r>
    <r>
      <rPr>
        <sz val="10"/>
        <color rgb="FF000000"/>
        <rFont val="Courier New"/>
      </rPr>
      <t>    5   3   56.75( 127)    0   0  |    0   0  |</t>
    </r>
    <r>
      <rPr>
        <sz val="10"/>
        <color rgb="FF0000FF"/>
        <rFont val="Courier New"/>
      </rPr>
      <t>   57.67  113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58.16  112 |</t>
    </r>
    <r>
      <rPr>
        <sz val="10"/>
        <color rgb="FF4CC417"/>
        <rFont val="Courier New"/>
      </rPr>
      <t>   58.68  111</t>
    </r>
  </si>
  <si>
    <r>
      <t> 115  South Alabama        A  =</t>
    </r>
    <r>
      <rPr>
        <sz val="10"/>
        <color rgb="FF9900FF"/>
        <rFont val="Courier New"/>
      </rPr>
      <t>  57.70</t>
    </r>
    <r>
      <rPr>
        <sz val="10"/>
        <color rgb="FF000000"/>
        <rFont val="Courier New"/>
      </rPr>
      <t>    4   4   61.58(  95)    0   0  |    0   0  |</t>
    </r>
    <r>
      <rPr>
        <sz val="10"/>
        <color rgb="FF0000FF"/>
        <rFont val="Courier New"/>
      </rPr>
      <t>   57.65  114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57.88  114 |</t>
    </r>
    <r>
      <rPr>
        <sz val="10"/>
        <color rgb="FF4CC417"/>
        <rFont val="Courier New"/>
      </rPr>
      <t>   58.09  114</t>
    </r>
  </si>
  <si>
    <r>
      <t> 116  Hawai'i              A  =</t>
    </r>
    <r>
      <rPr>
        <sz val="10"/>
        <color rgb="FF9900FF"/>
        <rFont val="Courier New"/>
      </rPr>
      <t>  57.63</t>
    </r>
    <r>
      <rPr>
        <sz val="10"/>
        <color rgb="FF000000"/>
        <rFont val="Courier New"/>
      </rPr>
      <t>    4   5   62.80(  90)    0   1  |    0   1  |</t>
    </r>
    <r>
      <rPr>
        <sz val="10"/>
        <color rgb="FF0000FF"/>
        <rFont val="Courier New"/>
      </rPr>
      <t>   57.55  115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57.87  115 |</t>
    </r>
    <r>
      <rPr>
        <sz val="10"/>
        <color rgb="FF4CC417"/>
        <rFont val="Courier New"/>
      </rPr>
      <t>   58.33  113</t>
    </r>
  </si>
  <si>
    <r>
      <t> 117  Rutgers              A  =</t>
    </r>
    <r>
      <rPr>
        <sz val="10"/>
        <color rgb="FF9900FF"/>
        <rFont val="Courier New"/>
      </rPr>
      <t>  56.99</t>
    </r>
    <r>
      <rPr>
        <sz val="10"/>
        <color rgb="FF000000"/>
        <rFont val="Courier New"/>
      </rPr>
      <t>    2   6   76.72(  12)    0   3  |    0   3  |</t>
    </r>
    <r>
      <rPr>
        <sz val="10"/>
        <color rgb="FF0000FF"/>
        <rFont val="Courier New"/>
      </rPr>
      <t>   56.81  117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58.05  113 |</t>
    </r>
    <r>
      <rPr>
        <sz val="10"/>
        <color rgb="FF4CC417"/>
        <rFont val="Courier New"/>
      </rPr>
      <t>   57.87  115</t>
    </r>
  </si>
  <si>
    <r>
      <t> 118  Samford              AA =</t>
    </r>
    <r>
      <rPr>
        <sz val="10"/>
        <color rgb="FF9900FF"/>
        <rFont val="Courier New"/>
      </rPr>
      <t>  56.64</t>
    </r>
    <r>
      <rPr>
        <sz val="10"/>
        <color rgb="FF000000"/>
        <rFont val="Courier New"/>
      </rPr>
      <t>    6   2   53.43( 141)    0   0  |    0   0  |</t>
    </r>
    <r>
      <rPr>
        <sz val="10"/>
        <color rgb="FF0000FF"/>
        <rFont val="Courier New"/>
      </rPr>
      <t>   56.55  119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57.00  117 |</t>
    </r>
    <r>
      <rPr>
        <sz val="10"/>
        <color rgb="FF4CC417"/>
        <rFont val="Courier New"/>
      </rPr>
      <t>   57.38  116</t>
    </r>
  </si>
  <si>
    <r>
      <t> 119  Illinois State       AA =</t>
    </r>
    <r>
      <rPr>
        <sz val="10"/>
        <color rgb="FF9900FF"/>
        <rFont val="Courier New"/>
      </rPr>
      <t>  56.63</t>
    </r>
    <r>
      <rPr>
        <sz val="10"/>
        <color rgb="FF000000"/>
        <rFont val="Courier New"/>
      </rPr>
      <t>    4   5   55.40( 137)    0   0  |    0   0  |</t>
    </r>
    <r>
      <rPr>
        <sz val="10"/>
        <color rgb="FF0000FF"/>
        <rFont val="Courier New"/>
      </rPr>
      <t>   56.49  120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57.44  116 |</t>
    </r>
    <r>
      <rPr>
        <sz val="10"/>
        <color rgb="FF4CC417"/>
        <rFont val="Courier New"/>
      </rPr>
      <t>   57.26  117</t>
    </r>
  </si>
  <si>
    <r>
      <t> 120  Charleston Southern  AA =</t>
    </r>
    <r>
      <rPr>
        <sz val="10"/>
        <color rgb="FF9900FF"/>
        <rFont val="Courier New"/>
      </rPr>
      <t>  56.61</t>
    </r>
    <r>
      <rPr>
        <sz val="10"/>
        <color rgb="FF000000"/>
        <rFont val="Courier New"/>
      </rPr>
      <t>    5   2   50.86( 148)    0   0  |    0   1  |</t>
    </r>
    <r>
      <rPr>
        <sz val="10"/>
        <color rgb="FF0000FF"/>
        <rFont val="Courier New"/>
      </rPr>
      <t>   56.61  118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56.50  119 |</t>
    </r>
    <r>
      <rPr>
        <sz val="10"/>
        <color rgb="FF4CC417"/>
        <rFont val="Courier New"/>
      </rPr>
      <t>   56.76  119</t>
    </r>
  </si>
  <si>
    <r>
      <t> 121  Western Illinois     AA =</t>
    </r>
    <r>
      <rPr>
        <sz val="10"/>
        <color rgb="FF9900FF"/>
        <rFont val="Courier New"/>
      </rPr>
      <t>  56.16</t>
    </r>
    <r>
      <rPr>
        <sz val="10"/>
        <color rgb="FF000000"/>
        <rFont val="Courier New"/>
      </rPr>
      <t>    6   2   56.06( 133)    0   0  |    0   0  |</t>
    </r>
    <r>
      <rPr>
        <sz val="10"/>
        <color rgb="FF0000FF"/>
        <rFont val="Courier New"/>
      </rPr>
      <t>   55.64  127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58.86  109 |</t>
    </r>
    <r>
      <rPr>
        <sz val="10"/>
        <color rgb="FF4CC417"/>
        <rFont val="Courier New"/>
      </rPr>
      <t>   59.34  109</t>
    </r>
  </si>
  <si>
    <r>
      <t> 122  UNLV                 A  =</t>
    </r>
    <r>
      <rPr>
        <sz val="10"/>
        <color rgb="FF9900FF"/>
        <rFont val="Courier New"/>
      </rPr>
      <t>  56.00</t>
    </r>
    <r>
      <rPr>
        <sz val="10"/>
        <color rgb="FF000000"/>
        <rFont val="Courier New"/>
      </rPr>
      <t>    3   6   59.25( 112)    0   0  |    0   1  |</t>
    </r>
    <r>
      <rPr>
        <sz val="10"/>
        <color rgb="FF0000FF"/>
        <rFont val="Courier New"/>
      </rPr>
      <t>   56.32  122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54.41  135 |</t>
    </r>
    <r>
      <rPr>
        <sz val="10"/>
        <color rgb="FF4CC417"/>
        <rFont val="Courier New"/>
      </rPr>
      <t>   54.08  135</t>
    </r>
  </si>
  <si>
    <r>
      <t> 123  Marshall             A  =</t>
    </r>
    <r>
      <rPr>
        <sz val="10"/>
        <color rgb="FF9900FF"/>
        <rFont val="Courier New"/>
      </rPr>
      <t>  55.96</t>
    </r>
    <r>
      <rPr>
        <sz val="10"/>
        <color rgb="FF000000"/>
        <rFont val="Courier New"/>
      </rPr>
      <t>    2   6   57.25( 124)    0   1  |    0   1  |</t>
    </r>
    <r>
      <rPr>
        <sz val="10"/>
        <color rgb="FF0000FF"/>
        <rFont val="Courier New"/>
      </rPr>
      <t>   56.39  121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53.97  136 |</t>
    </r>
    <r>
      <rPr>
        <sz val="10"/>
        <color rgb="FF4CC417"/>
        <rFont val="Courier New"/>
      </rPr>
      <t>   53.01  141</t>
    </r>
  </si>
  <si>
    <r>
      <t> 124  Villanova            AA =</t>
    </r>
    <r>
      <rPr>
        <sz val="10"/>
        <color rgb="FF9900FF"/>
        <rFont val="Courier New"/>
      </rPr>
      <t>  55.81</t>
    </r>
    <r>
      <rPr>
        <sz val="10"/>
        <color rgb="FF000000"/>
        <rFont val="Courier New"/>
      </rPr>
      <t>    6   2   45.44( 181)    0   0  |    0   0  |</t>
    </r>
    <r>
      <rPr>
        <sz val="10"/>
        <color rgb="FF0000FF"/>
        <rFont val="Courier New"/>
      </rPr>
      <t>   55.69  125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56.40  120 |</t>
    </r>
    <r>
      <rPr>
        <sz val="10"/>
        <color rgb="FF4CC417"/>
        <rFont val="Courier New"/>
      </rPr>
      <t>   56.61  120</t>
    </r>
  </si>
  <si>
    <r>
      <t> 125  Kent State           A  =</t>
    </r>
    <r>
      <rPr>
        <sz val="10"/>
        <color rgb="FF9900FF"/>
        <rFont val="Courier New"/>
      </rPr>
      <t>  55.75</t>
    </r>
    <r>
      <rPr>
        <sz val="10"/>
        <color rgb="FF000000"/>
        <rFont val="Courier New"/>
      </rPr>
      <t>    3   6   59.45( 111)    0   1  |    0   2  |</t>
    </r>
    <r>
      <rPr>
        <sz val="10"/>
        <color rgb="FF0000FF"/>
        <rFont val="Courier New"/>
      </rPr>
      <t>   56.09  123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53.89  137 |</t>
    </r>
    <r>
      <rPr>
        <sz val="10"/>
        <color rgb="FF4CC417"/>
        <rFont val="Courier New"/>
      </rPr>
      <t>   53.98  136</t>
    </r>
  </si>
  <si>
    <r>
      <t> 126  Nevada               A  =</t>
    </r>
    <r>
      <rPr>
        <sz val="10"/>
        <color rgb="FF9900FF"/>
        <rFont val="Courier New"/>
      </rPr>
      <t>  55.71</t>
    </r>
    <r>
      <rPr>
        <sz val="10"/>
        <color rgb="FF000000"/>
        <rFont val="Courier New"/>
      </rPr>
      <t>    3   5   57.44( 122)    0   0  |    0   0  |</t>
    </r>
    <r>
      <rPr>
        <sz val="10"/>
        <color rgb="FF0000FF"/>
        <rFont val="Courier New"/>
      </rPr>
      <t>   55.68  126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56.09  122 |</t>
    </r>
    <r>
      <rPr>
        <sz val="10"/>
        <color rgb="FF4CC417"/>
        <rFont val="Courier New"/>
      </rPr>
      <t>   55.58  125</t>
    </r>
  </si>
  <si>
    <r>
      <t> 127  Lehigh               AA =</t>
    </r>
    <r>
      <rPr>
        <sz val="10"/>
        <color rgb="FF9900FF"/>
        <rFont val="Courier New"/>
      </rPr>
      <t>  55.56</t>
    </r>
    <r>
      <rPr>
        <sz val="10"/>
        <color rgb="FF000000"/>
        <rFont val="Courier New"/>
      </rPr>
      <t>    7   2   43.35( 196)    0   0  |    0   0  |</t>
    </r>
    <r>
      <rPr>
        <sz val="10"/>
        <color rgb="FF0000FF"/>
        <rFont val="Courier New"/>
      </rPr>
      <t>   55.71  124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54.50  134 |</t>
    </r>
    <r>
      <rPr>
        <sz val="10"/>
        <color rgb="FF4CC417"/>
        <rFont val="Courier New"/>
      </rPr>
      <t>   55.23  127</t>
    </r>
  </si>
  <si>
    <r>
      <t> 128  Coastal Carolina     AA =</t>
    </r>
    <r>
      <rPr>
        <sz val="10"/>
        <color rgb="FF9900FF"/>
        <rFont val="Courier New"/>
      </rPr>
      <t>  55.44</t>
    </r>
    <r>
      <rPr>
        <sz val="10"/>
        <color rgb="FF000000"/>
        <rFont val="Courier New"/>
      </rPr>
      <t>    6   2   41.35( 207)    0   0  |    0   0  |</t>
    </r>
    <r>
      <rPr>
        <sz val="10"/>
        <color rgb="FF0000FF"/>
        <rFont val="Courier New"/>
      </rPr>
      <t>   55.47  128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55.17  127 |</t>
    </r>
    <r>
      <rPr>
        <sz val="10"/>
        <color rgb="FF4CC417"/>
        <rFont val="Courier New"/>
      </rPr>
      <t>   55.48  126</t>
    </r>
  </si>
  <si>
    <r>
      <t> 129  UTSA                 A  =</t>
    </r>
    <r>
      <rPr>
        <sz val="10"/>
        <color rgb="FF9900FF"/>
        <rFont val="Courier New"/>
      </rPr>
      <t>  55.36</t>
    </r>
    <r>
      <rPr>
        <sz val="10"/>
        <color rgb="FF000000"/>
        <rFont val="Courier New"/>
      </rPr>
      <t>    4   4   55.50( 135)    0   0  |    0   0  |</t>
    </r>
    <r>
      <rPr>
        <sz val="10"/>
        <color rgb="FF0000FF"/>
        <rFont val="Courier New"/>
      </rPr>
      <t>   55.24  129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55.92  123 |</t>
    </r>
    <r>
      <rPr>
        <sz val="10"/>
        <color rgb="FF4CC417"/>
        <rFont val="Courier New"/>
      </rPr>
      <t>   56.24  123</t>
    </r>
  </si>
  <si>
    <r>
      <t> 130  North Texas          A  =</t>
    </r>
    <r>
      <rPr>
        <sz val="10"/>
        <color rgb="FF9900FF"/>
        <rFont val="Courier New"/>
      </rPr>
      <t>  55.34</t>
    </r>
    <r>
      <rPr>
        <sz val="10"/>
        <color rgb="FF000000"/>
        <rFont val="Courier New"/>
      </rPr>
      <t>    4   4   60.20( 105)    0   0  |    0   1  |</t>
    </r>
    <r>
      <rPr>
        <sz val="10"/>
        <color rgb="FF0000FF"/>
        <rFont val="Courier New"/>
      </rPr>
      <t>   55.22  130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55.82  124 |</t>
    </r>
    <r>
      <rPr>
        <sz val="10"/>
        <color rgb="FF4CC417"/>
        <rFont val="Courier New"/>
      </rPr>
      <t>   56.35  121</t>
    </r>
  </si>
  <si>
    <r>
      <t> 131  Northern Arizona     AA =</t>
    </r>
    <r>
      <rPr>
        <sz val="10"/>
        <color rgb="FF9900FF"/>
        <rFont val="Courier New"/>
      </rPr>
      <t>  54.77</t>
    </r>
    <r>
      <rPr>
        <sz val="10"/>
        <color rgb="FF000000"/>
        <rFont val="Courier New"/>
      </rPr>
      <t>    4   4   54.24( 139)    0   0  |    0   0  |</t>
    </r>
    <r>
      <rPr>
        <sz val="10"/>
        <color rgb="FF0000FF"/>
        <rFont val="Courier New"/>
      </rPr>
      <t>   54.81  131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54.58  131 |</t>
    </r>
    <r>
      <rPr>
        <sz val="10"/>
        <color rgb="FF4CC417"/>
        <rFont val="Courier New"/>
      </rPr>
      <t>   54.42  133</t>
    </r>
  </si>
  <si>
    <r>
      <t> 132  Miami-Ohio           A  =</t>
    </r>
    <r>
      <rPr>
        <sz val="10"/>
        <color rgb="FF9900FF"/>
        <rFont val="Courier New"/>
      </rPr>
      <t>  54.61</t>
    </r>
    <r>
      <rPr>
        <sz val="10"/>
        <color rgb="FF000000"/>
        <rFont val="Courier New"/>
      </rPr>
      <t>    3   6   60.41( 102)    0   0  |    0   0  |</t>
    </r>
    <r>
      <rPr>
        <sz val="10"/>
        <color rgb="FF0000FF"/>
        <rFont val="Courier New"/>
      </rPr>
      <t>   54.80  132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53.55  138 |</t>
    </r>
    <r>
      <rPr>
        <sz val="10"/>
        <color rgb="FF4CC417"/>
        <rFont val="Courier New"/>
      </rPr>
      <t>   53.76  138</t>
    </r>
  </si>
  <si>
    <r>
      <t> 133  Eastern Michigan     A  =</t>
    </r>
    <r>
      <rPr>
        <sz val="10"/>
        <color rgb="FF9900FF"/>
        <rFont val="Courier New"/>
      </rPr>
      <t>  54.42</t>
    </r>
    <r>
      <rPr>
        <sz val="10"/>
        <color rgb="FF000000"/>
        <rFont val="Courier New"/>
      </rPr>
      <t>    5   4   59.72( 110)    0   0  |    0   1  |</t>
    </r>
    <r>
      <rPr>
        <sz val="10"/>
        <color rgb="FF0000FF"/>
        <rFont val="Courier New"/>
      </rPr>
      <t>   54.32  133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54.81  129 |</t>
    </r>
    <r>
      <rPr>
        <sz val="10"/>
        <color rgb="FF4CC417"/>
        <rFont val="Courier New"/>
      </rPr>
      <t>   55.23  128</t>
    </r>
  </si>
  <si>
    <r>
      <t> 134  Cal Poly-SLO         AA =</t>
    </r>
    <r>
      <rPr>
        <sz val="10"/>
        <color rgb="FF9900FF"/>
        <rFont val="Courier New"/>
      </rPr>
      <t>  54.39</t>
    </r>
    <r>
      <rPr>
        <sz val="10"/>
        <color rgb="FF000000"/>
        <rFont val="Courier New"/>
      </rPr>
      <t>    6   2   50.29( 150)    0   0  |    0   0  |</t>
    </r>
    <r>
      <rPr>
        <sz val="10"/>
        <color rgb="FF0000FF"/>
        <rFont val="Courier New"/>
      </rPr>
      <t>   54.20  134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55.17  126 |</t>
    </r>
    <r>
      <rPr>
        <sz val="10"/>
        <color rgb="FF4CC417"/>
        <rFont val="Courier New"/>
      </rPr>
      <t>   55.79  124</t>
    </r>
  </si>
  <si>
    <r>
      <t> 135  Louisiana-Lafayette  A  =</t>
    </r>
    <r>
      <rPr>
        <sz val="10"/>
        <color rgb="FF9900FF"/>
        <rFont val="Courier New"/>
      </rPr>
      <t>  54.25</t>
    </r>
    <r>
      <rPr>
        <sz val="10"/>
        <color rgb="FF000000"/>
        <rFont val="Courier New"/>
      </rPr>
      <t>    3   4   56.55( 129)    0   0  |    0   0  |</t>
    </r>
    <r>
      <rPr>
        <sz val="10"/>
        <color rgb="FF0000FF"/>
        <rFont val="Courier New"/>
      </rPr>
      <t>   54.11  136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55.08  128 |</t>
    </r>
    <r>
      <rPr>
        <sz val="10"/>
        <color rgb="FF4CC417"/>
        <rFont val="Courier New"/>
      </rPr>
      <t>   55.01  131</t>
    </r>
  </si>
  <si>
    <r>
      <t> 136  Massachusetts        A  =</t>
    </r>
    <r>
      <rPr>
        <sz val="10"/>
        <color rgb="FF9900FF"/>
        <rFont val="Courier New"/>
      </rPr>
      <t>  53.79</t>
    </r>
    <r>
      <rPr>
        <sz val="10"/>
        <color rgb="FF000000"/>
        <rFont val="Courier New"/>
      </rPr>
      <t>    2   7   63.19(  86)    0   0  |    0   1  |</t>
    </r>
    <r>
      <rPr>
        <sz val="10"/>
        <color rgb="FF0000FF"/>
        <rFont val="Courier New"/>
      </rPr>
      <t>   54.14  135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52.03  147 |</t>
    </r>
    <r>
      <rPr>
        <sz val="10"/>
        <color rgb="FF4CC417"/>
        <rFont val="Courier New"/>
      </rPr>
      <t>   51.54  146</t>
    </r>
  </si>
  <si>
    <r>
      <t> 137  Wofford              AA =</t>
    </r>
    <r>
      <rPr>
        <sz val="10"/>
        <color rgb="FF9900FF"/>
        <rFont val="Courier New"/>
      </rPr>
      <t>  53.66</t>
    </r>
    <r>
      <rPr>
        <sz val="10"/>
        <color rgb="FF000000"/>
        <rFont val="Courier New"/>
      </rPr>
      <t>    5   3   49.23( 158)    0   0  |    0   1  |</t>
    </r>
    <r>
      <rPr>
        <sz val="10"/>
        <color rgb="FF0000FF"/>
        <rFont val="Courier New"/>
      </rPr>
      <t>   53.84  137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52.56  144 |</t>
    </r>
    <r>
      <rPr>
        <sz val="10"/>
        <color rgb="FF4CC417"/>
        <rFont val="Courier New"/>
      </rPr>
      <t>   52.86  142</t>
    </r>
  </si>
  <si>
    <r>
      <t> 138  San Jose State       A  =</t>
    </r>
    <r>
      <rPr>
        <sz val="10"/>
        <color rgb="FF9900FF"/>
        <rFont val="Courier New"/>
      </rPr>
      <t>  53.22</t>
    </r>
    <r>
      <rPr>
        <sz val="10"/>
        <color rgb="FF000000"/>
        <rFont val="Courier New"/>
      </rPr>
      <t>    3   6   63.02(  89)    0   0  |    0   0  |</t>
    </r>
    <r>
      <rPr>
        <sz val="10"/>
        <color rgb="FF0000FF"/>
        <rFont val="Courier New"/>
      </rPr>
      <t>   53.00  141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54.56  133 |</t>
    </r>
    <r>
      <rPr>
        <sz val="10"/>
        <color rgb="FF4CC417"/>
        <rFont val="Courier New"/>
      </rPr>
      <t>   54.23  134</t>
    </r>
  </si>
  <si>
    <r>
      <t> 139  North Dakota         AA =</t>
    </r>
    <r>
      <rPr>
        <sz val="10"/>
        <color rgb="FF9900FF"/>
        <rFont val="Courier New"/>
      </rPr>
      <t>  53.15</t>
    </r>
    <r>
      <rPr>
        <sz val="10"/>
        <color rgb="FF000000"/>
        <rFont val="Courier New"/>
      </rPr>
      <t>    7   2   45.72( 179)    0   0  |    0   0  |</t>
    </r>
    <r>
      <rPr>
        <sz val="10"/>
        <color rgb="FF0000FF"/>
        <rFont val="Courier New"/>
      </rPr>
      <t>   52.85  142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54.56  132 |</t>
    </r>
    <r>
      <rPr>
        <sz val="10"/>
        <color rgb="FF4CC417"/>
        <rFont val="Courier New"/>
      </rPr>
      <t>   55.11  129</t>
    </r>
  </si>
  <si>
    <r>
      <t> 140  Kansas               A  =</t>
    </r>
    <r>
      <rPr>
        <sz val="10"/>
        <color rgb="FF9900FF"/>
        <rFont val="Courier New"/>
      </rPr>
      <t>  52.99</t>
    </r>
    <r>
      <rPr>
        <sz val="10"/>
        <color rgb="FF000000"/>
        <rFont val="Courier New"/>
      </rPr>
      <t>    1   7   74.63(  24)    0   1  |    0   3  |</t>
    </r>
    <r>
      <rPr>
        <sz val="10"/>
        <color rgb="FF0000FF"/>
        <rFont val="Courier New"/>
      </rPr>
      <t>   53.08  138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52.66  143 |</t>
    </r>
    <r>
      <rPr>
        <sz val="10"/>
        <color rgb="FF4CC417"/>
        <rFont val="Courier New"/>
      </rPr>
      <t>   52.29  145</t>
    </r>
  </si>
  <si>
    <r>
      <t> 141  Liberty              AA =</t>
    </r>
    <r>
      <rPr>
        <sz val="10"/>
        <color rgb="FF9900FF"/>
        <rFont val="Courier New"/>
      </rPr>
      <t>  52.94</t>
    </r>
    <r>
      <rPr>
        <sz val="10"/>
        <color rgb="FF000000"/>
        <rFont val="Courier New"/>
      </rPr>
      <t>    5   3   45.88( 177)    0   0  |    0   1  |</t>
    </r>
    <r>
      <rPr>
        <sz val="10"/>
        <color rgb="FF0000FF"/>
        <rFont val="Courier New"/>
      </rPr>
      <t>   53.02  139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52.44  145 |</t>
    </r>
    <r>
      <rPr>
        <sz val="10"/>
        <color rgb="FF4CC417"/>
        <rFont val="Courier New"/>
      </rPr>
      <t>   52.64  144</t>
    </r>
  </si>
  <si>
    <r>
      <t> 142  Idaho                A  =</t>
    </r>
    <r>
      <rPr>
        <sz val="10"/>
        <color rgb="FF9900FF"/>
        <rFont val="Courier New"/>
      </rPr>
      <t>  52.89</t>
    </r>
    <r>
      <rPr>
        <sz val="10"/>
        <color rgb="FF000000"/>
        <rFont val="Courier New"/>
      </rPr>
      <t>    4   4   63.03(  88)    0   1  |    0   2  |</t>
    </r>
    <r>
      <rPr>
        <sz val="10"/>
        <color rgb="FF0000FF"/>
        <rFont val="Courier New"/>
      </rPr>
      <t>   52.52  144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54.77  130 |</t>
    </r>
    <r>
      <rPr>
        <sz val="10"/>
        <color rgb="FF4CC417"/>
        <rFont val="Courier New"/>
      </rPr>
      <t>   55.08  130</t>
    </r>
  </si>
  <si>
    <r>
      <t> 143  South Dakota         AA =</t>
    </r>
    <r>
      <rPr>
        <sz val="10"/>
        <color rgb="FF9900FF"/>
        <rFont val="Courier New"/>
      </rPr>
      <t>  52.80</t>
    </r>
    <r>
      <rPr>
        <sz val="10"/>
        <color rgb="FF000000"/>
        <rFont val="Courier New"/>
      </rPr>
      <t>    4   4   56.50( 130)    0   0  |    0   0  |</t>
    </r>
    <r>
      <rPr>
        <sz val="10"/>
        <color rgb="FF0000FF"/>
        <rFont val="Courier New"/>
      </rPr>
      <t>   52.65  143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53.55  139 |</t>
    </r>
    <r>
      <rPr>
        <sz val="10"/>
        <color rgb="FF4CC417"/>
        <rFont val="Courier New"/>
      </rPr>
      <t>   53.75  139</t>
    </r>
  </si>
  <si>
    <r>
      <t> 144  Fresno State         A  =</t>
    </r>
    <r>
      <rPr>
        <sz val="10"/>
        <color rgb="FF9900FF"/>
        <rFont val="Courier New"/>
      </rPr>
      <t>  52.62</t>
    </r>
    <r>
      <rPr>
        <sz val="10"/>
        <color rgb="FF000000"/>
        <rFont val="Courier New"/>
      </rPr>
      <t>    1   8   65.90(  70)    0   0  |    0   1  |</t>
    </r>
    <r>
      <rPr>
        <sz val="10"/>
        <color rgb="FF0000FF"/>
        <rFont val="Courier New"/>
      </rPr>
      <t>   53.02  140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50.71  148 |</t>
    </r>
    <r>
      <rPr>
        <sz val="10"/>
        <color rgb="FF4CC417"/>
        <rFont val="Courier New"/>
      </rPr>
      <t>   50.04  148</t>
    </r>
  </si>
  <si>
    <r>
      <t> 145  New Hampshire        AA =</t>
    </r>
    <r>
      <rPr>
        <sz val="10"/>
        <color rgb="FF9900FF"/>
        <rFont val="Courier New"/>
      </rPr>
      <t>  52.04</t>
    </r>
    <r>
      <rPr>
        <sz val="10"/>
        <color rgb="FF000000"/>
        <rFont val="Courier New"/>
      </rPr>
      <t>    6   3   44.77( 186)    0   0  |    0   0  |</t>
    </r>
    <r>
      <rPr>
        <sz val="10"/>
        <color rgb="FF0000FF"/>
        <rFont val="Courier New"/>
      </rPr>
      <t>   51.75  145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53.51  140 |</t>
    </r>
    <r>
      <rPr>
        <sz val="10"/>
        <color rgb="FF4CC417"/>
        <rFont val="Courier New"/>
      </rPr>
      <t>   53.90  137</t>
    </r>
  </si>
  <si>
    <r>
      <t> 146  NC A&amp;T               AA =</t>
    </r>
    <r>
      <rPr>
        <sz val="10"/>
        <color rgb="FF9900FF"/>
        <rFont val="Courier New"/>
      </rPr>
      <t>  51.49</t>
    </r>
    <r>
      <rPr>
        <sz val="10"/>
        <color rgb="FF000000"/>
        <rFont val="Courier New"/>
      </rPr>
      <t>    7   1   34.07( 228)    0   0  |    0   0  |</t>
    </r>
    <r>
      <rPr>
        <sz val="10"/>
        <color rgb="FF0000FF"/>
        <rFont val="Courier New"/>
      </rPr>
      <t>   51.21  146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52.84  142 |</t>
    </r>
    <r>
      <rPr>
        <sz val="10"/>
        <color rgb="FF4CC417"/>
        <rFont val="Courier New"/>
      </rPr>
      <t>   53.20  140</t>
    </r>
  </si>
  <si>
    <r>
      <t> 147  Bowling Green        A  =</t>
    </r>
    <r>
      <rPr>
        <sz val="10"/>
        <color rgb="FF9900FF"/>
        <rFont val="Courier New"/>
      </rPr>
      <t>  50.87</t>
    </r>
    <r>
      <rPr>
        <sz val="10"/>
        <color rgb="FF000000"/>
        <rFont val="Courier New"/>
      </rPr>
      <t>    1   7   65.45(  75)    0   1  |    0   1  |</t>
    </r>
    <r>
      <rPr>
        <sz val="10"/>
        <color rgb="FF0000FF"/>
        <rFont val="Courier New"/>
      </rPr>
      <t>   50.67  149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52.23  146 |</t>
    </r>
    <r>
      <rPr>
        <sz val="10"/>
        <color rgb="FF4CC417"/>
        <rFont val="Courier New"/>
      </rPr>
      <t>   51.46  147</t>
    </r>
  </si>
  <si>
    <r>
      <t> 148  Princeton            AA =</t>
    </r>
    <r>
      <rPr>
        <sz val="10"/>
        <color rgb="FF9900FF"/>
        <rFont val="Courier New"/>
      </rPr>
      <t>  50.61</t>
    </r>
    <r>
      <rPr>
        <sz val="10"/>
        <color rgb="FF000000"/>
        <rFont val="Courier New"/>
      </rPr>
      <t>    5   2   37.02( 222)    0   0  |    0   0  |</t>
    </r>
    <r>
      <rPr>
        <sz val="10"/>
        <color rgb="FF0000FF"/>
        <rFont val="Courier New"/>
      </rPr>
      <t>   50.87  147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49.09  154 |</t>
    </r>
    <r>
      <rPr>
        <sz val="10"/>
        <color rgb="FF4CC417"/>
        <rFont val="Courier New"/>
      </rPr>
      <t>   49.28  153</t>
    </r>
  </si>
  <si>
    <r>
      <t> 149  Colgate              AA =</t>
    </r>
    <r>
      <rPr>
        <sz val="10"/>
        <color rgb="FF9900FF"/>
        <rFont val="Courier New"/>
      </rPr>
      <t>  50.60</t>
    </r>
    <r>
      <rPr>
        <sz val="10"/>
        <color rgb="FF000000"/>
        <rFont val="Courier New"/>
      </rPr>
      <t>    3   4   46.27( 173)    0   0  |    0   0  |</t>
    </r>
    <r>
      <rPr>
        <sz val="10"/>
        <color rgb="FF0000FF"/>
        <rFont val="Courier New"/>
      </rPr>
      <t>   50.86  148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49.16  153 |</t>
    </r>
    <r>
      <rPr>
        <sz val="10"/>
        <color rgb="FF4CC417"/>
        <rFont val="Courier New"/>
      </rPr>
      <t>   49.18  155</t>
    </r>
  </si>
  <si>
    <r>
      <t> 150  Southern Illinois    AA =</t>
    </r>
    <r>
      <rPr>
        <sz val="10"/>
        <color rgb="FF9900FF"/>
        <rFont val="Courier New"/>
      </rPr>
      <t>  50.16</t>
    </r>
    <r>
      <rPr>
        <sz val="10"/>
        <color rgb="FF000000"/>
        <rFont val="Courier New"/>
      </rPr>
      <t>    2   6   50.88( 147)    0   0  |    0   0  |</t>
    </r>
    <r>
      <rPr>
        <sz val="10"/>
        <color rgb="FF0000FF"/>
        <rFont val="Courier New"/>
      </rPr>
      <t>   50.66  150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47.60  164 |</t>
    </r>
    <r>
      <rPr>
        <sz val="10"/>
        <color rgb="FF4CC417"/>
        <rFont val="Courier New"/>
      </rPr>
      <t>   47.08  165</t>
    </r>
  </si>
  <si>
    <r>
      <t> 151  Harvard              AA =</t>
    </r>
    <r>
      <rPr>
        <sz val="10"/>
        <color rgb="FF9900FF"/>
        <rFont val="Courier New"/>
      </rPr>
      <t>  50.15</t>
    </r>
    <r>
      <rPr>
        <sz val="10"/>
        <color rgb="FF000000"/>
        <rFont val="Courier New"/>
      </rPr>
      <t>    6   1   36.27( 224)    0   0  |    0   0  |</t>
    </r>
    <r>
      <rPr>
        <sz val="10"/>
        <color rgb="FF0000FF"/>
        <rFont val="Courier New"/>
      </rPr>
      <t>   49.64  152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52.92  141 |</t>
    </r>
    <r>
      <rPr>
        <sz val="10"/>
        <color rgb="FF4CC417"/>
        <rFont val="Courier New"/>
      </rPr>
      <t>   52.81  143</t>
    </r>
  </si>
  <si>
    <r>
      <t> 152  Rice                 A  =</t>
    </r>
    <r>
      <rPr>
        <sz val="10"/>
        <color rgb="FF9900FF"/>
        <rFont val="Courier New"/>
      </rPr>
      <t>  50.15</t>
    </r>
    <r>
      <rPr>
        <sz val="10"/>
        <color rgb="FF000000"/>
        <rFont val="Courier New"/>
      </rPr>
      <t>    1   7   64.87(  78)    0   0  |    0   1  |</t>
    </r>
    <r>
      <rPr>
        <sz val="10"/>
        <color rgb="FF0000FF"/>
        <rFont val="Courier New"/>
      </rPr>
      <t>   50.21  151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49.98  150 |</t>
    </r>
    <r>
      <rPr>
        <sz val="10"/>
        <color rgb="FF4CC417"/>
        <rFont val="Courier New"/>
      </rPr>
      <t>   49.53  150</t>
    </r>
  </si>
  <si>
    <r>
      <t> 153  Pennsylvania         AA =</t>
    </r>
    <r>
      <rPr>
        <sz val="10"/>
        <color rgb="FF9900FF"/>
        <rFont val="Courier New"/>
      </rPr>
      <t>  49.09</t>
    </r>
    <r>
      <rPr>
        <sz val="10"/>
        <color rgb="FF000000"/>
        <rFont val="Courier New"/>
      </rPr>
      <t>    5   2   38.03( 218)    0   0  |    0   0  |</t>
    </r>
    <r>
      <rPr>
        <sz val="10"/>
        <color rgb="FF0000FF"/>
        <rFont val="Courier New"/>
      </rPr>
      <t>   48.92  155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50.02  149 |</t>
    </r>
    <r>
      <rPr>
        <sz val="10"/>
        <color rgb="FF4CC417"/>
        <rFont val="Courier New"/>
      </rPr>
      <t>   49.93  149</t>
    </r>
  </si>
  <si>
    <r>
      <t> 154  Fla. International   A  =</t>
    </r>
    <r>
      <rPr>
        <sz val="10"/>
        <color rgb="FF9900FF"/>
        <rFont val="Courier New"/>
      </rPr>
      <t>  48.93</t>
    </r>
    <r>
      <rPr>
        <sz val="10"/>
        <color rgb="FF000000"/>
        <rFont val="Courier New"/>
      </rPr>
      <t>    3   6   60.06( 107)    0   0  |    0   0  |</t>
    </r>
    <r>
      <rPr>
        <sz val="10"/>
        <color rgb="FF0000FF"/>
        <rFont val="Courier New"/>
      </rPr>
      <t>   48.83  156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49.42  152 |</t>
    </r>
    <r>
      <rPr>
        <sz val="10"/>
        <color rgb="FF4CC417"/>
        <rFont val="Courier New"/>
      </rPr>
      <t>   49.44  152</t>
    </r>
  </si>
  <si>
    <r>
      <t> 155  Albany-NY            AA =</t>
    </r>
    <r>
      <rPr>
        <sz val="10"/>
        <color rgb="FF9900FF"/>
        <rFont val="Courier New"/>
      </rPr>
      <t>  48.80</t>
    </r>
    <r>
      <rPr>
        <sz val="10"/>
        <color rgb="FF000000"/>
        <rFont val="Courier New"/>
      </rPr>
      <t>    5   3   44.26( 192)    0   0  |    0   0  |</t>
    </r>
    <r>
      <rPr>
        <sz val="10"/>
        <color rgb="FF0000FF"/>
        <rFont val="Courier New"/>
      </rPr>
      <t>   48.97  154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47.72  163 |</t>
    </r>
    <r>
      <rPr>
        <sz val="10"/>
        <color rgb="FF4CC417"/>
        <rFont val="Courier New"/>
      </rPr>
      <t>   48.25  162</t>
    </r>
  </si>
  <si>
    <r>
      <t> 156  Tennessee-Martin     AA =</t>
    </r>
    <r>
      <rPr>
        <sz val="10"/>
        <color rgb="FF9900FF"/>
        <rFont val="Courier New"/>
      </rPr>
      <t>  48.78</t>
    </r>
    <r>
      <rPr>
        <sz val="10"/>
        <color rgb="FF000000"/>
        <rFont val="Courier New"/>
      </rPr>
      <t>    5   4   47.21( 169)    0   0  |    0   0  |</t>
    </r>
    <r>
      <rPr>
        <sz val="10"/>
        <color rgb="FF0000FF"/>
        <rFont val="Courier New"/>
      </rPr>
      <t>   48.81  157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48.61  158 |</t>
    </r>
    <r>
      <rPr>
        <sz val="10"/>
        <color rgb="FF4CC417"/>
        <rFont val="Courier New"/>
      </rPr>
      <t>   48.63  159</t>
    </r>
  </si>
  <si>
    <r>
      <t> 157  Southern Utah        AA =</t>
    </r>
    <r>
      <rPr>
        <sz val="10"/>
        <color rgb="FF9900FF"/>
        <rFont val="Courier New"/>
      </rPr>
      <t>  48.61</t>
    </r>
    <r>
      <rPr>
        <sz val="10"/>
        <color rgb="FF000000"/>
        <rFont val="Courier New"/>
      </rPr>
      <t>    4   4   47.75( 167)    0   0  |    0   0  |</t>
    </r>
    <r>
      <rPr>
        <sz val="10"/>
        <color rgb="FF0000FF"/>
        <rFont val="Courier New"/>
      </rPr>
      <t>   48.57  158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48.82  156 |</t>
    </r>
    <r>
      <rPr>
        <sz val="10"/>
        <color rgb="FF4CC417"/>
        <rFont val="Courier New"/>
      </rPr>
      <t>   48.91  156</t>
    </r>
  </si>
  <si>
    <r>
      <t> 158  Grambling State      AA =</t>
    </r>
    <r>
      <rPr>
        <sz val="10"/>
        <color rgb="FF9900FF"/>
        <rFont val="Courier New"/>
      </rPr>
      <t>  48.51</t>
    </r>
    <r>
      <rPr>
        <sz val="10"/>
        <color rgb="FF000000"/>
        <rFont val="Courier New"/>
      </rPr>
      <t>    6   1   25.78( 248)    0   0  |    0   0  |</t>
    </r>
    <r>
      <rPr>
        <sz val="10"/>
        <color rgb="FF0000FF"/>
        <rFont val="Courier New"/>
      </rPr>
      <t>   48.99  153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45.68  173 |</t>
    </r>
    <r>
      <rPr>
        <sz val="10"/>
        <color rgb="FF4CC417"/>
        <rFont val="Courier New"/>
      </rPr>
      <t>   46.12  173</t>
    </r>
  </si>
  <si>
    <r>
      <t> 159  Indiana State        AA =</t>
    </r>
    <r>
      <rPr>
        <sz val="10"/>
        <color rgb="FF9900FF"/>
        <rFont val="Courier New"/>
      </rPr>
      <t>  48.48</t>
    </r>
    <r>
      <rPr>
        <sz val="10"/>
        <color rgb="FF000000"/>
        <rFont val="Courier New"/>
      </rPr>
      <t>    4   5   52.43( 144)    0   0  |    0   0  |</t>
    </r>
    <r>
      <rPr>
        <sz val="10"/>
        <color rgb="FF0000FF"/>
        <rFont val="Courier New"/>
      </rPr>
      <t>   48.49  159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48.40  160 |</t>
    </r>
    <r>
      <rPr>
        <sz val="10"/>
        <color rgb="FF4CC417"/>
        <rFont val="Courier New"/>
      </rPr>
      <t>   48.39  161</t>
    </r>
  </si>
  <si>
    <r>
      <t> 160  Buffalo              A  =</t>
    </r>
    <r>
      <rPr>
        <sz val="10"/>
        <color rgb="FF9900FF"/>
        <rFont val="Courier New"/>
      </rPr>
      <t>  47.79</t>
    </r>
    <r>
      <rPr>
        <sz val="10"/>
        <color rgb="FF000000"/>
        <rFont val="Courier New"/>
      </rPr>
      <t>    2   6   58.73( 117)    0   0  |    0   0  |</t>
    </r>
    <r>
      <rPr>
        <sz val="10"/>
        <color rgb="FF0000FF"/>
        <rFont val="Courier New"/>
      </rPr>
      <t>   47.50  160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49.46  151 |</t>
    </r>
    <r>
      <rPr>
        <sz val="10"/>
        <color rgb="FF4CC417"/>
        <rFont val="Courier New"/>
      </rPr>
      <t>   49.19  154</t>
    </r>
  </si>
  <si>
    <r>
      <t> 161  Florida Atlantic     A  =</t>
    </r>
    <r>
      <rPr>
        <sz val="10"/>
        <color rgb="FF9900FF"/>
        <rFont val="Courier New"/>
      </rPr>
      <t>  47.09</t>
    </r>
    <r>
      <rPr>
        <sz val="10"/>
        <color rgb="FF000000"/>
        <rFont val="Courier New"/>
      </rPr>
      <t>    1   7   60.31( 104)    0   0  |    0   1  |</t>
    </r>
    <r>
      <rPr>
        <sz val="10"/>
        <color rgb="FF0000FF"/>
        <rFont val="Courier New"/>
      </rPr>
      <t>   47.07  162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47.34  165 |</t>
    </r>
    <r>
      <rPr>
        <sz val="10"/>
        <color rgb="FF4CC417"/>
        <rFont val="Courier New"/>
      </rPr>
      <t>   46.82  167</t>
    </r>
  </si>
  <si>
    <r>
      <t> 162  Eastern Illinois     AA =</t>
    </r>
    <r>
      <rPr>
        <sz val="10"/>
        <color rgb="FF9900FF"/>
        <rFont val="Courier New"/>
      </rPr>
      <t>  46.86</t>
    </r>
    <r>
      <rPr>
        <sz val="10"/>
        <color rgb="FF000000"/>
        <rFont val="Courier New"/>
      </rPr>
      <t>    5   4   48.01( 164)    0   0  |    0   0  |</t>
    </r>
    <r>
      <rPr>
        <sz val="10"/>
        <color rgb="FF0000FF"/>
        <rFont val="Courier New"/>
      </rPr>
      <t>   46.51  164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48.71  157 |</t>
    </r>
    <r>
      <rPr>
        <sz val="10"/>
        <color rgb="FF4CC417"/>
        <rFont val="Courier New"/>
      </rPr>
      <t>   48.71  157</t>
    </r>
  </si>
  <si>
    <r>
      <t> 163  Stony Brook          AA =</t>
    </r>
    <r>
      <rPr>
        <sz val="10"/>
        <color rgb="FF9900FF"/>
        <rFont val="Courier New"/>
      </rPr>
      <t>  46.73</t>
    </r>
    <r>
      <rPr>
        <sz val="10"/>
        <color rgb="FF000000"/>
        <rFont val="Courier New"/>
      </rPr>
      <t>    5   3   48.73( 162)    0   0  |    0   0  |</t>
    </r>
    <r>
      <rPr>
        <sz val="10"/>
        <color rgb="FF0000FF"/>
        <rFont val="Courier New"/>
      </rPr>
      <t>   46.28  168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48.96  155 |</t>
    </r>
    <r>
      <rPr>
        <sz val="10"/>
        <color rgb="FF4CC417"/>
        <rFont val="Courier New"/>
      </rPr>
      <t>   49.46  151</t>
    </r>
  </si>
  <si>
    <r>
      <t> 164  San Diego            AA =</t>
    </r>
    <r>
      <rPr>
        <sz val="10"/>
        <color rgb="FF9900FF"/>
        <rFont val="Courier New"/>
      </rPr>
      <t>  46.68</t>
    </r>
    <r>
      <rPr>
        <sz val="10"/>
        <color rgb="FF000000"/>
        <rFont val="Courier New"/>
      </rPr>
      <t>    7   1   24.07( 250)    0   0  |    0   0  |</t>
    </r>
    <r>
      <rPr>
        <sz val="10"/>
        <color rgb="FF0000FF"/>
        <rFont val="Courier New"/>
      </rPr>
      <t>   46.76  163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46.17  172 |</t>
    </r>
    <r>
      <rPr>
        <sz val="10"/>
        <color rgb="FF4CC417"/>
        <rFont val="Courier New"/>
      </rPr>
      <t>   46.43  171</t>
    </r>
  </si>
  <si>
    <r>
      <t> 165  Furman               AA =</t>
    </r>
    <r>
      <rPr>
        <sz val="10"/>
        <color rgb="FF9900FF"/>
        <rFont val="Courier New"/>
      </rPr>
      <t>  46.66</t>
    </r>
    <r>
      <rPr>
        <sz val="10"/>
        <color rgb="FF000000"/>
        <rFont val="Courier New"/>
      </rPr>
      <t>    2   6   52.49( 143)    0   0  |    0   0  |</t>
    </r>
    <r>
      <rPr>
        <sz val="10"/>
        <color rgb="FF0000FF"/>
        <rFont val="Courier New"/>
      </rPr>
      <t>   47.26  161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43.34  183 |</t>
    </r>
    <r>
      <rPr>
        <sz val="10"/>
        <color rgb="FF4CC417"/>
        <rFont val="Courier New"/>
      </rPr>
      <t>   43.28  183</t>
    </r>
  </si>
  <si>
    <r>
      <t> 166  Weber State          AA =</t>
    </r>
    <r>
      <rPr>
        <sz val="10"/>
        <color rgb="FF9900FF"/>
        <rFont val="Courier New"/>
      </rPr>
      <t>  46.65</t>
    </r>
    <r>
      <rPr>
        <sz val="10"/>
        <color rgb="FF000000"/>
        <rFont val="Courier New"/>
      </rPr>
      <t>    5   3   47.95( 165)    0   0  |    0   0  |</t>
    </r>
    <r>
      <rPr>
        <sz val="10"/>
        <color rgb="FF0000FF"/>
        <rFont val="Courier New"/>
      </rPr>
      <t>   46.30  167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48.41  159 |</t>
    </r>
    <r>
      <rPr>
        <sz val="10"/>
        <color rgb="FF4CC417"/>
        <rFont val="Courier New"/>
      </rPr>
      <t>   48.70  158</t>
    </r>
  </si>
  <si>
    <r>
      <t> 167  New Mexico State     A  =</t>
    </r>
    <r>
      <rPr>
        <sz val="10"/>
        <color rgb="FF9900FF"/>
        <rFont val="Courier New"/>
      </rPr>
      <t>  46.53</t>
    </r>
    <r>
      <rPr>
        <sz val="10"/>
        <color rgb="FF000000"/>
        <rFont val="Courier New"/>
      </rPr>
      <t>    2   6   62.42(  91)    0   1  |    0   1  |</t>
    </r>
    <r>
      <rPr>
        <sz val="10"/>
        <color rgb="FF0000FF"/>
        <rFont val="Courier New"/>
      </rPr>
      <t>   46.48  165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46.83  169 |</t>
    </r>
    <r>
      <rPr>
        <sz val="10"/>
        <color rgb="FF4CC417"/>
        <rFont val="Courier New"/>
      </rPr>
      <t>   46.81  168</t>
    </r>
  </si>
  <si>
    <r>
      <t> 168  Saint Francis-Pa.    AA =</t>
    </r>
    <r>
      <rPr>
        <sz val="10"/>
        <color rgb="FF9900FF"/>
        <rFont val="Courier New"/>
      </rPr>
      <t>  46.30</t>
    </r>
    <r>
      <rPr>
        <sz val="10"/>
        <color rgb="FF000000"/>
        <rFont val="Courier New"/>
      </rPr>
      <t>    6   3   41.44( 206)    0   0  |    0   0  |</t>
    </r>
    <r>
      <rPr>
        <sz val="10"/>
        <color rgb="FF0000FF"/>
        <rFont val="Courier New"/>
      </rPr>
      <t>   46.44  166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45.39  174 |</t>
    </r>
    <r>
      <rPr>
        <sz val="10"/>
        <color rgb="FF4CC417"/>
        <rFont val="Courier New"/>
      </rPr>
      <t>   45.80  174</t>
    </r>
  </si>
  <si>
    <r>
      <t> 169  UTEP                 A  =</t>
    </r>
    <r>
      <rPr>
        <sz val="10"/>
        <color rgb="FF9900FF"/>
        <rFont val="Courier New"/>
      </rPr>
      <t>  46.28</t>
    </r>
    <r>
      <rPr>
        <sz val="10"/>
        <color rgb="FF000000"/>
        <rFont val="Courier New"/>
      </rPr>
      <t>    2   6   60.32( 103)    0   0  |    0   0  |</t>
    </r>
    <r>
      <rPr>
        <sz val="10"/>
        <color rgb="FF0000FF"/>
        <rFont val="Courier New"/>
      </rPr>
      <t>   46.00  170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47.91  161 |</t>
    </r>
    <r>
      <rPr>
        <sz val="10"/>
        <color rgb="FF4CC417"/>
        <rFont val="Courier New"/>
      </rPr>
      <t>   47.62  164</t>
    </r>
  </si>
  <si>
    <r>
      <t> 170  Mercer               AA =</t>
    </r>
    <r>
      <rPr>
        <sz val="10"/>
        <color rgb="FF9900FF"/>
        <rFont val="Courier New"/>
      </rPr>
      <t>  46.20</t>
    </r>
    <r>
      <rPr>
        <sz val="10"/>
        <color rgb="FF000000"/>
        <rFont val="Courier New"/>
      </rPr>
      <t>    4   4   48.97( 159)    0   0  |    0   0  |</t>
    </r>
    <r>
      <rPr>
        <sz val="10"/>
        <color rgb="FF0000FF"/>
        <rFont val="Courier New"/>
      </rPr>
      <t>   46.07  169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46.85  167 |</t>
    </r>
    <r>
      <rPr>
        <sz val="10"/>
        <color rgb="FF4CC417"/>
        <rFont val="Courier New"/>
      </rPr>
      <t>   47.02  166</t>
    </r>
  </si>
  <si>
    <r>
      <t> 171  McNeese State        AA =</t>
    </r>
    <r>
      <rPr>
        <sz val="10"/>
        <color rgb="FF9900FF"/>
        <rFont val="Courier New"/>
      </rPr>
      <t>  45.83</t>
    </r>
    <r>
      <rPr>
        <sz val="10"/>
        <color rgb="FF000000"/>
        <rFont val="Courier New"/>
      </rPr>
      <t>    5   4   39.79( 212)    0   0  |    0   0  |</t>
    </r>
    <r>
      <rPr>
        <sz val="10"/>
        <color rgb="FF0000FF"/>
        <rFont val="Courier New"/>
      </rPr>
      <t>   45.68  171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46.84  168 |</t>
    </r>
    <r>
      <rPr>
        <sz val="10"/>
        <color rgb="FF4CC417"/>
        <rFont val="Courier New"/>
      </rPr>
      <t>   46.30  172</t>
    </r>
  </si>
  <si>
    <r>
      <t> 172  Maine                AA =</t>
    </r>
    <r>
      <rPr>
        <sz val="10"/>
        <color rgb="FF9900FF"/>
        <rFont val="Courier New"/>
      </rPr>
      <t>  45.78</t>
    </r>
    <r>
      <rPr>
        <sz val="10"/>
        <color rgb="FF000000"/>
        <rFont val="Courier New"/>
      </rPr>
      <t>    5   3   49.60( 154)    0   0  |    0   0  |</t>
    </r>
    <r>
      <rPr>
        <sz val="10"/>
        <color rgb="FF0000FF"/>
        <rFont val="Courier New"/>
      </rPr>
      <t>   45.34  174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47.87  162 |</t>
    </r>
    <r>
      <rPr>
        <sz val="10"/>
        <color rgb="FF4CC417"/>
        <rFont val="Courier New"/>
      </rPr>
      <t>   48.45  160</t>
    </r>
  </si>
  <si>
    <r>
      <t> 173  Kennesaw State       AA =</t>
    </r>
    <r>
      <rPr>
        <sz val="10"/>
        <color rgb="FF9900FF"/>
        <rFont val="Courier New"/>
      </rPr>
      <t>  45.66</t>
    </r>
    <r>
      <rPr>
        <sz val="10"/>
        <color rgb="FF000000"/>
        <rFont val="Courier New"/>
      </rPr>
      <t>    6   2   42.16( 201)    0   0  |    0   0  |</t>
    </r>
    <r>
      <rPr>
        <sz val="10"/>
        <color rgb="FF0000FF"/>
        <rFont val="Courier New"/>
      </rPr>
      <t>   45.52  173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46.25  171 |</t>
    </r>
    <r>
      <rPr>
        <sz val="10"/>
        <color rgb="FF4CC417"/>
        <rFont val="Courier New"/>
      </rPr>
      <t>   46.62  170</t>
    </r>
  </si>
  <si>
    <r>
      <t> 174  William &amp; Mary       AA =</t>
    </r>
    <r>
      <rPr>
        <sz val="10"/>
        <color rgb="FF9900FF"/>
        <rFont val="Courier New"/>
      </rPr>
      <t>  45.47</t>
    </r>
    <r>
      <rPr>
        <sz val="10"/>
        <color rgb="FF000000"/>
        <rFont val="Courier New"/>
      </rPr>
      <t>    3   5   44.56( 188)    0   0  |    0   0  |</t>
    </r>
    <r>
      <rPr>
        <sz val="10"/>
        <color rgb="FF0000FF"/>
        <rFont val="Courier New"/>
      </rPr>
      <t>   45.64  172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44.80  177 |</t>
    </r>
    <r>
      <rPr>
        <sz val="10"/>
        <color rgb="FF4CC417"/>
        <rFont val="Courier New"/>
      </rPr>
      <t>   44.06  179</t>
    </r>
  </si>
  <si>
    <r>
      <t> 175  Charlotte            A  =</t>
    </r>
    <r>
      <rPr>
        <sz val="10"/>
        <color rgb="FF9900FF"/>
        <rFont val="Courier New"/>
      </rPr>
      <t>  45.14</t>
    </r>
    <r>
      <rPr>
        <sz val="10"/>
        <color rgb="FF000000"/>
        <rFont val="Courier New"/>
      </rPr>
      <t>    3   5   55.76( 134)    0   1  |    0   1  |</t>
    </r>
    <r>
      <rPr>
        <sz val="10"/>
        <color rgb="FF0000FF"/>
        <rFont val="Courier New"/>
      </rPr>
      <t>   45.17  175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44.86  176 |</t>
    </r>
    <r>
      <rPr>
        <sz val="10"/>
        <color rgb="FF4CC417"/>
        <rFont val="Courier New"/>
      </rPr>
      <t>   45.14  176</t>
    </r>
  </si>
  <si>
    <r>
      <t> 176  Missouri State       AA =</t>
    </r>
    <r>
      <rPr>
        <sz val="10"/>
        <color rgb="FF9900FF"/>
        <rFont val="Courier New"/>
      </rPr>
      <t>  44.89</t>
    </r>
    <r>
      <rPr>
        <sz val="10"/>
        <color rgb="FF000000"/>
        <rFont val="Courier New"/>
      </rPr>
      <t>    4   4   58.36( 118)    0   0  |    0   0  |</t>
    </r>
    <r>
      <rPr>
        <sz val="10"/>
        <color rgb="FF0000FF"/>
        <rFont val="Courier New"/>
      </rPr>
      <t>   44.41  179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47.16  166 |</t>
    </r>
    <r>
      <rPr>
        <sz val="10"/>
        <color rgb="FF4CC417"/>
        <rFont val="Courier New"/>
      </rPr>
      <t>   47.78  163</t>
    </r>
  </si>
  <si>
    <r>
      <t> 177  Louisiana-Monroe     A  =</t>
    </r>
    <r>
      <rPr>
        <sz val="10"/>
        <color rgb="FF9900FF"/>
        <rFont val="Courier New"/>
      </rPr>
      <t>  44.54</t>
    </r>
    <r>
      <rPr>
        <sz val="10"/>
        <color rgb="FF000000"/>
        <rFont val="Courier New"/>
      </rPr>
      <t>    2   6   61.49(  96)    0   2  |    0   2  |</t>
    </r>
    <r>
      <rPr>
        <sz val="10"/>
        <color rgb="FF0000FF"/>
        <rFont val="Courier New"/>
      </rPr>
      <t>   44.43  177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45.14  175 |</t>
    </r>
    <r>
      <rPr>
        <sz val="10"/>
        <color rgb="FF4CC417"/>
        <rFont val="Courier New"/>
      </rPr>
      <t>   45.17  175</t>
    </r>
  </si>
  <si>
    <r>
      <t> 178  Dartmouth            AA =</t>
    </r>
    <r>
      <rPr>
        <sz val="10"/>
        <color rgb="FF9900FF"/>
        <rFont val="Courier New"/>
      </rPr>
      <t>  44.30</t>
    </r>
    <r>
      <rPr>
        <sz val="10"/>
        <color rgb="FF000000"/>
        <rFont val="Courier New"/>
      </rPr>
      <t>    3   4   42.28( 200)    0   0  |    0   0  |</t>
    </r>
    <r>
      <rPr>
        <sz val="10"/>
        <color rgb="FF0000FF"/>
        <rFont val="Courier New"/>
      </rPr>
      <t>   44.43  176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43.68  181 |</t>
    </r>
    <r>
      <rPr>
        <sz val="10"/>
        <color rgb="FF4CC417"/>
        <rFont val="Courier New"/>
      </rPr>
      <t>   43.38  181</t>
    </r>
  </si>
  <si>
    <r>
      <t> 179  Fordham              AA =</t>
    </r>
    <r>
      <rPr>
        <sz val="10"/>
        <color rgb="FF9900FF"/>
        <rFont val="Courier New"/>
      </rPr>
      <t>  44.18</t>
    </r>
    <r>
      <rPr>
        <sz val="10"/>
        <color rgb="FF000000"/>
        <rFont val="Courier New"/>
      </rPr>
      <t>    5   3   41.79( 204)    0   0  |    0   0  |</t>
    </r>
    <r>
      <rPr>
        <sz val="10"/>
        <color rgb="FF0000FF"/>
        <rFont val="Courier New"/>
      </rPr>
      <t>   43.72  183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46.50  170 |</t>
    </r>
    <r>
      <rPr>
        <sz val="10"/>
        <color rgb="FF4CC417"/>
        <rFont val="Courier New"/>
      </rPr>
      <t>   46.74  169</t>
    </r>
  </si>
  <si>
    <r>
      <t> 180  Tennessee State      AA =</t>
    </r>
    <r>
      <rPr>
        <sz val="10"/>
        <color rgb="FF9900FF"/>
        <rFont val="Courier New"/>
      </rPr>
      <t>  44.17</t>
    </r>
    <r>
      <rPr>
        <sz val="10"/>
        <color rgb="FF000000"/>
        <rFont val="Courier New"/>
      </rPr>
      <t>    5   3   39.87( 211)    0   0  |    0   0  |</t>
    </r>
    <r>
      <rPr>
        <sz val="10"/>
        <color rgb="FF0000FF"/>
        <rFont val="Courier New"/>
      </rPr>
      <t>   44.13  182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44.28  179 |</t>
    </r>
    <r>
      <rPr>
        <sz val="10"/>
        <color rgb="FF4CC417"/>
        <rFont val="Courier New"/>
      </rPr>
      <t>   44.54  178</t>
    </r>
  </si>
  <si>
    <r>
      <t> 181  Delaware             AA =</t>
    </r>
    <r>
      <rPr>
        <sz val="10"/>
        <color rgb="FF9900FF"/>
        <rFont val="Courier New"/>
      </rPr>
      <t>  44.13</t>
    </r>
    <r>
      <rPr>
        <sz val="10"/>
        <color rgb="FF000000"/>
        <rFont val="Courier New"/>
      </rPr>
      <t>    3   5   45.02( 184)    0   0  |    0   0  |</t>
    </r>
    <r>
      <rPr>
        <sz val="10"/>
        <color rgb="FF0000FF"/>
        <rFont val="Courier New"/>
      </rPr>
      <t>   44.42  178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42.66  186 |</t>
    </r>
    <r>
      <rPr>
        <sz val="10"/>
        <color rgb="FF4CC417"/>
        <rFont val="Courier New"/>
      </rPr>
      <t>   42.41  185</t>
    </r>
  </si>
  <si>
    <r>
      <t> 182  Portland State       AA =</t>
    </r>
    <r>
      <rPr>
        <sz val="10"/>
        <color rgb="FF9900FF"/>
        <rFont val="Courier New"/>
      </rPr>
      <t>  44.05</t>
    </r>
    <r>
      <rPr>
        <sz val="10"/>
        <color rgb="FF000000"/>
        <rFont val="Courier New"/>
      </rPr>
      <t>    2   6   50.64( 149)    0   1  |    0   1  |</t>
    </r>
    <r>
      <rPr>
        <sz val="10"/>
        <color rgb="FF0000FF"/>
        <rFont val="Courier New"/>
      </rPr>
      <t>   44.31  180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42.83  185 |</t>
    </r>
    <r>
      <rPr>
        <sz val="10"/>
        <color rgb="FF4CC417"/>
        <rFont val="Courier New"/>
      </rPr>
      <t>   42.21  187</t>
    </r>
  </si>
  <si>
    <r>
      <t> 183  SE Missouri State    AA =</t>
    </r>
    <r>
      <rPr>
        <sz val="10"/>
        <color rgb="FF9900FF"/>
        <rFont val="Courier New"/>
      </rPr>
      <t>  44.01</t>
    </r>
    <r>
      <rPr>
        <sz val="10"/>
        <color rgb="FF000000"/>
        <rFont val="Courier New"/>
      </rPr>
      <t>    3   5   45.80( 178)    0   0  |    0   0  |</t>
    </r>
    <r>
      <rPr>
        <sz val="10"/>
        <color rgb="FF0000FF"/>
        <rFont val="Courier New"/>
      </rPr>
      <t>   44.29  181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42.53  187 |</t>
    </r>
    <r>
      <rPr>
        <sz val="10"/>
        <color rgb="FF4CC417"/>
        <rFont val="Courier New"/>
      </rPr>
      <t>   42.37  186</t>
    </r>
  </si>
  <si>
    <r>
      <t> 184  Northern Colorado    AA =</t>
    </r>
    <r>
      <rPr>
        <sz val="10"/>
        <color rgb="FF9900FF"/>
        <rFont val="Courier New"/>
      </rPr>
      <t>  43.52</t>
    </r>
    <r>
      <rPr>
        <sz val="10"/>
        <color rgb="FF000000"/>
        <rFont val="Courier New"/>
      </rPr>
      <t>    5   3   48.51( 163)    0   0  |    0   0  |</t>
    </r>
    <r>
      <rPr>
        <sz val="10"/>
        <color rgb="FF0000FF"/>
        <rFont val="Courier New"/>
      </rPr>
      <t>   43.34  185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44.36  178 |</t>
    </r>
    <r>
      <rPr>
        <sz val="10"/>
        <color rgb="FF4CC417"/>
        <rFont val="Courier New"/>
      </rPr>
      <t>   44.63  177</t>
    </r>
  </si>
  <si>
    <r>
      <t> 185  Towson               AA =</t>
    </r>
    <r>
      <rPr>
        <sz val="10"/>
        <color rgb="FF9900FF"/>
        <rFont val="Courier New"/>
      </rPr>
      <t>  43.30</t>
    </r>
    <r>
      <rPr>
        <sz val="10"/>
        <color rgb="FF000000"/>
        <rFont val="Courier New"/>
      </rPr>
      <t>    1   7   52.54( 142)    0   0  |    0   0  |</t>
    </r>
    <r>
      <rPr>
        <sz val="10"/>
        <color rgb="FF0000FF"/>
        <rFont val="Courier New"/>
      </rPr>
      <t>   43.65  184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41.59  189 |</t>
    </r>
    <r>
      <rPr>
        <sz val="10"/>
        <color rgb="FF4CC417"/>
        <rFont val="Courier New"/>
      </rPr>
      <t>   41.01  192</t>
    </r>
  </si>
  <si>
    <r>
      <t> 186  Eastern Kentucky     AA =</t>
    </r>
    <r>
      <rPr>
        <sz val="10"/>
        <color rgb="FF9900FF"/>
        <rFont val="Courier New"/>
      </rPr>
      <t>  42.93</t>
    </r>
    <r>
      <rPr>
        <sz val="10"/>
        <color rgb="FF000000"/>
        <rFont val="Courier New"/>
      </rPr>
      <t>    2   6   52.23( 145)    0   0  |    0   0  |</t>
    </r>
    <r>
      <rPr>
        <sz val="10"/>
        <color rgb="FF0000FF"/>
        <rFont val="Courier New"/>
      </rPr>
      <t>   42.87  186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43.51  182 |</t>
    </r>
    <r>
      <rPr>
        <sz val="10"/>
        <color rgb="FF4CC417"/>
        <rFont val="Courier New"/>
      </rPr>
      <t>   42.92  184</t>
    </r>
  </si>
  <si>
    <r>
      <t> 187  Texas State          A  =</t>
    </r>
    <r>
      <rPr>
        <sz val="10"/>
        <color rgb="FF9900FF"/>
        <rFont val="Courier New"/>
      </rPr>
      <t>  42.77</t>
    </r>
    <r>
      <rPr>
        <sz val="10"/>
        <color rgb="FF000000"/>
        <rFont val="Courier New"/>
      </rPr>
      <t>    2   5   59.05( 114)    0   0  |    0   1  |</t>
    </r>
    <r>
      <rPr>
        <sz val="10"/>
        <color rgb="FF0000FF"/>
        <rFont val="Courier New"/>
      </rPr>
      <t>   42.59  187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43.75  180 |</t>
    </r>
    <r>
      <rPr>
        <sz val="10"/>
        <color rgb="FF4CC417"/>
        <rFont val="Courier New"/>
      </rPr>
      <t>   43.63  180</t>
    </r>
  </si>
  <si>
    <r>
      <t> 188  Lamar                AA =</t>
    </r>
    <r>
      <rPr>
        <sz val="10"/>
        <color rgb="FF9900FF"/>
        <rFont val="Courier New"/>
      </rPr>
      <t>  42.34</t>
    </r>
    <r>
      <rPr>
        <sz val="10"/>
        <color rgb="FF000000"/>
        <rFont val="Courier New"/>
      </rPr>
      <t>    3   5   46.45( 172)    0   0  |    0   1  |</t>
    </r>
    <r>
      <rPr>
        <sz val="10"/>
        <color rgb="FF0000FF"/>
        <rFont val="Courier New"/>
      </rPr>
      <t>   42.41  189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42.07  188 |</t>
    </r>
    <r>
      <rPr>
        <sz val="10"/>
        <color rgb="FF4CC417"/>
        <rFont val="Courier New"/>
      </rPr>
      <t>   41.83  189</t>
    </r>
  </si>
  <si>
    <r>
      <t> 189  Montana State        AA =</t>
    </r>
    <r>
      <rPr>
        <sz val="10"/>
        <color rgb="FF9900FF"/>
        <rFont val="Courier New"/>
      </rPr>
      <t>  42.18</t>
    </r>
    <r>
      <rPr>
        <sz val="10"/>
        <color rgb="FF000000"/>
        <rFont val="Courier New"/>
      </rPr>
      <t>    2   6   48.83( 161)    0   0  |    0   0  |</t>
    </r>
    <r>
      <rPr>
        <sz val="10"/>
        <color rgb="FF0000FF"/>
        <rFont val="Courier New"/>
      </rPr>
      <t>   42.53  188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40.40  194 |</t>
    </r>
    <r>
      <rPr>
        <sz val="10"/>
        <color rgb="FF4CC417"/>
        <rFont val="Courier New"/>
      </rPr>
      <t>   39.91  195</t>
    </r>
  </si>
  <si>
    <r>
      <t> 190  UC Davis             AA =</t>
    </r>
    <r>
      <rPr>
        <sz val="10"/>
        <color rgb="FF9900FF"/>
        <rFont val="Courier New"/>
      </rPr>
      <t>  42.07</t>
    </r>
    <r>
      <rPr>
        <sz val="10"/>
        <color rgb="FF000000"/>
        <rFont val="Courier New"/>
      </rPr>
      <t>    2   6   57.96( 119)    0   0  |    0   0  |</t>
    </r>
    <r>
      <rPr>
        <sz val="10"/>
        <color rgb="FF0000FF"/>
        <rFont val="Courier New"/>
      </rPr>
      <t>   42.37  190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40.34  195 |</t>
    </r>
    <r>
      <rPr>
        <sz val="10"/>
        <color rgb="FF4CC417"/>
        <rFont val="Courier New"/>
      </rPr>
      <t>   40.41  194</t>
    </r>
  </si>
  <si>
    <r>
      <t> 191  Western Carolina     AA =</t>
    </r>
    <r>
      <rPr>
        <sz val="10"/>
        <color rgb="FF9900FF"/>
        <rFont val="Courier New"/>
      </rPr>
      <t>  41.60</t>
    </r>
    <r>
      <rPr>
        <sz val="10"/>
        <color rgb="FF000000"/>
        <rFont val="Courier New"/>
      </rPr>
      <t>    1   7   51.75( 146)    0   0  |    0   0  |</t>
    </r>
    <r>
      <rPr>
        <sz val="10"/>
        <color rgb="FF0000FF"/>
        <rFont val="Courier New"/>
      </rPr>
      <t>   41.67  192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41.38  191 |</t>
    </r>
    <r>
      <rPr>
        <sz val="10"/>
        <color rgb="FF4CC417"/>
        <rFont val="Courier New"/>
      </rPr>
      <t>   40.86  193</t>
    </r>
  </si>
  <si>
    <r>
      <t> 192  Gardner-Webb         AA =</t>
    </r>
    <r>
      <rPr>
        <sz val="10"/>
        <color rgb="FF9900FF"/>
        <rFont val="Courier New"/>
      </rPr>
      <t>  41.25</t>
    </r>
    <r>
      <rPr>
        <sz val="10"/>
        <color rgb="FF000000"/>
        <rFont val="Courier New"/>
      </rPr>
      <t>    3   6   47.53( 168)    0   0  |    0   0  |</t>
    </r>
    <r>
      <rPr>
        <sz val="10"/>
        <color rgb="FF0000FF"/>
        <rFont val="Courier New"/>
      </rPr>
      <t>   41.77  191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38.23  201 |</t>
    </r>
    <r>
      <rPr>
        <sz val="10"/>
        <color rgb="FF4CC417"/>
        <rFont val="Courier New"/>
      </rPr>
      <t>   38.26  202</t>
    </r>
  </si>
  <si>
    <r>
      <t> 193  Duquesne             AA =</t>
    </r>
    <r>
      <rPr>
        <sz val="10"/>
        <color rgb="FF9900FF"/>
        <rFont val="Courier New"/>
      </rPr>
      <t>  41.05</t>
    </r>
    <r>
      <rPr>
        <sz val="10"/>
        <color rgb="FF000000"/>
        <rFont val="Courier New"/>
      </rPr>
      <t>    5   3   37.55( 221)    0   0  |    0   0  |</t>
    </r>
    <r>
      <rPr>
        <sz val="10"/>
        <color rgb="FF0000FF"/>
        <rFont val="Courier New"/>
      </rPr>
      <t>   40.64  194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43.17  184 |</t>
    </r>
    <r>
      <rPr>
        <sz val="10"/>
        <color rgb="FF4CC417"/>
        <rFont val="Courier New"/>
      </rPr>
      <t>   43.28  182</t>
    </r>
  </si>
  <si>
    <r>
      <t> 194  SE Louisiana         AA =</t>
    </r>
    <r>
      <rPr>
        <sz val="10"/>
        <color rgb="FF9900FF"/>
        <rFont val="Courier New"/>
      </rPr>
      <t>  40.78</t>
    </r>
    <r>
      <rPr>
        <sz val="10"/>
        <color rgb="FF000000"/>
        <rFont val="Courier New"/>
      </rPr>
      <t>    4   4   45.19( 183)    0   0  |    0   1  |</t>
    </r>
    <r>
      <rPr>
        <sz val="10"/>
        <color rgb="FF0000FF"/>
        <rFont val="Courier New"/>
      </rPr>
      <t>   40.62  195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41.55  190 |</t>
    </r>
    <r>
      <rPr>
        <sz val="10"/>
        <color rgb="FF4CC417"/>
        <rFont val="Courier New"/>
      </rPr>
      <t>   41.93  188</t>
    </r>
  </si>
  <si>
    <r>
      <t> 195  Tennessee Tech       AA =</t>
    </r>
    <r>
      <rPr>
        <sz val="10"/>
        <color rgb="FF9900FF"/>
        <rFont val="Courier New"/>
      </rPr>
      <t>  40.75</t>
    </r>
    <r>
      <rPr>
        <sz val="10"/>
        <color rgb="FF000000"/>
        <rFont val="Courier New"/>
      </rPr>
      <t>    3   5   46.53( 170)    0   0  |    0   0  |</t>
    </r>
    <r>
      <rPr>
        <sz val="10"/>
        <color rgb="FF0000FF"/>
        <rFont val="Courier New"/>
      </rPr>
      <t>   41.08  193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38.85  199 |</t>
    </r>
    <r>
      <rPr>
        <sz val="10"/>
        <color rgb="FF4CC417"/>
        <rFont val="Courier New"/>
      </rPr>
      <t>   38.94  199</t>
    </r>
  </si>
  <si>
    <r>
      <t> 196  Murray State         AA =</t>
    </r>
    <r>
      <rPr>
        <sz val="10"/>
        <color rgb="FF9900FF"/>
        <rFont val="Courier New"/>
      </rPr>
      <t>  39.24</t>
    </r>
    <r>
      <rPr>
        <sz val="10"/>
        <color rgb="FF000000"/>
        <rFont val="Courier New"/>
      </rPr>
      <t>    3   5   45.97( 176)    0   0  |    0   0  |</t>
    </r>
    <r>
      <rPr>
        <sz val="10"/>
        <color rgb="FF0000FF"/>
        <rFont val="Courier New"/>
      </rPr>
      <t>   39.14  196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39.69  196 |</t>
    </r>
    <r>
      <rPr>
        <sz val="10"/>
        <color rgb="FF4CC417"/>
        <rFont val="Courier New"/>
      </rPr>
      <t>   39.82  196</t>
    </r>
  </si>
  <si>
    <r>
      <t> 197  SC State             AA =</t>
    </r>
    <r>
      <rPr>
        <sz val="10"/>
        <color rgb="FF9900FF"/>
        <rFont val="Courier New"/>
      </rPr>
      <t>  39.00</t>
    </r>
    <r>
      <rPr>
        <sz val="10"/>
        <color rgb="FF000000"/>
        <rFont val="Courier New"/>
      </rPr>
      <t>    3   4   42.75( 197)    0   1  |    0   1  |</t>
    </r>
    <r>
      <rPr>
        <sz val="10"/>
        <color rgb="FF0000FF"/>
        <rFont val="Courier New"/>
      </rPr>
      <t>   38.95  197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39.23  198 |</t>
    </r>
    <r>
      <rPr>
        <sz val="10"/>
        <color rgb="FF4CC417"/>
        <rFont val="Courier New"/>
      </rPr>
      <t>   39.38  197</t>
    </r>
  </si>
  <si>
    <r>
      <t> 198  Nicholls State       AA =</t>
    </r>
    <r>
      <rPr>
        <sz val="10"/>
        <color rgb="FF9900FF"/>
        <rFont val="Courier New"/>
      </rPr>
      <t>  38.47</t>
    </r>
    <r>
      <rPr>
        <sz val="10"/>
        <color rgb="FF000000"/>
        <rFont val="Courier New"/>
      </rPr>
      <t>    4   4   44.56( 187)    0   0  |    0   0  |</t>
    </r>
    <r>
      <rPr>
        <sz val="10"/>
        <color rgb="FF0000FF"/>
        <rFont val="Courier New"/>
      </rPr>
      <t>   38.81  198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36.38  207 |</t>
    </r>
    <r>
      <rPr>
        <sz val="10"/>
        <color rgb="FF4CC417"/>
        <rFont val="Courier New"/>
      </rPr>
      <t>   37.00  204</t>
    </r>
  </si>
  <si>
    <r>
      <t> 199  Sacred Heart         AA =</t>
    </r>
    <r>
      <rPr>
        <sz val="10"/>
        <color rgb="FF9900FF"/>
        <rFont val="Courier New"/>
      </rPr>
      <t>  38.32</t>
    </r>
    <r>
      <rPr>
        <sz val="10"/>
        <color rgb="FF000000"/>
        <rFont val="Courier New"/>
      </rPr>
      <t>    6   2   29.95( 237)    0   0  |    0   0  |</t>
    </r>
    <r>
      <rPr>
        <sz val="10"/>
        <color rgb="FF0000FF"/>
        <rFont val="Courier New"/>
      </rPr>
      <t>   37.76  201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41.10  192 |</t>
    </r>
    <r>
      <rPr>
        <sz val="10"/>
        <color rgb="FF4CC417"/>
        <rFont val="Courier New"/>
      </rPr>
      <t>   41.33  190</t>
    </r>
  </si>
  <si>
    <r>
      <t> 200  Holy Cross           AA =</t>
    </r>
    <r>
      <rPr>
        <sz val="10"/>
        <color rgb="FF9900FF"/>
        <rFont val="Courier New"/>
      </rPr>
      <t>  38.21</t>
    </r>
    <r>
      <rPr>
        <sz val="10"/>
        <color rgb="FF000000"/>
        <rFont val="Courier New"/>
      </rPr>
      <t>    3   6   44.31( 191)    0   0  |    0   0  |</t>
    </r>
    <r>
      <rPr>
        <sz val="10"/>
        <color rgb="FF0000FF"/>
        <rFont val="Courier New"/>
      </rPr>
      <t>   38.12  199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38.75  200 |</t>
    </r>
    <r>
      <rPr>
        <sz val="10"/>
        <color rgb="FF4CC417"/>
        <rFont val="Courier New"/>
      </rPr>
      <t>   38.65  200</t>
    </r>
  </si>
  <si>
    <r>
      <t> 201  Stephen F. Austin    AA =</t>
    </r>
    <r>
      <rPr>
        <sz val="10"/>
        <color rgb="FF9900FF"/>
        <rFont val="Courier New"/>
      </rPr>
      <t>  38.16</t>
    </r>
    <r>
      <rPr>
        <sz val="10"/>
        <color rgb="FF000000"/>
        <rFont val="Courier New"/>
      </rPr>
      <t>    4   4   44.40( 190)    0   0  |    0   0  |</t>
    </r>
    <r>
      <rPr>
        <sz val="10"/>
        <color rgb="FF0000FF"/>
        <rFont val="Courier New"/>
      </rPr>
      <t>   37.95  200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39.29  197 |</t>
    </r>
    <r>
      <rPr>
        <sz val="10"/>
        <color rgb="FF4CC417"/>
        <rFont val="Courier New"/>
      </rPr>
      <t>   39.17  198</t>
    </r>
  </si>
  <si>
    <r>
      <t> 202  NC Central           AA =</t>
    </r>
    <r>
      <rPr>
        <sz val="10"/>
        <color rgb="FF9900FF"/>
        <rFont val="Courier New"/>
      </rPr>
      <t>  37.80</t>
    </r>
    <r>
      <rPr>
        <sz val="10"/>
        <color rgb="FF000000"/>
        <rFont val="Courier New"/>
      </rPr>
      <t>    6   2   33.40( 230)    0   0  |    0   1  |</t>
    </r>
    <r>
      <rPr>
        <sz val="10"/>
        <color rgb="FF0000FF"/>
        <rFont val="Courier New"/>
      </rPr>
      <t>   37.19  202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40.71  193 |</t>
    </r>
    <r>
      <rPr>
        <sz val="10"/>
        <color rgb="FF4CC417"/>
        <rFont val="Courier New"/>
      </rPr>
      <t>   41.21  191</t>
    </r>
  </si>
  <si>
    <r>
      <t> 203  Dayton               AA =</t>
    </r>
    <r>
      <rPr>
        <sz val="10"/>
        <color rgb="FF9900FF"/>
        <rFont val="Courier New"/>
      </rPr>
      <t>  37.33</t>
    </r>
    <r>
      <rPr>
        <sz val="10"/>
        <color rgb="FF000000"/>
        <rFont val="Courier New"/>
      </rPr>
      <t>    7   2   26.10( 246)    0   0  |    0   0  |</t>
    </r>
    <r>
      <rPr>
        <sz val="10"/>
        <color rgb="FF0000FF"/>
        <rFont val="Courier New"/>
      </rPr>
      <t>   37.17  203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38.08  202 |</t>
    </r>
    <r>
      <rPr>
        <sz val="10"/>
        <color rgb="FF4CC417"/>
        <rFont val="Courier New"/>
      </rPr>
      <t>   38.45  201</t>
    </r>
  </si>
  <si>
    <r>
      <t> 204  VMI                  AA =</t>
    </r>
    <r>
      <rPr>
        <sz val="10"/>
        <color rgb="FF9900FF"/>
        <rFont val="Courier New"/>
      </rPr>
      <t>  36.90</t>
    </r>
    <r>
      <rPr>
        <sz val="10"/>
        <color rgb="FF000000"/>
        <rFont val="Courier New"/>
      </rPr>
      <t>    3   5   44.85( 185)    0   0  |    0   0  |</t>
    </r>
    <r>
      <rPr>
        <sz val="10"/>
        <color rgb="FF0000FF"/>
        <rFont val="Courier New"/>
      </rPr>
      <t>   36.97  204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36.47  206 |</t>
    </r>
    <r>
      <rPr>
        <sz val="10"/>
        <color rgb="FF4CC417"/>
        <rFont val="Courier New"/>
      </rPr>
      <t>   36.61  207</t>
    </r>
  </si>
  <si>
    <r>
      <t> 205  Southern U.          AA =</t>
    </r>
    <r>
      <rPr>
        <sz val="10"/>
        <color rgb="FF9900FF"/>
        <rFont val="Courier New"/>
      </rPr>
      <t>  36.39</t>
    </r>
    <r>
      <rPr>
        <sz val="10"/>
        <color rgb="FF000000"/>
        <rFont val="Courier New"/>
      </rPr>
      <t>    5   2   29.23( 238)    0   0  |    0   0  |</t>
    </r>
    <r>
      <rPr>
        <sz val="10"/>
        <color rgb="FF0000FF"/>
        <rFont val="Courier New"/>
      </rPr>
      <t>   36.38  205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36.27  208 |</t>
    </r>
    <r>
      <rPr>
        <sz val="10"/>
        <color rgb="FF4CC417"/>
        <rFont val="Courier New"/>
      </rPr>
      <t>   36.82  206</t>
    </r>
  </si>
  <si>
    <r>
      <t> 206  Monmouth-NJ          AA =</t>
    </r>
    <r>
      <rPr>
        <sz val="10"/>
        <color rgb="FF9900FF"/>
        <rFont val="Courier New"/>
      </rPr>
      <t>  36.10</t>
    </r>
    <r>
      <rPr>
        <sz val="10"/>
        <color rgb="FF000000"/>
        <rFont val="Courier New"/>
      </rPr>
      <t>    4   5   43.43( 195)    0   0  |    0   0  |</t>
    </r>
    <r>
      <rPr>
        <sz val="10"/>
        <color rgb="FF0000FF"/>
        <rFont val="Courier New"/>
      </rPr>
      <t>   35.93  207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37.07  204 |</t>
    </r>
    <r>
      <rPr>
        <sz val="10"/>
        <color rgb="FF4CC417"/>
        <rFont val="Courier New"/>
      </rPr>
      <t>   36.99  205</t>
    </r>
  </si>
  <si>
    <r>
      <t> 207  Bucknell             AA =</t>
    </r>
    <r>
      <rPr>
        <sz val="10"/>
        <color rgb="FF9900FF"/>
        <rFont val="Courier New"/>
      </rPr>
      <t>  36.10</t>
    </r>
    <r>
      <rPr>
        <sz val="10"/>
        <color rgb="FF000000"/>
        <rFont val="Courier New"/>
      </rPr>
      <t>    3   5   38.32( 216)    0   0  |    0   0  |</t>
    </r>
    <r>
      <rPr>
        <sz val="10"/>
        <color rgb="FF0000FF"/>
        <rFont val="Courier New"/>
      </rPr>
      <t>   36.25  206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35.36  209 |</t>
    </r>
    <r>
      <rPr>
        <sz val="10"/>
        <color rgb="FF4CC417"/>
        <rFont val="Courier New"/>
      </rPr>
      <t>   35.12  209</t>
    </r>
  </si>
  <si>
    <r>
      <t> 208  Prairie View A&amp;M     AA =</t>
    </r>
    <r>
      <rPr>
        <sz val="10"/>
        <color rgb="FF9900FF"/>
        <rFont val="Courier New"/>
      </rPr>
      <t>  35.15</t>
    </r>
    <r>
      <rPr>
        <sz val="10"/>
        <color rgb="FF000000"/>
        <rFont val="Courier New"/>
      </rPr>
      <t>    5   3   30.82( 235)    0   1  |    0   1  |</t>
    </r>
    <r>
      <rPr>
        <sz val="10"/>
        <color rgb="FF0000FF"/>
        <rFont val="Courier New"/>
      </rPr>
      <t>   34.70  209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37.35  203 |</t>
    </r>
    <r>
      <rPr>
        <sz val="10"/>
        <color rgb="FF4CC417"/>
        <rFont val="Courier New"/>
      </rPr>
      <t>   37.50  203</t>
    </r>
  </si>
  <si>
    <r>
      <t> 209  Bryant               AA =</t>
    </r>
    <r>
      <rPr>
        <sz val="10"/>
        <color rgb="FF9900FF"/>
        <rFont val="Courier New"/>
      </rPr>
      <t>  35.12</t>
    </r>
    <r>
      <rPr>
        <sz val="10"/>
        <color rgb="FF000000"/>
        <rFont val="Courier New"/>
      </rPr>
      <t>    3   5   38.97( 215)    0   0  |    0   0  |</t>
    </r>
    <r>
      <rPr>
        <sz val="10"/>
        <color rgb="FF0000FF"/>
        <rFont val="Courier New"/>
      </rPr>
      <t>   35.36  208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33.85  211 |</t>
    </r>
    <r>
      <rPr>
        <sz val="10"/>
        <color rgb="FF4CC417"/>
        <rFont val="Courier New"/>
      </rPr>
      <t>   33.62  211</t>
    </r>
  </si>
  <si>
    <r>
      <t> 210  Yale                 AA =</t>
    </r>
    <r>
      <rPr>
        <sz val="10"/>
        <color rgb="FF9900FF"/>
        <rFont val="Courier New"/>
      </rPr>
      <t>  34.22</t>
    </r>
    <r>
      <rPr>
        <sz val="10"/>
        <color rgb="FF000000"/>
        <rFont val="Courier New"/>
      </rPr>
      <t>    2   5   43.70( 193)    0   0  |    0   0  |</t>
    </r>
    <r>
      <rPr>
        <sz val="10"/>
        <color rgb="FF0000FF"/>
        <rFont val="Courier New"/>
      </rPr>
      <t>   33.70  211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36.95  205 |</t>
    </r>
    <r>
      <rPr>
        <sz val="10"/>
        <color rgb="FF4CC417"/>
        <rFont val="Courier New"/>
      </rPr>
      <t>   36.58  208</t>
    </r>
  </si>
  <si>
    <r>
      <t> 211  Northwestern State   AA =</t>
    </r>
    <r>
      <rPr>
        <sz val="10"/>
        <color rgb="FF9900FF"/>
        <rFont val="Courier New"/>
      </rPr>
      <t>  33.57</t>
    </r>
    <r>
      <rPr>
        <sz val="10"/>
        <color rgb="FF000000"/>
        <rFont val="Courier New"/>
      </rPr>
      <t>    1   7   46.01( 175)    0   0  |    0   1  |</t>
    </r>
    <r>
      <rPr>
        <sz val="10"/>
        <color rgb="FF0000FF"/>
        <rFont val="Courier New"/>
      </rPr>
      <t>   34.12  210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30.46  222 |</t>
    </r>
    <r>
      <rPr>
        <sz val="10"/>
        <color rgb="FF4CC417"/>
        <rFont val="Courier New"/>
      </rPr>
      <t>   29.72  224</t>
    </r>
  </si>
  <si>
    <r>
      <t> 212  Bethune-Cookman      AA =</t>
    </r>
    <r>
      <rPr>
        <sz val="10"/>
        <color rgb="FF9900FF"/>
        <rFont val="Courier New"/>
      </rPr>
      <t>  33.51</t>
    </r>
    <r>
      <rPr>
        <sz val="10"/>
        <color rgb="FF000000"/>
        <rFont val="Courier New"/>
      </rPr>
      <t>    2   5   34.71( 227)    0   0  |    0   0  |</t>
    </r>
    <r>
      <rPr>
        <sz val="10"/>
        <color rgb="FF0000FF"/>
        <rFont val="Courier New"/>
      </rPr>
      <t>   33.69  212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32.68  214 |</t>
    </r>
    <r>
      <rPr>
        <sz val="10"/>
        <color rgb="FF4CC417"/>
        <rFont val="Courier New"/>
      </rPr>
      <t>   32.11  215</t>
    </r>
  </si>
  <si>
    <r>
      <t> 213  Idaho State          AA =</t>
    </r>
    <r>
      <rPr>
        <sz val="10"/>
        <color rgb="FF9900FF"/>
        <rFont val="Courier New"/>
      </rPr>
      <t>  33.12</t>
    </r>
    <r>
      <rPr>
        <sz val="10"/>
        <color rgb="FF000000"/>
        <rFont val="Courier New"/>
      </rPr>
      <t>    2   6   53.74( 140)    0   0  |    0   1  |</t>
    </r>
    <r>
      <rPr>
        <sz val="10"/>
        <color rgb="FF0000FF"/>
        <rFont val="Courier New"/>
      </rPr>
      <t>   33.06  213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33.52  212 |</t>
    </r>
    <r>
      <rPr>
        <sz val="10"/>
        <color rgb="FF4CC417"/>
        <rFont val="Courier New"/>
      </rPr>
      <t>   33.38  212</t>
    </r>
  </si>
  <si>
    <r>
      <t> 214  Elon                 AA =</t>
    </r>
    <r>
      <rPr>
        <sz val="10"/>
        <color rgb="FF9900FF"/>
        <rFont val="Courier New"/>
      </rPr>
      <t>  32.88</t>
    </r>
    <r>
      <rPr>
        <sz val="10"/>
        <color rgb="FF000000"/>
        <rFont val="Courier New"/>
      </rPr>
      <t>    2   6   49.51( 156)    0   0  |    0   0  |</t>
    </r>
    <r>
      <rPr>
        <sz val="10"/>
        <color rgb="FF0000FF"/>
        <rFont val="Courier New"/>
      </rPr>
      <t>   32.48  215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34.91  210 |</t>
    </r>
    <r>
      <rPr>
        <sz val="10"/>
        <color rgb="FF4CC417"/>
        <rFont val="Courier New"/>
      </rPr>
      <t>   34.84  210</t>
    </r>
  </si>
  <si>
    <r>
      <t> 215  Wagner               AA =</t>
    </r>
    <r>
      <rPr>
        <sz val="10"/>
        <color rgb="FF9900FF"/>
        <rFont val="Courier New"/>
      </rPr>
      <t>  32.83</t>
    </r>
    <r>
      <rPr>
        <sz val="10"/>
        <color rgb="FF000000"/>
        <rFont val="Courier New"/>
      </rPr>
      <t>    4   4   41.05( 208)    0   0  |    0   0  |</t>
    </r>
    <r>
      <rPr>
        <sz val="10"/>
        <color rgb="FF0000FF"/>
        <rFont val="Courier New"/>
      </rPr>
      <t>   32.94  214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32.09  216 |</t>
    </r>
    <r>
      <rPr>
        <sz val="10"/>
        <color rgb="FF4CC417"/>
        <rFont val="Courier New"/>
      </rPr>
      <t>   32.50  214</t>
    </r>
  </si>
  <si>
    <r>
      <t> 216  Cornell              AA =</t>
    </r>
    <r>
      <rPr>
        <sz val="10"/>
        <color rgb="FF9900FF"/>
        <rFont val="Courier New"/>
      </rPr>
      <t>  32.56</t>
    </r>
    <r>
      <rPr>
        <sz val="10"/>
        <color rgb="FF000000"/>
        <rFont val="Courier New"/>
      </rPr>
      <t>    3   4   41.90( 202)    0   0  |    0   0  |</t>
    </r>
    <r>
      <rPr>
        <sz val="10"/>
        <color rgb="FF0000FF"/>
        <rFont val="Courier New"/>
      </rPr>
      <t>   32.46  216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32.90  213 |</t>
    </r>
    <r>
      <rPr>
        <sz val="10"/>
        <color rgb="FF4CC417"/>
        <rFont val="Courier New"/>
      </rPr>
      <t>   33.37  213</t>
    </r>
  </si>
  <si>
    <r>
      <t> 217  Brown                AA =</t>
    </r>
    <r>
      <rPr>
        <sz val="10"/>
        <color rgb="FF9900FF"/>
        <rFont val="Courier New"/>
      </rPr>
      <t>  32.14</t>
    </r>
    <r>
      <rPr>
        <sz val="10"/>
        <color rgb="FF000000"/>
        <rFont val="Courier New"/>
      </rPr>
      <t>    2   5   38.03( 219)    0   0  |    0   0  |</t>
    </r>
    <r>
      <rPr>
        <sz val="10"/>
        <color rgb="FF0000FF"/>
        <rFont val="Courier New"/>
      </rPr>
      <t>   32.28  218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31.59  219 |</t>
    </r>
    <r>
      <rPr>
        <sz val="10"/>
        <color rgb="FF4CC417"/>
        <rFont val="Courier New"/>
      </rPr>
      <t>   31.11  220</t>
    </r>
  </si>
  <si>
    <r>
      <t> 218  Lafayette            AA =</t>
    </r>
    <r>
      <rPr>
        <sz val="10"/>
        <color rgb="FF9900FF"/>
        <rFont val="Courier New"/>
      </rPr>
      <t>  32.09</t>
    </r>
    <r>
      <rPr>
        <sz val="10"/>
        <color rgb="FF000000"/>
        <rFont val="Courier New"/>
      </rPr>
      <t>    2   7   43.44( 194)    0   0  |    0   0  |</t>
    </r>
    <r>
      <rPr>
        <sz val="10"/>
        <color rgb="FF0000FF"/>
        <rFont val="Courier New"/>
      </rPr>
      <t>   32.20  219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31.55  220 |</t>
    </r>
    <r>
      <rPr>
        <sz val="10"/>
        <color rgb="FF4CC417"/>
        <rFont val="Courier New"/>
      </rPr>
      <t>   31.36  219</t>
    </r>
  </si>
  <si>
    <r>
      <t> 219  Abilene Christian    AA =</t>
    </r>
    <r>
      <rPr>
        <sz val="10"/>
        <color rgb="FF9900FF"/>
        <rFont val="Courier New"/>
      </rPr>
      <t>  31.92</t>
    </r>
    <r>
      <rPr>
        <sz val="10"/>
        <color rgb="FF000000"/>
        <rFont val="Courier New"/>
      </rPr>
      <t>    1   8   45.24( 182)    0   0  |    0   0  |</t>
    </r>
    <r>
      <rPr>
        <sz val="10"/>
        <color rgb="FF0000FF"/>
        <rFont val="Courier New"/>
      </rPr>
      <t>   32.36  217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29.39  225 |</t>
    </r>
    <r>
      <rPr>
        <sz val="10"/>
        <color rgb="FF4CC417"/>
        <rFont val="Courier New"/>
      </rPr>
      <t>   29.12  225</t>
    </r>
  </si>
  <si>
    <r>
      <t> 220  Sacramento State     AA =</t>
    </r>
    <r>
      <rPr>
        <sz val="10"/>
        <color rgb="FF9900FF"/>
        <rFont val="Courier New"/>
      </rPr>
      <t>  31.82</t>
    </r>
    <r>
      <rPr>
        <sz val="10"/>
        <color rgb="FF000000"/>
        <rFont val="Courier New"/>
      </rPr>
      <t>    1   8   48.88( 160)    0   0  |    0   0  |</t>
    </r>
    <r>
      <rPr>
        <sz val="10"/>
        <color rgb="FF0000FF"/>
        <rFont val="Courier New"/>
      </rPr>
      <t>   31.74  220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32.28  215 |</t>
    </r>
    <r>
      <rPr>
        <sz val="10"/>
        <color rgb="FF4CC417"/>
        <rFont val="Courier New"/>
      </rPr>
      <t>   32.09  216</t>
    </r>
  </si>
  <si>
    <r>
      <t> 221  Hampton              AA =</t>
    </r>
    <r>
      <rPr>
        <sz val="10"/>
        <color rgb="FF9900FF"/>
        <rFont val="Courier New"/>
      </rPr>
      <t>  31.45</t>
    </r>
    <r>
      <rPr>
        <sz val="10"/>
        <color rgb="FF000000"/>
        <rFont val="Courier New"/>
      </rPr>
      <t>    4   4   33.88( 229)    0   0  |    0   0  |</t>
    </r>
    <r>
      <rPr>
        <sz val="10"/>
        <color rgb="FF0000FF"/>
        <rFont val="Courier New"/>
      </rPr>
      <t>   31.35  221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31.92  217 |</t>
    </r>
    <r>
      <rPr>
        <sz val="10"/>
        <color rgb="FF4CC417"/>
        <rFont val="Courier New"/>
      </rPr>
      <t>   31.99  217</t>
    </r>
  </si>
  <si>
    <r>
      <t> 222  Columbia             AA =</t>
    </r>
    <r>
      <rPr>
        <sz val="10"/>
        <color rgb="FF9900FF"/>
        <rFont val="Courier New"/>
      </rPr>
      <t>  31.14</t>
    </r>
    <r>
      <rPr>
        <sz val="10"/>
        <color rgb="FF000000"/>
        <rFont val="Courier New"/>
      </rPr>
      <t>    2   5   40.68( 209)    0   0  |    0   0  |</t>
    </r>
    <r>
      <rPr>
        <sz val="10"/>
        <color rgb="FF0000FF"/>
        <rFont val="Courier New"/>
      </rPr>
      <t>   31.17  222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31.00  221 |</t>
    </r>
    <r>
      <rPr>
        <sz val="10"/>
        <color rgb="FF4CC417"/>
        <rFont val="Courier New"/>
      </rPr>
      <t>   30.98  221</t>
    </r>
  </si>
  <si>
    <r>
      <t> 223  Alcorn State         AA =</t>
    </r>
    <r>
      <rPr>
        <sz val="10"/>
        <color rgb="FF9900FF"/>
        <rFont val="Courier New"/>
      </rPr>
      <t>  30.21</t>
    </r>
    <r>
      <rPr>
        <sz val="10"/>
        <color rgb="FF000000"/>
        <rFont val="Courier New"/>
      </rPr>
      <t>    3   4   29.14( 239)    0   0  |    0   0  |</t>
    </r>
    <r>
      <rPr>
        <sz val="10"/>
        <color rgb="FF0000FF"/>
        <rFont val="Courier New"/>
      </rPr>
      <t>   29.93  224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31.73  218 |</t>
    </r>
    <r>
      <rPr>
        <sz val="10"/>
        <color rgb="FF4CC417"/>
        <rFont val="Courier New"/>
      </rPr>
      <t>   31.48  218</t>
    </r>
  </si>
  <si>
    <r>
      <t> 224  Georgetown           AA =</t>
    </r>
    <r>
      <rPr>
        <sz val="10"/>
        <color rgb="FF9900FF"/>
        <rFont val="Courier New"/>
      </rPr>
      <t>  30.16</t>
    </r>
    <r>
      <rPr>
        <sz val="10"/>
        <color rgb="FF000000"/>
        <rFont val="Courier New"/>
      </rPr>
      <t>    3   5   38.16( 217)    0   0  |    0   0  |</t>
    </r>
    <r>
      <rPr>
        <sz val="10"/>
        <color rgb="FF0000FF"/>
        <rFont val="Courier New"/>
      </rPr>
      <t>   30.15  223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30.24  223 |</t>
    </r>
    <r>
      <rPr>
        <sz val="10"/>
        <color rgb="FF4CC417"/>
        <rFont val="Courier New"/>
      </rPr>
      <t>   30.16  223</t>
    </r>
  </si>
  <si>
    <r>
      <t> 225  Robert Morris        AA =</t>
    </r>
    <r>
      <rPr>
        <sz val="10"/>
        <color rgb="FF9900FF"/>
        <rFont val="Courier New"/>
      </rPr>
      <t>  29.65</t>
    </r>
    <r>
      <rPr>
        <sz val="10"/>
        <color rgb="FF000000"/>
        <rFont val="Courier New"/>
      </rPr>
      <t>    2   7   44.53( 189)    0   0  |    0   0  |</t>
    </r>
    <r>
      <rPr>
        <sz val="10"/>
        <color rgb="FF0000FF"/>
        <rFont val="Courier New"/>
      </rPr>
      <t>   29.85  225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28.57  226 |</t>
    </r>
    <r>
      <rPr>
        <sz val="10"/>
        <color rgb="FF4CC417"/>
        <rFont val="Courier New"/>
      </rPr>
      <t>   28.51  226</t>
    </r>
  </si>
  <si>
    <r>
      <t> 226  Central Connecticut  AA =</t>
    </r>
    <r>
      <rPr>
        <sz val="10"/>
        <color rgb="FF9900FF"/>
        <rFont val="Courier New"/>
      </rPr>
      <t>  28.40</t>
    </r>
    <r>
      <rPr>
        <sz val="10"/>
        <color rgb="FF000000"/>
        <rFont val="Courier New"/>
      </rPr>
      <t>    1   7   42.49( 199)    0   0  |    0   0  |</t>
    </r>
    <r>
      <rPr>
        <sz val="10"/>
        <color rgb="FF0000FF"/>
        <rFont val="Courier New"/>
      </rPr>
      <t>   29.03  226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24.67  233 |</t>
    </r>
    <r>
      <rPr>
        <sz val="10"/>
        <color rgb="FF4CC417"/>
        <rFont val="Courier New"/>
      </rPr>
      <t>   24.00  237</t>
    </r>
  </si>
  <si>
    <r>
      <t> 227  Presbyterian College AA =</t>
    </r>
    <r>
      <rPr>
        <sz val="10"/>
        <color rgb="FF9900FF"/>
        <rFont val="Courier New"/>
      </rPr>
      <t>  27.82</t>
    </r>
    <r>
      <rPr>
        <sz val="10"/>
        <color rgb="FF000000"/>
        <rFont val="Courier New"/>
      </rPr>
      <t>    2   6   49.81( 152)    0   0  |    0   0  |</t>
    </r>
    <r>
      <rPr>
        <sz val="10"/>
        <color rgb="FF0000FF"/>
        <rFont val="Courier New"/>
      </rPr>
      <t>   27.35  229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30.07  224 |</t>
    </r>
    <r>
      <rPr>
        <sz val="10"/>
        <color rgb="FF4CC417"/>
        <rFont val="Courier New"/>
      </rPr>
      <t>   30.34  222</t>
    </r>
  </si>
  <si>
    <r>
      <t> 228  Incarnate Word       AA =</t>
    </r>
    <r>
      <rPr>
        <sz val="10"/>
        <color rgb="FF9900FF"/>
        <rFont val="Courier New"/>
      </rPr>
      <t>  27.62</t>
    </r>
    <r>
      <rPr>
        <sz val="10"/>
        <color rgb="FF000000"/>
        <rFont val="Courier New"/>
      </rPr>
      <t>    1   7   41.46( 205)    0   0  |    0   0  |</t>
    </r>
    <r>
      <rPr>
        <sz val="10"/>
        <color rgb="FF0000FF"/>
        <rFont val="Courier New"/>
      </rPr>
      <t>   27.98  227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25.63  231 |</t>
    </r>
    <r>
      <rPr>
        <sz val="10"/>
        <color rgb="FF4CC417"/>
        <rFont val="Courier New"/>
      </rPr>
      <t>   25.39  231</t>
    </r>
  </si>
  <si>
    <r>
      <t> 229  Austin Peay          AA =</t>
    </r>
    <r>
      <rPr>
        <sz val="10"/>
        <color rgb="FF9900FF"/>
        <rFont val="Courier New"/>
      </rPr>
      <t>  27.46</t>
    </r>
    <r>
      <rPr>
        <sz val="10"/>
        <color rgb="FF000000"/>
        <rFont val="Courier New"/>
      </rPr>
      <t>    0   8   49.59( 155)    0   0  |    0   0  |</t>
    </r>
    <r>
      <rPr>
        <sz val="10"/>
        <color rgb="FF0000FF"/>
        <rFont val="Courier New"/>
      </rPr>
      <t>   27.93  228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24.70  232 |</t>
    </r>
    <r>
      <rPr>
        <sz val="10"/>
        <color rgb="FF4CC417"/>
        <rFont val="Courier New"/>
      </rPr>
      <t>   24.32  234</t>
    </r>
  </si>
  <si>
    <r>
      <t> 230  Florida A&amp;M          AA =</t>
    </r>
    <r>
      <rPr>
        <sz val="10"/>
        <color rgb="FF9900FF"/>
        <rFont val="Courier New"/>
      </rPr>
      <t>  25.81</t>
    </r>
    <r>
      <rPr>
        <sz val="10"/>
        <color rgb="FF000000"/>
        <rFont val="Courier New"/>
      </rPr>
      <t>    3   6   39.67( 213)    0   0  |    0   1  |</t>
    </r>
    <r>
      <rPr>
        <sz val="10"/>
        <color rgb="FF0000FF"/>
        <rFont val="Courier New"/>
      </rPr>
      <t>   25.41  230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27.64  229 |</t>
    </r>
    <r>
      <rPr>
        <sz val="10"/>
        <color rgb="FF4CC417"/>
        <rFont val="Courier New"/>
      </rPr>
      <t>   28.11  229</t>
    </r>
  </si>
  <si>
    <r>
      <t> 231  East Tennessee State AA =</t>
    </r>
    <r>
      <rPr>
        <sz val="10"/>
        <color rgb="FF9900FF"/>
        <rFont val="Courier New"/>
      </rPr>
      <t>  25.75</t>
    </r>
    <r>
      <rPr>
        <sz val="10"/>
        <color rgb="FF000000"/>
        <rFont val="Courier New"/>
      </rPr>
      <t>    3   5   49.50( 157)    0   0  |    0   0  |</t>
    </r>
    <r>
      <rPr>
        <sz val="10"/>
        <color rgb="FF0000FF"/>
        <rFont val="Courier New"/>
      </rPr>
      <t>   25.24  232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28.10  227 |</t>
    </r>
    <r>
      <rPr>
        <sz val="10"/>
        <color rgb="FF4CC417"/>
        <rFont val="Courier New"/>
      </rPr>
      <t>   28.49  227</t>
    </r>
  </si>
  <si>
    <r>
      <t> 232  Rhode Island         AA =</t>
    </r>
    <r>
      <rPr>
        <sz val="10"/>
        <color rgb="FF9900FF"/>
        <rFont val="Courier New"/>
      </rPr>
      <t>  25.73</t>
    </r>
    <r>
      <rPr>
        <sz val="10"/>
        <color rgb="FF000000"/>
        <rFont val="Courier New"/>
      </rPr>
      <t>    1   8   50.27( 151)    0   0  |    0   0  |</t>
    </r>
    <r>
      <rPr>
        <sz val="10"/>
        <color rgb="FF0000FF"/>
        <rFont val="Courier New"/>
      </rPr>
      <t>   25.27  231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27.90  228 |</t>
    </r>
    <r>
      <rPr>
        <sz val="10"/>
        <color rgb="FF4CC417"/>
        <rFont val="Courier New"/>
      </rPr>
      <t>   28.12  228</t>
    </r>
  </si>
  <si>
    <r>
      <t> 233  Norfolk State        AA =</t>
    </r>
    <r>
      <rPr>
        <sz val="10"/>
        <color rgb="FF9900FF"/>
        <rFont val="Courier New"/>
      </rPr>
      <t>  25.02</t>
    </r>
    <r>
      <rPr>
        <sz val="10"/>
        <color rgb="FF000000"/>
        <rFont val="Courier New"/>
      </rPr>
      <t>    2   6   37.72( 220)    0   0  |    0   0  |</t>
    </r>
    <r>
      <rPr>
        <sz val="10"/>
        <color rgb="FF0000FF"/>
        <rFont val="Courier New"/>
      </rPr>
      <t>   25.15  233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24.40  234 |</t>
    </r>
    <r>
      <rPr>
        <sz val="10"/>
        <color rgb="FF4CC417"/>
        <rFont val="Courier New"/>
      </rPr>
      <t>   24.13  236</t>
    </r>
  </si>
  <si>
    <r>
      <t> 234  Drake                AA =</t>
    </r>
    <r>
      <rPr>
        <sz val="10"/>
        <color rgb="FF9900FF"/>
        <rFont val="Courier New"/>
      </rPr>
      <t>  24.95</t>
    </r>
    <r>
      <rPr>
        <sz val="10"/>
        <color rgb="FF000000"/>
        <rFont val="Courier New"/>
      </rPr>
      <t>    4   4   30.28( 236)    0   0  |    0   0  |</t>
    </r>
    <r>
      <rPr>
        <sz val="10"/>
        <color rgb="FF0000FF"/>
        <rFont val="Courier New"/>
      </rPr>
      <t>   24.56  234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26.85  230 |</t>
    </r>
    <r>
      <rPr>
        <sz val="10"/>
        <color rgb="FF4CC417"/>
        <rFont val="Courier New"/>
      </rPr>
      <t>   26.99  230</t>
    </r>
  </si>
  <si>
    <r>
      <t> 235  Alabama State        AA =</t>
    </r>
    <r>
      <rPr>
        <sz val="10"/>
        <color rgb="FF9900FF"/>
        <rFont val="Courier New"/>
      </rPr>
      <t>  24.03</t>
    </r>
    <r>
      <rPr>
        <sz val="10"/>
        <color rgb="FF000000"/>
        <rFont val="Courier New"/>
      </rPr>
      <t>    2   6   26.66( 245)    0   0  |    0   0  |</t>
    </r>
    <r>
      <rPr>
        <sz val="10"/>
        <color rgb="FF0000FF"/>
        <rFont val="Courier New"/>
      </rPr>
      <t>   24.19  235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23.27  238 |</t>
    </r>
    <r>
      <rPr>
        <sz val="10"/>
        <color rgb="FF4CC417"/>
        <rFont val="Courier New"/>
      </rPr>
      <t>   22.86  239</t>
    </r>
  </si>
  <si>
    <r>
      <t> 236  Houston Baptist      AA =</t>
    </r>
    <r>
      <rPr>
        <sz val="10"/>
        <color rgb="FF9900FF"/>
        <rFont val="Courier New"/>
      </rPr>
      <t>  23.71</t>
    </r>
    <r>
      <rPr>
        <sz val="10"/>
        <color rgb="FF000000"/>
        <rFont val="Courier New"/>
      </rPr>
      <t>    3   5   45.53( 180)    0   0  |    0   0  |</t>
    </r>
    <r>
      <rPr>
        <sz val="10"/>
        <color rgb="FF0000FF"/>
        <rFont val="Courier New"/>
      </rPr>
      <t>   23.52  236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24.37  235 |</t>
    </r>
    <r>
      <rPr>
        <sz val="10"/>
        <color rgb="FF4CC417"/>
        <rFont val="Courier New"/>
      </rPr>
      <t>   25.31  232</t>
    </r>
  </si>
  <si>
    <r>
      <t> 237  Texas Southern       AA =</t>
    </r>
    <r>
      <rPr>
        <sz val="10"/>
        <color rgb="FF9900FF"/>
        <rFont val="Courier New"/>
      </rPr>
      <t>  23.04</t>
    </r>
    <r>
      <rPr>
        <sz val="10"/>
        <color rgb="FF000000"/>
        <rFont val="Courier New"/>
      </rPr>
      <t>    3   5   27.05( 242)    0   0  |    0   0  |</t>
    </r>
    <r>
      <rPr>
        <sz val="10"/>
        <color rgb="FF0000FF"/>
        <rFont val="Courier New"/>
      </rPr>
      <t>   23.31  237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21.42  241 |</t>
    </r>
    <r>
      <rPr>
        <sz val="10"/>
        <color rgb="FF4CC417"/>
        <rFont val="Courier New"/>
      </rPr>
      <t>   21.55  241</t>
    </r>
  </si>
  <si>
    <r>
      <t> 238  Jackson State        AA =</t>
    </r>
    <r>
      <rPr>
        <sz val="10"/>
        <color rgb="FF9900FF"/>
        <rFont val="Courier New"/>
      </rPr>
      <t>  22.86</t>
    </r>
    <r>
      <rPr>
        <sz val="10"/>
        <color rgb="FF000000"/>
        <rFont val="Courier New"/>
      </rPr>
      <t>    3   5   32.57( 233)    0   0  |    0   0  |</t>
    </r>
    <r>
      <rPr>
        <sz val="10"/>
        <color rgb="FF0000FF"/>
        <rFont val="Courier New"/>
      </rPr>
      <t>   22.61  238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24.07  236 |</t>
    </r>
    <r>
      <rPr>
        <sz val="10"/>
        <color rgb="FF4CC417"/>
        <rFont val="Courier New"/>
      </rPr>
      <t>   24.26  235</t>
    </r>
  </si>
  <si>
    <r>
      <t> 239  Jacksonville         AA =</t>
    </r>
    <r>
      <rPr>
        <sz val="10"/>
        <color rgb="FF9900FF"/>
        <rFont val="Courier New"/>
      </rPr>
      <t>  22.41</t>
    </r>
    <r>
      <rPr>
        <sz val="10"/>
        <color rgb="FF000000"/>
        <rFont val="Courier New"/>
      </rPr>
      <t>    4   3   28.89( 241)    0   0  |    0   0  |</t>
    </r>
    <r>
      <rPr>
        <sz val="10"/>
        <color rgb="FF0000FF"/>
        <rFont val="Courier New"/>
      </rPr>
      <t>   22.05  240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24.01  237 |</t>
    </r>
    <r>
      <rPr>
        <sz val="10"/>
        <color rgb="FF4CC417"/>
        <rFont val="Courier New"/>
      </rPr>
      <t>   24.49  233</t>
    </r>
  </si>
  <si>
    <r>
      <t> 240  Marist               AA =</t>
    </r>
    <r>
      <rPr>
        <sz val="10"/>
        <color rgb="FF9900FF"/>
        <rFont val="Courier New"/>
      </rPr>
      <t>  22.38</t>
    </r>
    <r>
      <rPr>
        <sz val="10"/>
        <color rgb="FF000000"/>
        <rFont val="Courier New"/>
      </rPr>
      <t>    4   4   25.61( 249)    0   0  |    0   0  |</t>
    </r>
    <r>
      <rPr>
        <sz val="10"/>
        <color rgb="FF0000FF"/>
        <rFont val="Courier New"/>
      </rPr>
      <t>   22.23  239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23.07  239 |</t>
    </r>
    <r>
      <rPr>
        <sz val="10"/>
        <color rgb="FF4CC417"/>
        <rFont val="Courier New"/>
      </rPr>
      <t>   23.40  238</t>
    </r>
  </si>
  <si>
    <r>
      <t> 241  Morgan State         AA =</t>
    </r>
    <r>
      <rPr>
        <sz val="10"/>
        <color rgb="FF9900FF"/>
        <rFont val="Courier New"/>
      </rPr>
      <t>  20.45</t>
    </r>
    <r>
      <rPr>
        <sz val="10"/>
        <color rgb="FF000000"/>
        <rFont val="Courier New"/>
      </rPr>
      <t>    2   5   31.17( 234)    0   0  |    0   0  |</t>
    </r>
    <r>
      <rPr>
        <sz val="10"/>
        <color rgb="FF0000FF"/>
        <rFont val="Courier New"/>
      </rPr>
      <t>   20.20  241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21.76  240 |</t>
    </r>
    <r>
      <rPr>
        <sz val="10"/>
        <color rgb="FF4CC417"/>
        <rFont val="Courier New"/>
      </rPr>
      <t>   21.63  240</t>
    </r>
  </si>
  <si>
    <r>
      <t> 242  Howard               AA =</t>
    </r>
    <r>
      <rPr>
        <sz val="10"/>
        <color rgb="FF9900FF"/>
        <rFont val="Courier New"/>
      </rPr>
      <t>  19.72</t>
    </r>
    <r>
      <rPr>
        <sz val="10"/>
        <color rgb="FF000000"/>
        <rFont val="Courier New"/>
      </rPr>
      <t>    1   8   36.33( 223)    0   0  |    0   0  |</t>
    </r>
    <r>
      <rPr>
        <sz val="10"/>
        <color rgb="FF0000FF"/>
        <rFont val="Courier New"/>
      </rPr>
      <t>   19.97  242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18.28  245 |</t>
    </r>
    <r>
      <rPr>
        <sz val="10"/>
        <color rgb="FF4CC417"/>
        <rFont val="Courier New"/>
      </rPr>
      <t>   18.13  244</t>
    </r>
  </si>
  <si>
    <r>
      <t> 243  Alabama A&amp;M          AA =</t>
    </r>
    <r>
      <rPr>
        <sz val="10"/>
        <color rgb="FF9900FF"/>
        <rFont val="Courier New"/>
      </rPr>
      <t>  19.71</t>
    </r>
    <r>
      <rPr>
        <sz val="10"/>
        <color rgb="FF000000"/>
        <rFont val="Courier New"/>
      </rPr>
      <t>    3   5   26.86( 244)    0   0  |    0   0  |</t>
    </r>
    <r>
      <rPr>
        <sz val="10"/>
        <color rgb="FF0000FF"/>
        <rFont val="Courier New"/>
      </rPr>
      <t>   19.74  243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19.51  242 |</t>
    </r>
    <r>
      <rPr>
        <sz val="10"/>
        <color rgb="FF4CC417"/>
        <rFont val="Courier New"/>
      </rPr>
      <t>   19.72  242</t>
    </r>
  </si>
  <si>
    <r>
      <t> 244  Morehead State       AA =</t>
    </r>
    <r>
      <rPr>
        <sz val="10"/>
        <color rgb="FF9900FF"/>
        <rFont val="Courier New"/>
      </rPr>
      <t>  18.69</t>
    </r>
    <r>
      <rPr>
        <sz val="10"/>
        <color rgb="FF000000"/>
        <rFont val="Courier New"/>
      </rPr>
      <t>    2   6   28.92( 240)    0   0  |    0   0  |</t>
    </r>
    <r>
      <rPr>
        <sz val="10"/>
        <color rgb="FF0000FF"/>
        <rFont val="Courier New"/>
      </rPr>
      <t>   18.75  244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18.43  244 |</t>
    </r>
    <r>
      <rPr>
        <sz val="10"/>
        <color rgb="FF4CC417"/>
        <rFont val="Courier New"/>
      </rPr>
      <t>   18.13  245</t>
    </r>
  </si>
  <si>
    <r>
      <t> 245  Butler               AA =</t>
    </r>
    <r>
      <rPr>
        <sz val="10"/>
        <color rgb="FF9900FF"/>
        <rFont val="Courier New"/>
      </rPr>
      <t>  17.93</t>
    </r>
    <r>
      <rPr>
        <sz val="10"/>
        <color rgb="FF000000"/>
        <rFont val="Courier New"/>
      </rPr>
      <t>    4   5   25.91( 247)    0   0  |    0   0  |</t>
    </r>
    <r>
      <rPr>
        <sz val="10"/>
        <color rgb="FF0000FF"/>
        <rFont val="Courier New"/>
      </rPr>
      <t>   18.08  245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17.07  246 |</t>
    </r>
    <r>
      <rPr>
        <sz val="10"/>
        <color rgb="FF4CC417"/>
        <rFont val="Courier New"/>
      </rPr>
      <t>   17.03  246</t>
    </r>
  </si>
  <si>
    <r>
      <t> 246  Stetson              AA =</t>
    </r>
    <r>
      <rPr>
        <sz val="10"/>
        <color rgb="FF9900FF"/>
        <rFont val="Courier New"/>
      </rPr>
      <t>  17.17</t>
    </r>
    <r>
      <rPr>
        <sz val="10"/>
        <color rgb="FF000000"/>
        <rFont val="Courier New"/>
      </rPr>
      <t>    4   4   23.39( 251)    0   0  |    0   0  |</t>
    </r>
    <r>
      <rPr>
        <sz val="10"/>
        <color rgb="FF0000FF"/>
        <rFont val="Courier New"/>
      </rPr>
      <t>   17.26  246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16.47  247 |</t>
    </r>
    <r>
      <rPr>
        <sz val="10"/>
        <color rgb="FF4CC417"/>
        <rFont val="Courier New"/>
      </rPr>
      <t>   17.01  247</t>
    </r>
  </si>
  <si>
    <r>
      <t> 247  Savannah State       AA =</t>
    </r>
    <r>
      <rPr>
        <sz val="10"/>
        <color rgb="FF9900FF"/>
        <rFont val="Courier New"/>
      </rPr>
      <t>  16.86</t>
    </r>
    <r>
      <rPr>
        <sz val="10"/>
        <color rgb="FF000000"/>
        <rFont val="Courier New"/>
      </rPr>
      <t>    2   4   39.38( 214)    0   0  |    0   0  |</t>
    </r>
    <r>
      <rPr>
        <sz val="10"/>
        <color rgb="FF0000FF"/>
        <rFont val="Courier New"/>
      </rPr>
      <t>   16.44  247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18.69  243 |</t>
    </r>
    <r>
      <rPr>
        <sz val="10"/>
        <color rgb="FF4CC417"/>
        <rFont val="Courier New"/>
      </rPr>
      <t>   19.36  243</t>
    </r>
  </si>
  <si>
    <r>
      <t> 248  Campbell             AA =</t>
    </r>
    <r>
      <rPr>
        <sz val="10"/>
        <color rgb="FF9900FF"/>
        <rFont val="Courier New"/>
      </rPr>
      <t>  15.61</t>
    </r>
    <r>
      <rPr>
        <sz val="10"/>
        <color rgb="FF000000"/>
        <rFont val="Courier New"/>
      </rPr>
      <t>    3   4   21.64( 253)    0   0  |    0   0  |</t>
    </r>
    <r>
      <rPr>
        <sz val="10"/>
        <color rgb="FF0000FF"/>
        <rFont val="Courier New"/>
      </rPr>
      <t>   15.62  248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15.62  248 |</t>
    </r>
    <r>
      <rPr>
        <sz val="10"/>
        <color rgb="FF4CC417"/>
        <rFont val="Courier New"/>
      </rPr>
      <t>   15.35  248</t>
    </r>
  </si>
  <si>
    <r>
      <t> 249  Delaware State       AA =</t>
    </r>
    <r>
      <rPr>
        <sz val="10"/>
        <color rgb="FF9900FF"/>
        <rFont val="Courier New"/>
      </rPr>
      <t>  14.27</t>
    </r>
    <r>
      <rPr>
        <sz val="10"/>
        <color rgb="FF000000"/>
        <rFont val="Courier New"/>
      </rPr>
      <t>    0   8   36.18( 225)    0   0  |    0   0  |</t>
    </r>
    <r>
      <rPr>
        <sz val="10"/>
        <color rgb="FF0000FF"/>
        <rFont val="Courier New"/>
      </rPr>
      <t>   14.32  249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14.10  249 |</t>
    </r>
    <r>
      <rPr>
        <sz val="10"/>
        <color rgb="FF4CC417"/>
        <rFont val="Courier New"/>
      </rPr>
      <t>   13.84  249</t>
    </r>
  </si>
  <si>
    <r>
      <t> 250  Valparaiso           AA =</t>
    </r>
    <r>
      <rPr>
        <sz val="10"/>
        <color rgb="FF9900FF"/>
        <rFont val="Courier New"/>
      </rPr>
      <t>  11.38</t>
    </r>
    <r>
      <rPr>
        <sz val="10"/>
        <color rgb="FF000000"/>
        <rFont val="Courier New"/>
      </rPr>
      <t>    3   6   27.03( 243)    0   0  |    0   0  |</t>
    </r>
    <r>
      <rPr>
        <sz val="10"/>
        <color rgb="FF0000FF"/>
        <rFont val="Courier New"/>
      </rPr>
      <t>   11.60  250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10.03  250 |</t>
    </r>
    <r>
      <rPr>
        <sz val="10"/>
        <color rgb="FF4CC417"/>
        <rFont val="Courier New"/>
      </rPr>
      <t>   10.21  250</t>
    </r>
  </si>
  <si>
    <r>
      <t> 251  Ark.-Pine Bluff      AA =</t>
    </r>
    <r>
      <rPr>
        <sz val="10"/>
        <color rgb="FF9900FF"/>
        <rFont val="Courier New"/>
      </rPr>
      <t>   6.82</t>
    </r>
    <r>
      <rPr>
        <sz val="10"/>
        <color rgb="FF000000"/>
        <rFont val="Courier New"/>
      </rPr>
      <t>    1   7   33.28( 231)    0   0  |    0   0  |</t>
    </r>
    <r>
      <rPr>
        <sz val="10"/>
        <color rgb="FF0000FF"/>
        <rFont val="Courier New"/>
      </rPr>
      <t>    6.58  251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 7.96  251 |</t>
    </r>
    <r>
      <rPr>
        <sz val="10"/>
        <color rgb="FF4CC417"/>
        <rFont val="Courier New"/>
      </rPr>
      <t>    8.10  251</t>
    </r>
  </si>
  <si>
    <r>
      <t> 252  Miss. Valley State   AA =</t>
    </r>
    <r>
      <rPr>
        <sz val="10"/>
        <color rgb="FF9900FF"/>
        <rFont val="Courier New"/>
      </rPr>
      <t>   5.90</t>
    </r>
    <r>
      <rPr>
        <sz val="10"/>
        <color rgb="FF000000"/>
        <rFont val="Courier New"/>
      </rPr>
      <t>    0   8   34.91( 226)    0   0  |    0   0  |</t>
    </r>
    <r>
      <rPr>
        <sz val="10"/>
        <color rgb="FF0000FF"/>
        <rFont val="Courier New"/>
      </rPr>
      <t>    6.00  252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 5.38  252 |</t>
    </r>
    <r>
      <rPr>
        <sz val="10"/>
        <color rgb="FF4CC417"/>
        <rFont val="Courier New"/>
      </rPr>
      <t>    5.25  252</t>
    </r>
  </si>
  <si>
    <r>
      <t> 253  Davidson             AA =</t>
    </r>
    <r>
      <rPr>
        <sz val="10"/>
        <color rgb="FF9900FF"/>
        <rFont val="Courier New"/>
      </rPr>
      <t>   4.57</t>
    </r>
    <r>
      <rPr>
        <sz val="10"/>
        <color rgb="FF000000"/>
        <rFont val="Courier New"/>
      </rPr>
      <t>    2   7   23.01( 252)    0   0  |    0   0  |</t>
    </r>
    <r>
      <rPr>
        <sz val="10"/>
        <color rgb="FF0000FF"/>
        <rFont val="Courier New"/>
      </rPr>
      <t>    5.03  253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  1.50  253 |</t>
    </r>
    <r>
      <rPr>
        <sz val="10"/>
        <color rgb="FF4CC417"/>
        <rFont val="Courier New"/>
      </rPr>
      <t>    1.44  253</t>
    </r>
  </si>
  <si>
    <r>
      <t> 254  ***UNRATED***        __ =</t>
    </r>
    <r>
      <rPr>
        <sz val="10"/>
        <color rgb="FF9900FF"/>
        <rFont val="Courier New"/>
      </rPr>
      <t> -91.00</t>
    </r>
    <r>
      <rPr>
        <sz val="10"/>
        <color rgb="FF000000"/>
        <rFont val="Courier New"/>
      </rPr>
      <t>    7  48    0.00(   0)    0   0  |    0   0  |</t>
    </r>
    <r>
      <rPr>
        <sz val="10"/>
        <color rgb="FF0000FF"/>
        <rFont val="Courier New"/>
      </rPr>
      <t>  -91.00  254 </t>
    </r>
    <r>
      <rPr>
        <sz val="10"/>
        <color rgb="FF000000"/>
        <rFont val="Courier New"/>
      </rPr>
      <t>|</t>
    </r>
    <r>
      <rPr>
        <sz val="10"/>
        <color rgb="FFFF0000"/>
        <rFont val="Courier New"/>
      </rPr>
      <t>  -91.00  254 |</t>
    </r>
    <r>
      <rPr>
        <sz val="10"/>
        <color rgb="FF4CC417"/>
        <rFont val="Courier New"/>
      </rPr>
      <t>  -91.00  254</t>
    </r>
  </si>
  <si>
    <t>______________________________________________________________________________________________________</t>
  </si>
  <si>
    <t>98.54</t>
  </si>
  <si>
    <t>96.67</t>
  </si>
  <si>
    <t>92.54</t>
  </si>
  <si>
    <t>92.34</t>
  </si>
  <si>
    <t>91.19</t>
  </si>
  <si>
    <t>90.78</t>
  </si>
  <si>
    <t>90.26</t>
  </si>
  <si>
    <t>88.99</t>
  </si>
  <si>
    <t>87.34</t>
  </si>
  <si>
    <t>86.56</t>
  </si>
  <si>
    <t>84.97</t>
  </si>
  <si>
    <t>84.90</t>
  </si>
  <si>
    <t>84.73</t>
  </si>
  <si>
    <t>84.57</t>
  </si>
  <si>
    <t>84.50</t>
  </si>
  <si>
    <t>84.16</t>
  </si>
  <si>
    <t>83.81</t>
  </si>
  <si>
    <t>83.80</t>
  </si>
  <si>
    <t>82.58</t>
  </si>
  <si>
    <t>82.24</t>
  </si>
  <si>
    <t>81.93</t>
  </si>
  <si>
    <t>81.92</t>
  </si>
  <si>
    <t>81.77</t>
  </si>
  <si>
    <t>81.37</t>
  </si>
  <si>
    <t>80.97</t>
  </si>
  <si>
    <t>80.61</t>
  </si>
  <si>
    <t>79.97</t>
  </si>
  <si>
    <t>79.77</t>
  </si>
  <si>
    <t>79.72</t>
  </si>
  <si>
    <t>79.22</t>
  </si>
  <si>
    <t>79.17</t>
  </si>
  <si>
    <t>79.14</t>
  </si>
  <si>
    <t>77.93</t>
  </si>
  <si>
    <t>77.87</t>
  </si>
  <si>
    <t>77.83</t>
  </si>
  <si>
    <t>77.59</t>
  </si>
  <si>
    <t>77.57</t>
  </si>
  <si>
    <t>77.31</t>
  </si>
  <si>
    <t>76.62</t>
  </si>
  <si>
    <t>76.54</t>
  </si>
  <si>
    <t>76.31</t>
  </si>
  <si>
    <t>75.42</t>
  </si>
  <si>
    <t>75.11</t>
  </si>
  <si>
    <t>74.86</t>
  </si>
  <si>
    <t>74.77</t>
  </si>
  <si>
    <t>74.60</t>
  </si>
  <si>
    <t>74.41</t>
  </si>
  <si>
    <t>74.19</t>
  </si>
  <si>
    <t>73.80</t>
  </si>
  <si>
    <t>73.68</t>
  </si>
  <si>
    <t>73.57</t>
  </si>
  <si>
    <t>72.83</t>
  </si>
  <si>
    <t>72.79</t>
  </si>
  <si>
    <t>72.74</t>
  </si>
  <si>
    <t>72.32</t>
  </si>
  <si>
    <t>72.28</t>
  </si>
  <si>
    <t>72.06</t>
  </si>
  <si>
    <t>71.83</t>
  </si>
  <si>
    <t>71.79</t>
  </si>
  <si>
    <t>71.72</t>
  </si>
  <si>
    <t>71.52</t>
  </si>
  <si>
    <t>71.18</t>
  </si>
  <si>
    <t>70.56</t>
  </si>
  <si>
    <t>70.42</t>
  </si>
  <si>
    <t>70.15</t>
  </si>
  <si>
    <t>70.10</t>
  </si>
  <si>
    <t>69.05</t>
  </si>
  <si>
    <t>68.86</t>
  </si>
  <si>
    <t>68.81</t>
  </si>
  <si>
    <t>68.76</t>
  </si>
  <si>
    <t>68.15</t>
  </si>
  <si>
    <t>68.11</t>
  </si>
  <si>
    <t>67.92</t>
  </si>
  <si>
    <t>67.88</t>
  </si>
  <si>
    <t>66.98</t>
  </si>
  <si>
    <t>66.93</t>
  </si>
  <si>
    <t>66.80</t>
  </si>
  <si>
    <t>66.66</t>
  </si>
  <si>
    <t>66.54</t>
  </si>
  <si>
    <t>66.47</t>
  </si>
  <si>
    <t>66.27</t>
  </si>
  <si>
    <t>65.71</t>
  </si>
  <si>
    <t>64.93</t>
  </si>
  <si>
    <t>64.46</t>
  </si>
  <si>
    <t>64.31</t>
  </si>
  <si>
    <t>64.07</t>
  </si>
  <si>
    <t>63.82</t>
  </si>
  <si>
    <t>63.65</t>
  </si>
  <si>
    <t>63.63</t>
  </si>
  <si>
    <t>63.11</t>
  </si>
  <si>
    <t>63.07</t>
  </si>
  <si>
    <t>62.60</t>
  </si>
  <si>
    <t>62.48</t>
  </si>
  <si>
    <t>62.36</t>
  </si>
  <si>
    <t>62.13</t>
  </si>
  <si>
    <t>61.66</t>
  </si>
  <si>
    <t>61.57</t>
  </si>
  <si>
    <t>61.08</t>
  </si>
  <si>
    <t>60.92</t>
  </si>
  <si>
    <t>60.06</t>
  </si>
  <si>
    <t>60.01</t>
  </si>
  <si>
    <t>59.96</t>
  </si>
  <si>
    <t>59.73</t>
  </si>
  <si>
    <t>59.70</t>
  </si>
  <si>
    <t>58.66</t>
  </si>
  <si>
    <t>58.52</t>
  </si>
  <si>
    <t>58.15</t>
  </si>
  <si>
    <t>57.97</t>
  </si>
  <si>
    <t>57.89</t>
  </si>
  <si>
    <t>57.80</t>
  </si>
  <si>
    <t>57.77</t>
  </si>
  <si>
    <t>57.70</t>
  </si>
  <si>
    <t>57.63</t>
  </si>
  <si>
    <t>56.99</t>
  </si>
  <si>
    <t>56.64</t>
  </si>
  <si>
    <t>56.63</t>
  </si>
  <si>
    <t>56.61</t>
  </si>
  <si>
    <t>56.16</t>
  </si>
  <si>
    <t>56.00</t>
  </si>
  <si>
    <t>55.96</t>
  </si>
  <si>
    <t>55.81</t>
  </si>
  <si>
    <t>55.75</t>
  </si>
  <si>
    <t>55.71</t>
  </si>
  <si>
    <t>55.56</t>
  </si>
  <si>
    <t>55.44</t>
  </si>
  <si>
    <t>55.36</t>
  </si>
  <si>
    <t>55.34</t>
  </si>
  <si>
    <t>54.77</t>
  </si>
  <si>
    <t>54.61</t>
  </si>
  <si>
    <t>54.42</t>
  </si>
  <si>
    <t>54.39</t>
  </si>
  <si>
    <t>54.25</t>
  </si>
  <si>
    <t>53.79</t>
  </si>
  <si>
    <t>53.66</t>
  </si>
  <si>
    <t>53.22</t>
  </si>
  <si>
    <t>53.15</t>
  </si>
  <si>
    <t>52.99</t>
  </si>
  <si>
    <t>52.94</t>
  </si>
  <si>
    <t>52.89</t>
  </si>
  <si>
    <t>52.80</t>
  </si>
  <si>
    <t>52.62</t>
  </si>
  <si>
    <t>52.04</t>
  </si>
  <si>
    <t>51.49</t>
  </si>
  <si>
    <t>50.87</t>
  </si>
  <si>
    <t>50.61</t>
  </si>
  <si>
    <t>50.60</t>
  </si>
  <si>
    <t>50.16</t>
  </si>
  <si>
    <t>50.15</t>
  </si>
  <si>
    <t>49.09</t>
  </si>
  <si>
    <t>48.93</t>
  </si>
  <si>
    <t>48.80</t>
  </si>
  <si>
    <t>48.78</t>
  </si>
  <si>
    <t>48.61</t>
  </si>
  <si>
    <t>48.51</t>
  </si>
  <si>
    <t>48.48</t>
  </si>
  <si>
    <t>47.79</t>
  </si>
  <si>
    <t>47.09</t>
  </si>
  <si>
    <t>46.86</t>
  </si>
  <si>
    <t>46.73</t>
  </si>
  <si>
    <t>46.68</t>
  </si>
  <si>
    <t>46.66</t>
  </si>
  <si>
    <t>46.65</t>
  </si>
  <si>
    <t>46.53</t>
  </si>
  <si>
    <t>46.30</t>
  </si>
  <si>
    <t>46.28</t>
  </si>
  <si>
    <t>46.20</t>
  </si>
  <si>
    <t>45.83</t>
  </si>
  <si>
    <t>45.78</t>
  </si>
  <si>
    <t>45.66</t>
  </si>
  <si>
    <t>45.47</t>
  </si>
  <si>
    <t>45.14</t>
  </si>
  <si>
    <t>44.89</t>
  </si>
  <si>
    <t>44.54</t>
  </si>
  <si>
    <t>44.30</t>
  </si>
  <si>
    <t>44.18</t>
  </si>
  <si>
    <t>44.17</t>
  </si>
  <si>
    <t>44.13</t>
  </si>
  <si>
    <t>44.05</t>
  </si>
  <si>
    <t>44.01</t>
  </si>
  <si>
    <t>43.52</t>
  </si>
  <si>
    <t>43.30</t>
  </si>
  <si>
    <t>42.93</t>
  </si>
  <si>
    <t>42.77</t>
  </si>
  <si>
    <t>42.34</t>
  </si>
  <si>
    <t>42.18</t>
  </si>
  <si>
    <t>42.07</t>
  </si>
  <si>
    <t>41.60</t>
  </si>
  <si>
    <t>41.25</t>
  </si>
  <si>
    <t>41.05</t>
  </si>
  <si>
    <t>40.78</t>
  </si>
  <si>
    <t>40.75</t>
  </si>
  <si>
    <t>39.24</t>
  </si>
  <si>
    <t>39.00</t>
  </si>
  <si>
    <t>38.47</t>
  </si>
  <si>
    <t>38.32</t>
  </si>
  <si>
    <t>38.21</t>
  </si>
  <si>
    <t>38.16</t>
  </si>
  <si>
    <t>37.80</t>
  </si>
  <si>
    <t>37.33</t>
  </si>
  <si>
    <t>36.90</t>
  </si>
  <si>
    <t>36.39</t>
  </si>
  <si>
    <t>36.10</t>
  </si>
  <si>
    <t>35.15</t>
  </si>
  <si>
    <t>35.12</t>
  </si>
  <si>
    <t>34.22</t>
  </si>
  <si>
    <t>33.57</t>
  </si>
  <si>
    <t>33.51</t>
  </si>
  <si>
    <t>33.12</t>
  </si>
  <si>
    <t>32.88</t>
  </si>
  <si>
    <t>32.83</t>
  </si>
  <si>
    <t>32.56</t>
  </si>
  <si>
    <t>32.14</t>
  </si>
  <si>
    <t>32.09</t>
  </si>
  <si>
    <t>31.92</t>
  </si>
  <si>
    <t>31.82</t>
  </si>
  <si>
    <t>31.45</t>
  </si>
  <si>
    <t>31.14</t>
  </si>
  <si>
    <t>30.21</t>
  </si>
  <si>
    <t>30.16</t>
  </si>
  <si>
    <t>29.65</t>
  </si>
  <si>
    <t>28.40</t>
  </si>
  <si>
    <t>27.82</t>
  </si>
  <si>
    <t>27.62</t>
  </si>
  <si>
    <t>27.46</t>
  </si>
  <si>
    <t>25.81</t>
  </si>
  <si>
    <t>25.75</t>
  </si>
  <si>
    <t>25.73</t>
  </si>
  <si>
    <t>25.02</t>
  </si>
  <si>
    <t>24.95</t>
  </si>
  <si>
    <t>24.03</t>
  </si>
  <si>
    <t>23.71</t>
  </si>
  <si>
    <t>23.04</t>
  </si>
  <si>
    <t>22.86</t>
  </si>
  <si>
    <t>22.41</t>
  </si>
  <si>
    <t>22.38</t>
  </si>
  <si>
    <t>20.45</t>
  </si>
  <si>
    <t>19.72</t>
  </si>
  <si>
    <t>19.71</t>
  </si>
  <si>
    <t>18.69</t>
  </si>
  <si>
    <t>17.93</t>
  </si>
  <si>
    <t>17.17</t>
  </si>
  <si>
    <t>16.86</t>
  </si>
  <si>
    <t>15.61</t>
  </si>
  <si>
    <t>14.27</t>
  </si>
  <si>
    <t>11.38</t>
  </si>
  <si>
    <t>6.82</t>
  </si>
  <si>
    <t>5.90</t>
  </si>
  <si>
    <t>4.57</t>
  </si>
  <si>
    <t>Army West Po</t>
  </si>
  <si>
    <t>South Florida</t>
  </si>
  <si>
    <t>Southern Mississippi</t>
  </si>
  <si>
    <t>Army West Point</t>
  </si>
  <si>
    <t>Abilene Christian</t>
  </si>
  <si>
    <t>S.C. State</t>
  </si>
  <si>
    <t>Ark.-Pine Bluff</t>
  </si>
  <si>
    <t>SE Missouri State</t>
  </si>
  <si>
    <t>Central Connnecticut State</t>
  </si>
  <si>
    <t>Predicted Sagarin Rating</t>
  </si>
  <si>
    <t>Difference</t>
  </si>
  <si>
    <t>Average Recruiting Ranking</t>
  </si>
  <si>
    <t>Sagarin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</si>
</sst>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000000"/>
      <name val="Arial"/>
    </font>
    <font>
      <sz val="10.8"/>
      <color rgb="FF333333"/>
      <name val="Arial"/>
    </font>
    <font>
      <sz val="13"/>
      <color rgb="FF999999"/>
      <name val="Arial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3.2"/>
      <color rgb="FF000000"/>
      <name val="Inconsolata"/>
    </font>
    <font>
      <b/>
      <sz val="12"/>
      <color rgb="FF000000"/>
      <name val="Calibri"/>
      <family val="2"/>
      <scheme val="minor"/>
    </font>
    <font>
      <sz val="10"/>
      <color rgb="FF000000"/>
      <name val="Courier New"/>
    </font>
    <font>
      <sz val="10"/>
      <color rgb="FFFF0000"/>
      <name val="Courier New"/>
    </font>
    <font>
      <sz val="10"/>
      <color rgb="FF9900FF"/>
      <name val="Courier New"/>
    </font>
    <font>
      <sz val="10"/>
      <color rgb="FF0000FF"/>
      <name val="Courier New"/>
    </font>
    <font>
      <sz val="10"/>
      <color rgb="FF4CC417"/>
      <name val="Courier New"/>
    </font>
    <font>
      <b/>
      <sz val="10"/>
      <color rgb="FF000000"/>
      <name val="Courier New"/>
    </font>
    <font>
      <b/>
      <sz val="10"/>
      <color rgb="FF9900FF"/>
      <name val="Courier New"/>
    </font>
    <font>
      <b/>
      <sz val="10"/>
      <color rgb="FF0000FF"/>
      <name val="Courier New"/>
    </font>
    <font>
      <b/>
      <sz val="10"/>
      <color rgb="FFFF0000"/>
      <name val="Courier New"/>
    </font>
    <font>
      <b/>
      <sz val="10"/>
      <color rgb="FF4CC417"/>
      <name val="Courier New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6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8" fillId="0" borderId="0" xfId="0" applyFont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11" fillId="0" borderId="0" xfId="0" applyFont="1"/>
  </cellXfs>
  <cellStyles count="1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colors>
    <mruColors>
      <color rgb="FFCC0033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3"/>
            <c:spPr>
              <a:effectLst/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361629315566323"/>
                  <c:y val="0.0678893915239012"/>
                </c:manualLayout>
              </c:layout>
              <c:numFmt formatCode="General" sourceLinked="0"/>
            </c:trendlineLbl>
          </c:trendline>
          <c:xVal>
            <c:numRef>
              <c:f>graphs!$K$2:$K$235</c:f>
              <c:numCache>
                <c:formatCode>General</c:formatCode>
                <c:ptCount val="234"/>
                <c:pt idx="0">
                  <c:v>312.385</c:v>
                </c:pt>
                <c:pt idx="1">
                  <c:v>282.585</c:v>
                </c:pt>
                <c:pt idx="2">
                  <c:v>288.4175</c:v>
                </c:pt>
                <c:pt idx="3">
                  <c:v>291.5575</c:v>
                </c:pt>
                <c:pt idx="4">
                  <c:v>260.725</c:v>
                </c:pt>
                <c:pt idx="5">
                  <c:v>249.4475</c:v>
                </c:pt>
                <c:pt idx="6">
                  <c:v>256.8425</c:v>
                </c:pt>
                <c:pt idx="7">
                  <c:v>273.4525</c:v>
                </c:pt>
                <c:pt idx="8">
                  <c:v>274.265</c:v>
                </c:pt>
                <c:pt idx="9">
                  <c:v>275.3675</c:v>
                </c:pt>
                <c:pt idx="10">
                  <c:v>259.7375</c:v>
                </c:pt>
                <c:pt idx="11">
                  <c:v>262.025</c:v>
                </c:pt>
                <c:pt idx="12">
                  <c:v>260.8625</c:v>
                </c:pt>
                <c:pt idx="13">
                  <c:v>256.9775</c:v>
                </c:pt>
                <c:pt idx="14">
                  <c:v>265.2725</c:v>
                </c:pt>
                <c:pt idx="15">
                  <c:v>223.0</c:v>
                </c:pt>
                <c:pt idx="16">
                  <c:v>218.34</c:v>
                </c:pt>
                <c:pt idx="17">
                  <c:v>263.85</c:v>
                </c:pt>
                <c:pt idx="18">
                  <c:v>244.555</c:v>
                </c:pt>
                <c:pt idx="19">
                  <c:v>226.355</c:v>
                </c:pt>
                <c:pt idx="20">
                  <c:v>239.365</c:v>
                </c:pt>
                <c:pt idx="21">
                  <c:v>201.2225</c:v>
                </c:pt>
                <c:pt idx="22">
                  <c:v>218.3675</c:v>
                </c:pt>
                <c:pt idx="23">
                  <c:v>229.7725</c:v>
                </c:pt>
                <c:pt idx="24">
                  <c:v>212.1775</c:v>
                </c:pt>
                <c:pt idx="25">
                  <c:v>215.835</c:v>
                </c:pt>
                <c:pt idx="26">
                  <c:v>216.465</c:v>
                </c:pt>
                <c:pt idx="27">
                  <c:v>229.8075</c:v>
                </c:pt>
                <c:pt idx="28">
                  <c:v>214.3075</c:v>
                </c:pt>
                <c:pt idx="29">
                  <c:v>192.9425</c:v>
                </c:pt>
                <c:pt idx="30">
                  <c:v>192.7325</c:v>
                </c:pt>
                <c:pt idx="31">
                  <c:v>197.8325</c:v>
                </c:pt>
                <c:pt idx="32">
                  <c:v>173.5525</c:v>
                </c:pt>
                <c:pt idx="33">
                  <c:v>204.455</c:v>
                </c:pt>
                <c:pt idx="34">
                  <c:v>161.6625</c:v>
                </c:pt>
                <c:pt idx="35">
                  <c:v>208.46</c:v>
                </c:pt>
                <c:pt idx="36">
                  <c:v>181.345</c:v>
                </c:pt>
                <c:pt idx="37">
                  <c:v>193.6175</c:v>
                </c:pt>
                <c:pt idx="38">
                  <c:v>197.1325</c:v>
                </c:pt>
                <c:pt idx="39">
                  <c:v>210.9325</c:v>
                </c:pt>
                <c:pt idx="40">
                  <c:v>202.46</c:v>
                </c:pt>
                <c:pt idx="41">
                  <c:v>188.3225</c:v>
                </c:pt>
                <c:pt idx="42">
                  <c:v>197.31</c:v>
                </c:pt>
                <c:pt idx="43">
                  <c:v>192.305</c:v>
                </c:pt>
                <c:pt idx="44">
                  <c:v>198.215</c:v>
                </c:pt>
                <c:pt idx="45">
                  <c:v>188.99</c:v>
                </c:pt>
                <c:pt idx="46">
                  <c:v>175.2775</c:v>
                </c:pt>
                <c:pt idx="47">
                  <c:v>167.0775</c:v>
                </c:pt>
                <c:pt idx="48">
                  <c:v>171.925</c:v>
                </c:pt>
                <c:pt idx="49">
                  <c:v>187.225</c:v>
                </c:pt>
                <c:pt idx="50">
                  <c:v>164.0725</c:v>
                </c:pt>
                <c:pt idx="51">
                  <c:v>176.265</c:v>
                </c:pt>
                <c:pt idx="52">
                  <c:v>167.1425</c:v>
                </c:pt>
                <c:pt idx="53">
                  <c:v>187.61</c:v>
                </c:pt>
                <c:pt idx="54">
                  <c:v>178.575</c:v>
                </c:pt>
                <c:pt idx="55">
                  <c:v>163.8675</c:v>
                </c:pt>
                <c:pt idx="56">
                  <c:v>175.945</c:v>
                </c:pt>
                <c:pt idx="57">
                  <c:v>150.7275</c:v>
                </c:pt>
                <c:pt idx="58">
                  <c:v>167.08</c:v>
                </c:pt>
                <c:pt idx="59">
                  <c:v>162.8175</c:v>
                </c:pt>
                <c:pt idx="60">
                  <c:v>172.1275</c:v>
                </c:pt>
                <c:pt idx="61">
                  <c:v>142.6925</c:v>
                </c:pt>
                <c:pt idx="62">
                  <c:v>156.81</c:v>
                </c:pt>
                <c:pt idx="63">
                  <c:v>187.8675</c:v>
                </c:pt>
                <c:pt idx="64">
                  <c:v>163.4825</c:v>
                </c:pt>
                <c:pt idx="65">
                  <c:v>172.355</c:v>
                </c:pt>
                <c:pt idx="66">
                  <c:v>153.825</c:v>
                </c:pt>
                <c:pt idx="67">
                  <c:v>95.74749999999998</c:v>
                </c:pt>
                <c:pt idx="68">
                  <c:v>166.4275</c:v>
                </c:pt>
                <c:pt idx="69">
                  <c:v>165.6675</c:v>
                </c:pt>
                <c:pt idx="70">
                  <c:v>140.42</c:v>
                </c:pt>
                <c:pt idx="71">
                  <c:v>166.4725</c:v>
                </c:pt>
                <c:pt idx="72">
                  <c:v>108.2125</c:v>
                </c:pt>
                <c:pt idx="73">
                  <c:v>158.7725</c:v>
                </c:pt>
                <c:pt idx="74">
                  <c:v>165.675</c:v>
                </c:pt>
                <c:pt idx="75">
                  <c:v>142.5075</c:v>
                </c:pt>
                <c:pt idx="76">
                  <c:v>127.7175</c:v>
                </c:pt>
                <c:pt idx="77">
                  <c:v>141.6825</c:v>
                </c:pt>
                <c:pt idx="78">
                  <c:v>153.92</c:v>
                </c:pt>
                <c:pt idx="79">
                  <c:v>156.505</c:v>
                </c:pt>
                <c:pt idx="80">
                  <c:v>118.6725</c:v>
                </c:pt>
                <c:pt idx="81">
                  <c:v>117.86</c:v>
                </c:pt>
                <c:pt idx="82">
                  <c:v>149.1875</c:v>
                </c:pt>
                <c:pt idx="83">
                  <c:v>129.9725</c:v>
                </c:pt>
                <c:pt idx="84">
                  <c:v>140.455</c:v>
                </c:pt>
                <c:pt idx="85">
                  <c:v>119.5875</c:v>
                </c:pt>
                <c:pt idx="86">
                  <c:v>110.26</c:v>
                </c:pt>
                <c:pt idx="87">
                  <c:v>127.3775</c:v>
                </c:pt>
                <c:pt idx="88">
                  <c:v>121.37</c:v>
                </c:pt>
                <c:pt idx="89">
                  <c:v>123.285</c:v>
                </c:pt>
                <c:pt idx="90">
                  <c:v>131.815</c:v>
                </c:pt>
                <c:pt idx="91">
                  <c:v>123.865</c:v>
                </c:pt>
                <c:pt idx="92">
                  <c:v>106.9075</c:v>
                </c:pt>
                <c:pt idx="93">
                  <c:v>130.245</c:v>
                </c:pt>
                <c:pt idx="94">
                  <c:v>116.21</c:v>
                </c:pt>
                <c:pt idx="95">
                  <c:v>127.355</c:v>
                </c:pt>
                <c:pt idx="96">
                  <c:v>126.9075</c:v>
                </c:pt>
                <c:pt idx="97">
                  <c:v>130.59</c:v>
                </c:pt>
                <c:pt idx="98">
                  <c:v>120.52</c:v>
                </c:pt>
                <c:pt idx="99">
                  <c:v>128.6225</c:v>
                </c:pt>
                <c:pt idx="100">
                  <c:v>113.3025</c:v>
                </c:pt>
                <c:pt idx="101">
                  <c:v>112.665</c:v>
                </c:pt>
                <c:pt idx="102">
                  <c:v>125.385</c:v>
                </c:pt>
                <c:pt idx="103">
                  <c:v>123.5125</c:v>
                </c:pt>
                <c:pt idx="104">
                  <c:v>115.61</c:v>
                </c:pt>
                <c:pt idx="105">
                  <c:v>115.275</c:v>
                </c:pt>
                <c:pt idx="106">
                  <c:v>106.6475</c:v>
                </c:pt>
                <c:pt idx="107">
                  <c:v>126.4875</c:v>
                </c:pt>
                <c:pt idx="108">
                  <c:v>92.3775</c:v>
                </c:pt>
                <c:pt idx="109">
                  <c:v>117.945</c:v>
                </c:pt>
                <c:pt idx="110">
                  <c:v>108.36</c:v>
                </c:pt>
                <c:pt idx="111">
                  <c:v>116.3325</c:v>
                </c:pt>
                <c:pt idx="112">
                  <c:v>102.5225</c:v>
                </c:pt>
                <c:pt idx="113">
                  <c:v>102.99</c:v>
                </c:pt>
                <c:pt idx="114">
                  <c:v>97.5325</c:v>
                </c:pt>
                <c:pt idx="115">
                  <c:v>108.58</c:v>
                </c:pt>
                <c:pt idx="116">
                  <c:v>95.4575</c:v>
                </c:pt>
                <c:pt idx="117">
                  <c:v>104.4525</c:v>
                </c:pt>
                <c:pt idx="118">
                  <c:v>115.48</c:v>
                </c:pt>
                <c:pt idx="119">
                  <c:v>86.3075</c:v>
                </c:pt>
                <c:pt idx="120">
                  <c:v>106.1675</c:v>
                </c:pt>
                <c:pt idx="121">
                  <c:v>98.8375</c:v>
                </c:pt>
                <c:pt idx="122">
                  <c:v>96.935</c:v>
                </c:pt>
                <c:pt idx="123">
                  <c:v>71.09</c:v>
                </c:pt>
                <c:pt idx="124">
                  <c:v>91.255</c:v>
                </c:pt>
                <c:pt idx="125">
                  <c:v>88.69500000000001</c:v>
                </c:pt>
                <c:pt idx="126">
                  <c:v>45.94750000000001</c:v>
                </c:pt>
                <c:pt idx="127">
                  <c:v>112.8925</c:v>
                </c:pt>
                <c:pt idx="128">
                  <c:v>90.6125</c:v>
                </c:pt>
                <c:pt idx="129">
                  <c:v>91.64000000000001</c:v>
                </c:pt>
                <c:pt idx="130">
                  <c:v>27.5725</c:v>
                </c:pt>
                <c:pt idx="131">
                  <c:v>95.355</c:v>
                </c:pt>
                <c:pt idx="132">
                  <c:v>29.28</c:v>
                </c:pt>
                <c:pt idx="133">
                  <c:v>36.405</c:v>
                </c:pt>
                <c:pt idx="134">
                  <c:v>32.72</c:v>
                </c:pt>
                <c:pt idx="135">
                  <c:v>54.88250000000001</c:v>
                </c:pt>
                <c:pt idx="136">
                  <c:v>27.07</c:v>
                </c:pt>
                <c:pt idx="137">
                  <c:v>28.7675</c:v>
                </c:pt>
                <c:pt idx="138">
                  <c:v>39.3525</c:v>
                </c:pt>
                <c:pt idx="139">
                  <c:v>27.1</c:v>
                </c:pt>
                <c:pt idx="140">
                  <c:v>27.235</c:v>
                </c:pt>
                <c:pt idx="141">
                  <c:v>37.375</c:v>
                </c:pt>
                <c:pt idx="142">
                  <c:v>23.04</c:v>
                </c:pt>
                <c:pt idx="143">
                  <c:v>43.8325</c:v>
                </c:pt>
                <c:pt idx="144">
                  <c:v>29.9975</c:v>
                </c:pt>
                <c:pt idx="145">
                  <c:v>30.995</c:v>
                </c:pt>
                <c:pt idx="146">
                  <c:v>49.3425</c:v>
                </c:pt>
                <c:pt idx="147">
                  <c:v>27.385</c:v>
                </c:pt>
                <c:pt idx="148">
                  <c:v>22.6925</c:v>
                </c:pt>
                <c:pt idx="149">
                  <c:v>29.905</c:v>
                </c:pt>
                <c:pt idx="150">
                  <c:v>28.8475</c:v>
                </c:pt>
                <c:pt idx="151">
                  <c:v>24.955</c:v>
                </c:pt>
                <c:pt idx="152">
                  <c:v>24.5675</c:v>
                </c:pt>
                <c:pt idx="153">
                  <c:v>20.5475</c:v>
                </c:pt>
                <c:pt idx="154">
                  <c:v>23.6825</c:v>
                </c:pt>
                <c:pt idx="155">
                  <c:v>30.0075</c:v>
                </c:pt>
                <c:pt idx="156">
                  <c:v>15.3075</c:v>
                </c:pt>
                <c:pt idx="157">
                  <c:v>26.32</c:v>
                </c:pt>
                <c:pt idx="158">
                  <c:v>21.0925</c:v>
                </c:pt>
                <c:pt idx="159">
                  <c:v>14.0925</c:v>
                </c:pt>
                <c:pt idx="160">
                  <c:v>50.2175</c:v>
                </c:pt>
                <c:pt idx="161">
                  <c:v>23.2075</c:v>
                </c:pt>
                <c:pt idx="162">
                  <c:v>39.4975</c:v>
                </c:pt>
                <c:pt idx="163">
                  <c:v>12.915</c:v>
                </c:pt>
                <c:pt idx="164">
                  <c:v>29.4825</c:v>
                </c:pt>
                <c:pt idx="165">
                  <c:v>19.7375</c:v>
                </c:pt>
                <c:pt idx="166">
                  <c:v>17.355</c:v>
                </c:pt>
                <c:pt idx="167">
                  <c:v>24.4475</c:v>
                </c:pt>
                <c:pt idx="168">
                  <c:v>23.24</c:v>
                </c:pt>
                <c:pt idx="169">
                  <c:v>15.86</c:v>
                </c:pt>
                <c:pt idx="170">
                  <c:v>17.94</c:v>
                </c:pt>
                <c:pt idx="171">
                  <c:v>15.805</c:v>
                </c:pt>
                <c:pt idx="172">
                  <c:v>12.135</c:v>
                </c:pt>
                <c:pt idx="173">
                  <c:v>16.48</c:v>
                </c:pt>
                <c:pt idx="174">
                  <c:v>13.975</c:v>
                </c:pt>
                <c:pt idx="175">
                  <c:v>38.7025</c:v>
                </c:pt>
                <c:pt idx="176">
                  <c:v>20.7825</c:v>
                </c:pt>
                <c:pt idx="177">
                  <c:v>12.26</c:v>
                </c:pt>
                <c:pt idx="178">
                  <c:v>26.9925</c:v>
                </c:pt>
                <c:pt idx="179">
                  <c:v>14.9125</c:v>
                </c:pt>
                <c:pt idx="180">
                  <c:v>16.1425</c:v>
                </c:pt>
                <c:pt idx="181">
                  <c:v>14.485</c:v>
                </c:pt>
                <c:pt idx="182">
                  <c:v>22.065</c:v>
                </c:pt>
                <c:pt idx="183">
                  <c:v>18.3175</c:v>
                </c:pt>
                <c:pt idx="184">
                  <c:v>22.4175</c:v>
                </c:pt>
                <c:pt idx="185">
                  <c:v>17.8525</c:v>
                </c:pt>
                <c:pt idx="186">
                  <c:v>14.535</c:v>
                </c:pt>
                <c:pt idx="187">
                  <c:v>18.12</c:v>
                </c:pt>
                <c:pt idx="188">
                  <c:v>12.1225</c:v>
                </c:pt>
                <c:pt idx="189">
                  <c:v>9.555</c:v>
                </c:pt>
                <c:pt idx="190">
                  <c:v>16.54</c:v>
                </c:pt>
                <c:pt idx="191">
                  <c:v>11.79</c:v>
                </c:pt>
                <c:pt idx="192">
                  <c:v>15.45</c:v>
                </c:pt>
                <c:pt idx="193">
                  <c:v>9.25</c:v>
                </c:pt>
                <c:pt idx="194">
                  <c:v>11.1425</c:v>
                </c:pt>
                <c:pt idx="195">
                  <c:v>19.67</c:v>
                </c:pt>
                <c:pt idx="196">
                  <c:v>34.975</c:v>
                </c:pt>
                <c:pt idx="197">
                  <c:v>6.29</c:v>
                </c:pt>
                <c:pt idx="198">
                  <c:v>13.175</c:v>
                </c:pt>
                <c:pt idx="199">
                  <c:v>9.475</c:v>
                </c:pt>
                <c:pt idx="200">
                  <c:v>8.59</c:v>
                </c:pt>
                <c:pt idx="201">
                  <c:v>24.9275</c:v>
                </c:pt>
                <c:pt idx="202">
                  <c:v>3.8775</c:v>
                </c:pt>
                <c:pt idx="203">
                  <c:v>20.8175</c:v>
                </c:pt>
                <c:pt idx="204">
                  <c:v>8.97</c:v>
                </c:pt>
                <c:pt idx="205">
                  <c:v>3.25</c:v>
                </c:pt>
                <c:pt idx="206">
                  <c:v>3.215</c:v>
                </c:pt>
                <c:pt idx="207">
                  <c:v>3.125</c:v>
                </c:pt>
                <c:pt idx="208">
                  <c:v>9.4025</c:v>
                </c:pt>
                <c:pt idx="209">
                  <c:v>17.8725</c:v>
                </c:pt>
                <c:pt idx="210">
                  <c:v>10.1475</c:v>
                </c:pt>
                <c:pt idx="211">
                  <c:v>6.955</c:v>
                </c:pt>
                <c:pt idx="212">
                  <c:v>11.615</c:v>
                </c:pt>
                <c:pt idx="213">
                  <c:v>11.045</c:v>
                </c:pt>
                <c:pt idx="214">
                  <c:v>2.7775</c:v>
                </c:pt>
                <c:pt idx="215">
                  <c:v>6.3525</c:v>
                </c:pt>
                <c:pt idx="216">
                  <c:v>14.4225</c:v>
                </c:pt>
                <c:pt idx="217">
                  <c:v>5.672499999999999</c:v>
                </c:pt>
                <c:pt idx="218">
                  <c:v>8.1075</c:v>
                </c:pt>
                <c:pt idx="219">
                  <c:v>2.63</c:v>
                </c:pt>
                <c:pt idx="220">
                  <c:v>16.6725</c:v>
                </c:pt>
                <c:pt idx="221">
                  <c:v>26.3875</c:v>
                </c:pt>
                <c:pt idx="222">
                  <c:v>7.1675</c:v>
                </c:pt>
                <c:pt idx="223">
                  <c:v>9.5275</c:v>
                </c:pt>
                <c:pt idx="224">
                  <c:v>9.059999999999998</c:v>
                </c:pt>
                <c:pt idx="225">
                  <c:v>7.7325</c:v>
                </c:pt>
                <c:pt idx="226">
                  <c:v>5.5125</c:v>
                </c:pt>
                <c:pt idx="227">
                  <c:v>11.6075</c:v>
                </c:pt>
                <c:pt idx="228">
                  <c:v>4.37</c:v>
                </c:pt>
                <c:pt idx="229">
                  <c:v>10.4825</c:v>
                </c:pt>
                <c:pt idx="230">
                  <c:v>4.605</c:v>
                </c:pt>
                <c:pt idx="231">
                  <c:v>3.6625</c:v>
                </c:pt>
                <c:pt idx="232">
                  <c:v>1.945</c:v>
                </c:pt>
                <c:pt idx="233">
                  <c:v>5.235</c:v>
                </c:pt>
              </c:numCache>
            </c:numRef>
          </c:xVal>
          <c:yVal>
            <c:numRef>
              <c:f>graphs!$L$2:$L$235</c:f>
              <c:numCache>
                <c:formatCode>General</c:formatCode>
                <c:ptCount val="234"/>
                <c:pt idx="0">
                  <c:v>100.52</c:v>
                </c:pt>
                <c:pt idx="1">
                  <c:v>87.7</c:v>
                </c:pt>
                <c:pt idx="2">
                  <c:v>85.13</c:v>
                </c:pt>
                <c:pt idx="3">
                  <c:v>100.73</c:v>
                </c:pt>
                <c:pt idx="4">
                  <c:v>88.29</c:v>
                </c:pt>
                <c:pt idx="5">
                  <c:v>94.5</c:v>
                </c:pt>
                <c:pt idx="6">
                  <c:v>77.22</c:v>
                </c:pt>
                <c:pt idx="7">
                  <c:v>73.58</c:v>
                </c:pt>
                <c:pt idx="8">
                  <c:v>83.54</c:v>
                </c:pt>
                <c:pt idx="9">
                  <c:v>80.51</c:v>
                </c:pt>
                <c:pt idx="10">
                  <c:v>90.5</c:v>
                </c:pt>
                <c:pt idx="11">
                  <c:v>83.44</c:v>
                </c:pt>
                <c:pt idx="12">
                  <c:v>83.56</c:v>
                </c:pt>
                <c:pt idx="13">
                  <c:v>86.33</c:v>
                </c:pt>
                <c:pt idx="14">
                  <c:v>78.15000000000001</c:v>
                </c:pt>
                <c:pt idx="15">
                  <c:v>92.85</c:v>
                </c:pt>
                <c:pt idx="16">
                  <c:v>75.48</c:v>
                </c:pt>
                <c:pt idx="17">
                  <c:v>91.25</c:v>
                </c:pt>
                <c:pt idx="18">
                  <c:v>88.78</c:v>
                </c:pt>
                <c:pt idx="19">
                  <c:v>72.88</c:v>
                </c:pt>
                <c:pt idx="20">
                  <c:v>83.95</c:v>
                </c:pt>
                <c:pt idx="21">
                  <c:v>84.19</c:v>
                </c:pt>
                <c:pt idx="22">
                  <c:v>80.66</c:v>
                </c:pt>
                <c:pt idx="23">
                  <c:v>67.68000000000001</c:v>
                </c:pt>
                <c:pt idx="24">
                  <c:v>83.07</c:v>
                </c:pt>
                <c:pt idx="25">
                  <c:v>76.42</c:v>
                </c:pt>
                <c:pt idx="26">
                  <c:v>74.11</c:v>
                </c:pt>
                <c:pt idx="27">
                  <c:v>77.64</c:v>
                </c:pt>
                <c:pt idx="28">
                  <c:v>86.3</c:v>
                </c:pt>
                <c:pt idx="29">
                  <c:v>76.58</c:v>
                </c:pt>
                <c:pt idx="30">
                  <c:v>73.06</c:v>
                </c:pt>
                <c:pt idx="31">
                  <c:v>84.75</c:v>
                </c:pt>
                <c:pt idx="32">
                  <c:v>71.22</c:v>
                </c:pt>
                <c:pt idx="33">
                  <c:v>65.95</c:v>
                </c:pt>
                <c:pt idx="34">
                  <c:v>88.7</c:v>
                </c:pt>
                <c:pt idx="35">
                  <c:v>79.5</c:v>
                </c:pt>
                <c:pt idx="36">
                  <c:v>78.64</c:v>
                </c:pt>
                <c:pt idx="37">
                  <c:v>92.71</c:v>
                </c:pt>
                <c:pt idx="38">
                  <c:v>79.43</c:v>
                </c:pt>
                <c:pt idx="39">
                  <c:v>83.06</c:v>
                </c:pt>
                <c:pt idx="40">
                  <c:v>84.58</c:v>
                </c:pt>
                <c:pt idx="41">
                  <c:v>68.42</c:v>
                </c:pt>
                <c:pt idx="42">
                  <c:v>75.01</c:v>
                </c:pt>
                <c:pt idx="43">
                  <c:v>70.6</c:v>
                </c:pt>
                <c:pt idx="44">
                  <c:v>79.45</c:v>
                </c:pt>
                <c:pt idx="45">
                  <c:v>75.87</c:v>
                </c:pt>
                <c:pt idx="46">
                  <c:v>66.48</c:v>
                </c:pt>
                <c:pt idx="47">
                  <c:v>71.4</c:v>
                </c:pt>
                <c:pt idx="48">
                  <c:v>82.31</c:v>
                </c:pt>
                <c:pt idx="49">
                  <c:v>74.63</c:v>
                </c:pt>
                <c:pt idx="50">
                  <c:v>75.46</c:v>
                </c:pt>
                <c:pt idx="51">
                  <c:v>71.51</c:v>
                </c:pt>
                <c:pt idx="52">
                  <c:v>64.58</c:v>
                </c:pt>
                <c:pt idx="53">
                  <c:v>68.36</c:v>
                </c:pt>
                <c:pt idx="54">
                  <c:v>69.6</c:v>
                </c:pt>
                <c:pt idx="55">
                  <c:v>62.53</c:v>
                </c:pt>
                <c:pt idx="56">
                  <c:v>76.99</c:v>
                </c:pt>
                <c:pt idx="57">
                  <c:v>68.4</c:v>
                </c:pt>
                <c:pt idx="58">
                  <c:v>76.49</c:v>
                </c:pt>
                <c:pt idx="59">
                  <c:v>69.98</c:v>
                </c:pt>
                <c:pt idx="60">
                  <c:v>61.97</c:v>
                </c:pt>
                <c:pt idx="61">
                  <c:v>79.11</c:v>
                </c:pt>
                <c:pt idx="62">
                  <c:v>65.83</c:v>
                </c:pt>
                <c:pt idx="63">
                  <c:v>64.21</c:v>
                </c:pt>
                <c:pt idx="64">
                  <c:v>66.33</c:v>
                </c:pt>
                <c:pt idx="65">
                  <c:v>76.93</c:v>
                </c:pt>
                <c:pt idx="66">
                  <c:v>78.28</c:v>
                </c:pt>
                <c:pt idx="67">
                  <c:v>#N/A</c:v>
                </c:pt>
                <c:pt idx="68">
                  <c:v>56.11</c:v>
                </c:pt>
                <c:pt idx="69">
                  <c:v>82.33</c:v>
                </c:pt>
                <c:pt idx="70">
                  <c:v>78.01</c:v>
                </c:pt>
                <c:pt idx="71">
                  <c:v>64.77</c:v>
                </c:pt>
                <c:pt idx="72">
                  <c:v>64.08</c:v>
                </c:pt>
                <c:pt idx="73">
                  <c:v>69.7</c:v>
                </c:pt>
                <c:pt idx="74">
                  <c:v>80.37</c:v>
                </c:pt>
                <c:pt idx="75">
                  <c:v>58.07</c:v>
                </c:pt>
                <c:pt idx="76">
                  <c:v>59.72</c:v>
                </c:pt>
                <c:pt idx="77">
                  <c:v>67.12</c:v>
                </c:pt>
                <c:pt idx="78">
                  <c:v>66.19</c:v>
                </c:pt>
                <c:pt idx="79">
                  <c:v>62.8</c:v>
                </c:pt>
                <c:pt idx="80">
                  <c:v>55.93</c:v>
                </c:pt>
                <c:pt idx="81">
                  <c:v>55.53</c:v>
                </c:pt>
                <c:pt idx="82">
                  <c:v>74.23</c:v>
                </c:pt>
                <c:pt idx="83">
                  <c:v>59.38</c:v>
                </c:pt>
                <c:pt idx="84">
                  <c:v>56.85</c:v>
                </c:pt>
                <c:pt idx="85">
                  <c:v>57.24</c:v>
                </c:pt>
                <c:pt idx="86">
                  <c:v>71.98</c:v>
                </c:pt>
                <c:pt idx="87">
                  <c:v>54.48</c:v>
                </c:pt>
                <c:pt idx="88">
                  <c:v>53.71</c:v>
                </c:pt>
                <c:pt idx="89">
                  <c:v>56.15</c:v>
                </c:pt>
                <c:pt idx="90">
                  <c:v>77.62</c:v>
                </c:pt>
                <c:pt idx="91">
                  <c:v>65.1</c:v>
                </c:pt>
                <c:pt idx="92">
                  <c:v>69.53</c:v>
                </c:pt>
                <c:pt idx="93">
                  <c:v>65.6</c:v>
                </c:pt>
                <c:pt idx="94">
                  <c:v>54.71</c:v>
                </c:pt>
                <c:pt idx="95">
                  <c:v>66.34</c:v>
                </c:pt>
                <c:pt idx="96">
                  <c:v>68.56</c:v>
                </c:pt>
                <c:pt idx="97">
                  <c:v>68.87</c:v>
                </c:pt>
                <c:pt idx="98">
                  <c:v>69.7</c:v>
                </c:pt>
                <c:pt idx="99">
                  <c:v>53.07</c:v>
                </c:pt>
                <c:pt idx="100">
                  <c:v>#N/A</c:v>
                </c:pt>
                <c:pt idx="101">
                  <c:v>49.78</c:v>
                </c:pt>
                <c:pt idx="102">
                  <c:v>61.54</c:v>
                </c:pt>
                <c:pt idx="103">
                  <c:v>61.37</c:v>
                </c:pt>
                <c:pt idx="104">
                  <c:v>51.43</c:v>
                </c:pt>
                <c:pt idx="105">
                  <c:v>52.97</c:v>
                </c:pt>
                <c:pt idx="106">
                  <c:v>49.89</c:v>
                </c:pt>
                <c:pt idx="107">
                  <c:v>55.96</c:v>
                </c:pt>
                <c:pt idx="108">
                  <c:v>69.95</c:v>
                </c:pt>
                <c:pt idx="109">
                  <c:v>47.32</c:v>
                </c:pt>
                <c:pt idx="110">
                  <c:v>60.86</c:v>
                </c:pt>
                <c:pt idx="111">
                  <c:v>58.32</c:v>
                </c:pt>
                <c:pt idx="112">
                  <c:v>70.7</c:v>
                </c:pt>
                <c:pt idx="113">
                  <c:v>54.72</c:v>
                </c:pt>
                <c:pt idx="114">
                  <c:v>43.51</c:v>
                </c:pt>
                <c:pt idx="115">
                  <c:v>62.96</c:v>
                </c:pt>
                <c:pt idx="116">
                  <c:v>51.29</c:v>
                </c:pt>
                <c:pt idx="117">
                  <c:v>68.19</c:v>
                </c:pt>
                <c:pt idx="118">
                  <c:v>50.52</c:v>
                </c:pt>
                <c:pt idx="119">
                  <c:v>46.75</c:v>
                </c:pt>
                <c:pt idx="120">
                  <c:v>67.37</c:v>
                </c:pt>
                <c:pt idx="121">
                  <c:v>50.41</c:v>
                </c:pt>
                <c:pt idx="122">
                  <c:v>52.98</c:v>
                </c:pt>
                <c:pt idx="123">
                  <c:v>34.35</c:v>
                </c:pt>
                <c:pt idx="124">
                  <c:v>55.63</c:v>
                </c:pt>
                <c:pt idx="125">
                  <c:v>49.26</c:v>
                </c:pt>
                <c:pt idx="126">
                  <c:v>57.05</c:v>
                </c:pt>
                <c:pt idx="127">
                  <c:v>51.38</c:v>
                </c:pt>
                <c:pt idx="128">
                  <c:v>44.66</c:v>
                </c:pt>
                <c:pt idx="129">
                  <c:v>61.35</c:v>
                </c:pt>
                <c:pt idx="130">
                  <c:v>31.34</c:v>
                </c:pt>
                <c:pt idx="131">
                  <c:v>50.56</c:v>
                </c:pt>
                <c:pt idx="132">
                  <c:v>42.23</c:v>
                </c:pt>
                <c:pt idx="133">
                  <c:v>24.83</c:v>
                </c:pt>
                <c:pt idx="134">
                  <c:v>42.61</c:v>
                </c:pt>
                <c:pt idx="135">
                  <c:v>57.89</c:v>
                </c:pt>
                <c:pt idx="136">
                  <c:v>60.61</c:v>
                </c:pt>
                <c:pt idx="137">
                  <c:v>43.14</c:v>
                </c:pt>
                <c:pt idx="138">
                  <c:v>32.39</c:v>
                </c:pt>
                <c:pt idx="139">
                  <c:v>39.56</c:v>
                </c:pt>
                <c:pt idx="140">
                  <c:v>20.53</c:v>
                </c:pt>
                <c:pt idx="141">
                  <c:v>74.37</c:v>
                </c:pt>
                <c:pt idx="142">
                  <c:v>57.6</c:v>
                </c:pt>
                <c:pt idx="143">
                  <c:v>51.51</c:v>
                </c:pt>
                <c:pt idx="144">
                  <c:v>52.24</c:v>
                </c:pt>
                <c:pt idx="145">
                  <c:v>33.43</c:v>
                </c:pt>
                <c:pt idx="146">
                  <c:v>64.91</c:v>
                </c:pt>
                <c:pt idx="147">
                  <c:v>64.58</c:v>
                </c:pt>
                <c:pt idx="148">
                  <c:v>25.65</c:v>
                </c:pt>
                <c:pt idx="149">
                  <c:v>39.13</c:v>
                </c:pt>
                <c:pt idx="150">
                  <c:v>33.25</c:v>
                </c:pt>
                <c:pt idx="151">
                  <c:v>44.96</c:v>
                </c:pt>
                <c:pt idx="152">
                  <c:v>38.77</c:v>
                </c:pt>
                <c:pt idx="153">
                  <c:v>48.9</c:v>
                </c:pt>
                <c:pt idx="154">
                  <c:v>60.13</c:v>
                </c:pt>
                <c:pt idx="155">
                  <c:v>45.51</c:v>
                </c:pt>
                <c:pt idx="156">
                  <c:v>39.68</c:v>
                </c:pt>
                <c:pt idx="157">
                  <c:v>60.31</c:v>
                </c:pt>
                <c:pt idx="158">
                  <c:v>43.64</c:v>
                </c:pt>
                <c:pt idx="159">
                  <c:v>53.13</c:v>
                </c:pt>
                <c:pt idx="160">
                  <c:v>64.24</c:v>
                </c:pt>
                <c:pt idx="161">
                  <c:v>57.75</c:v>
                </c:pt>
                <c:pt idx="162">
                  <c:v>52.67</c:v>
                </c:pt>
                <c:pt idx="163">
                  <c:v>48.06</c:v>
                </c:pt>
                <c:pt idx="164">
                  <c:v>50.87</c:v>
                </c:pt>
                <c:pt idx="165">
                  <c:v>62.18</c:v>
                </c:pt>
                <c:pt idx="166">
                  <c:v>45.07</c:v>
                </c:pt>
                <c:pt idx="167">
                  <c:v>44.69</c:v>
                </c:pt>
                <c:pt idx="168">
                  <c:v>40.56</c:v>
                </c:pt>
                <c:pt idx="169">
                  <c:v>39.25</c:v>
                </c:pt>
                <c:pt idx="170">
                  <c:v>46.88</c:v>
                </c:pt>
                <c:pt idx="171">
                  <c:v>35.41</c:v>
                </c:pt>
                <c:pt idx="172">
                  <c:v>39.7</c:v>
                </c:pt>
                <c:pt idx="173">
                  <c:v>43.12</c:v>
                </c:pt>
                <c:pt idx="174">
                  <c:v>49.3</c:v>
                </c:pt>
                <c:pt idx="175">
                  <c:v>57.36</c:v>
                </c:pt>
                <c:pt idx="176">
                  <c:v>28.11</c:v>
                </c:pt>
                <c:pt idx="177">
                  <c:v>37.45</c:v>
                </c:pt>
                <c:pt idx="178">
                  <c:v>45.57</c:v>
                </c:pt>
                <c:pt idx="179">
                  <c:v>46.32</c:v>
                </c:pt>
                <c:pt idx="180">
                  <c:v>22.37</c:v>
                </c:pt>
                <c:pt idx="181">
                  <c:v>22.92</c:v>
                </c:pt>
                <c:pt idx="182">
                  <c:v>54.9</c:v>
                </c:pt>
                <c:pt idx="183">
                  <c:v>46.52</c:v>
                </c:pt>
                <c:pt idx="184">
                  <c:v>54.37</c:v>
                </c:pt>
                <c:pt idx="185">
                  <c:v>45.54</c:v>
                </c:pt>
                <c:pt idx="186">
                  <c:v>55.34</c:v>
                </c:pt>
                <c:pt idx="187">
                  <c:v>64.66</c:v>
                </c:pt>
                <c:pt idx="188">
                  <c:v>35.82</c:v>
                </c:pt>
                <c:pt idx="189">
                  <c:v>27.46</c:v>
                </c:pt>
                <c:pt idx="190">
                  <c:v>40.05</c:v>
                </c:pt>
                <c:pt idx="191">
                  <c:v>26.21</c:v>
                </c:pt>
                <c:pt idx="192">
                  <c:v>30.94</c:v>
                </c:pt>
                <c:pt idx="193">
                  <c:v>17.62</c:v>
                </c:pt>
                <c:pt idx="194">
                  <c:v>52.58</c:v>
                </c:pt>
                <c:pt idx="195">
                  <c:v>46.23</c:v>
                </c:pt>
                <c:pt idx="196">
                  <c:v>38.59</c:v>
                </c:pt>
                <c:pt idx="197">
                  <c:v>48.85</c:v>
                </c:pt>
                <c:pt idx="198">
                  <c:v>47.43</c:v>
                </c:pt>
                <c:pt idx="199">
                  <c:v>#N/A</c:v>
                </c:pt>
                <c:pt idx="200">
                  <c:v>39.01</c:v>
                </c:pt>
                <c:pt idx="201">
                  <c:v>48.66</c:v>
                </c:pt>
                <c:pt idx="202">
                  <c:v>21.63</c:v>
                </c:pt>
                <c:pt idx="203">
                  <c:v>44.82</c:v>
                </c:pt>
                <c:pt idx="204">
                  <c:v>49.09</c:v>
                </c:pt>
                <c:pt idx="205">
                  <c:v>#N/A</c:v>
                </c:pt>
                <c:pt idx="206">
                  <c:v>#N/A</c:v>
                </c:pt>
                <c:pt idx="207">
                  <c:v>42.97</c:v>
                </c:pt>
                <c:pt idx="208">
                  <c:v>35.35</c:v>
                </c:pt>
                <c:pt idx="209">
                  <c:v>49.66</c:v>
                </c:pt>
                <c:pt idx="210">
                  <c:v>33.21</c:v>
                </c:pt>
                <c:pt idx="211">
                  <c:v>#N/A</c:v>
                </c:pt>
                <c:pt idx="212">
                  <c:v>62.17</c:v>
                </c:pt>
                <c:pt idx="213">
                  <c:v>35.56</c:v>
                </c:pt>
                <c:pt idx="214">
                  <c:v>#N/A</c:v>
                </c:pt>
                <c:pt idx="215">
                  <c:v>17.49</c:v>
                </c:pt>
                <c:pt idx="216">
                  <c:v>36.9</c:v>
                </c:pt>
                <c:pt idx="217">
                  <c:v>42.77</c:v>
                </c:pt>
                <c:pt idx="218">
                  <c:v>35.97</c:v>
                </c:pt>
                <c:pt idx="219">
                  <c:v>#N/A</c:v>
                </c:pt>
                <c:pt idx="220">
                  <c:v>56.19</c:v>
                </c:pt>
                <c:pt idx="221">
                  <c:v>52.99</c:v>
                </c:pt>
                <c:pt idx="222">
                  <c:v>18.61</c:v>
                </c:pt>
                <c:pt idx="223">
                  <c:v>47.82</c:v>
                </c:pt>
                <c:pt idx="224">
                  <c:v>33.17</c:v>
                </c:pt>
                <c:pt idx="225">
                  <c:v>34.66</c:v>
                </c:pt>
                <c:pt idx="226">
                  <c:v>35.04</c:v>
                </c:pt>
                <c:pt idx="227">
                  <c:v>51.67</c:v>
                </c:pt>
                <c:pt idx="228">
                  <c:v>37.85</c:v>
                </c:pt>
                <c:pt idx="229">
                  <c:v>41.62</c:v>
                </c:pt>
                <c:pt idx="230">
                  <c:v>16.98</c:v>
                </c:pt>
                <c:pt idx="231">
                  <c:v>47.79</c:v>
                </c:pt>
                <c:pt idx="232">
                  <c:v>40.14</c:v>
                </c:pt>
                <c:pt idx="233">
                  <c:v>35.3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61880"/>
        <c:axId val="-2112558776"/>
      </c:scatterChart>
      <c:valAx>
        <c:axId val="-21125618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Recruiting Rating for this season (Average of last 4 season)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558776"/>
        <c:crosses val="autoZero"/>
        <c:crossBetween val="midCat"/>
      </c:valAx>
      <c:valAx>
        <c:axId val="-2112558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Sagarin 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561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1724760519585"/>
          <c:y val="0.0307692307692308"/>
          <c:w val="0.903345403480616"/>
          <c:h val="0.8489800794131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3"/>
          </c:marker>
          <c:dPt>
            <c:idx val="122"/>
            <c:marker>
              <c:symbol val="circle"/>
              <c:size val="15"/>
              <c:spPr>
                <a:solidFill>
                  <a:schemeClr val="tx2"/>
                </a:solidFill>
              </c:spPr>
            </c:marker>
            <c:bubble3D val="0"/>
          </c:dPt>
          <c:dPt>
            <c:idx val="134"/>
            <c:marker>
              <c:symbol val="circle"/>
              <c:size val="15"/>
              <c:spPr>
                <a:solidFill>
                  <a:srgbClr val="CC0033"/>
                </a:solidFill>
              </c:spPr>
            </c:marker>
            <c:bubble3D val="0"/>
          </c:dPt>
          <c:dPt>
            <c:idx val="137"/>
            <c:marker>
              <c:symbol val="circle"/>
              <c:size val="15"/>
              <c:spPr>
                <a:solidFill>
                  <a:srgbClr val="3366FF"/>
                </a:solidFill>
              </c:spPr>
            </c:marker>
            <c:bubble3D val="0"/>
          </c:dPt>
          <c:dPt>
            <c:idx val="157"/>
            <c:marker>
              <c:symbol val="circle"/>
              <c:size val="15"/>
              <c:spPr>
                <a:solidFill>
                  <a:schemeClr val="bg1"/>
                </a:solidFill>
              </c:spPr>
            </c:marker>
            <c:bubble3D val="0"/>
          </c:dPt>
          <c:dPt>
            <c:idx val="158"/>
            <c:marker>
              <c:symbol val="circle"/>
              <c:size val="15"/>
              <c:spPr>
                <a:solidFill>
                  <a:srgbClr val="008000"/>
                </a:solidFill>
              </c:spPr>
            </c:marker>
            <c:bubble3D val="0"/>
          </c:dPt>
          <c:dPt>
            <c:idx val="167"/>
            <c:marker>
              <c:symbol val="circle"/>
              <c:size val="15"/>
              <c:spPr>
                <a:solidFill>
                  <a:srgbClr val="FF6600"/>
                </a:solidFill>
              </c:spPr>
            </c:marker>
            <c:bubble3D val="0"/>
          </c:dPt>
          <c:dPt>
            <c:idx val="204"/>
            <c:marker>
              <c:symbol val="circle"/>
              <c:size val="15"/>
              <c:spPr>
                <a:solidFill>
                  <a:srgbClr val="FF0000"/>
                </a:solidFill>
              </c:spPr>
            </c:marker>
            <c:bubble3D val="0"/>
          </c:dPt>
          <c:dPt>
            <c:idx val="211"/>
            <c:marker>
              <c:symbol val="circle"/>
              <c:size val="15"/>
              <c:spPr>
                <a:solidFill>
                  <a:schemeClr val="accent2">
                    <a:lumMod val="50000"/>
                  </a:schemeClr>
                </a:solidFill>
              </c:spPr>
            </c:marker>
            <c:bubble3D val="0"/>
          </c:dPt>
          <c:trendline>
            <c:trendlineType val="linear"/>
            <c:dispRSqr val="1"/>
            <c:dispEq val="1"/>
            <c:trendlineLbl>
              <c:layout>
                <c:manualLayout>
                  <c:x val="0.0622505973565084"/>
                  <c:y val="0.0534348838449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R² = 0.71412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new_graphs!$G$1:$G$245</c:f>
              <c:numCache>
                <c:formatCode>General</c:formatCode>
                <c:ptCount val="245"/>
                <c:pt idx="0">
                  <c:v>312.385</c:v>
                </c:pt>
                <c:pt idx="1">
                  <c:v>282.585</c:v>
                </c:pt>
                <c:pt idx="2">
                  <c:v>288.4175</c:v>
                </c:pt>
                <c:pt idx="3">
                  <c:v>291.5575</c:v>
                </c:pt>
                <c:pt idx="4">
                  <c:v>260.725</c:v>
                </c:pt>
                <c:pt idx="5">
                  <c:v>249.4475</c:v>
                </c:pt>
                <c:pt idx="6">
                  <c:v>256.8425</c:v>
                </c:pt>
                <c:pt idx="7">
                  <c:v>273.4525</c:v>
                </c:pt>
                <c:pt idx="8">
                  <c:v>274.265</c:v>
                </c:pt>
                <c:pt idx="9">
                  <c:v>275.3675</c:v>
                </c:pt>
                <c:pt idx="10">
                  <c:v>259.7375</c:v>
                </c:pt>
                <c:pt idx="11">
                  <c:v>262.025</c:v>
                </c:pt>
                <c:pt idx="12">
                  <c:v>260.8625</c:v>
                </c:pt>
                <c:pt idx="13">
                  <c:v>256.9775</c:v>
                </c:pt>
                <c:pt idx="14">
                  <c:v>265.2725</c:v>
                </c:pt>
                <c:pt idx="15">
                  <c:v>223.0</c:v>
                </c:pt>
                <c:pt idx="16">
                  <c:v>218.34</c:v>
                </c:pt>
                <c:pt idx="17">
                  <c:v>263.85</c:v>
                </c:pt>
                <c:pt idx="18">
                  <c:v>244.555</c:v>
                </c:pt>
                <c:pt idx="19">
                  <c:v>226.355</c:v>
                </c:pt>
                <c:pt idx="20">
                  <c:v>239.365</c:v>
                </c:pt>
                <c:pt idx="21">
                  <c:v>201.2225</c:v>
                </c:pt>
                <c:pt idx="22">
                  <c:v>218.3675</c:v>
                </c:pt>
                <c:pt idx="23">
                  <c:v>229.7725</c:v>
                </c:pt>
                <c:pt idx="24">
                  <c:v>212.1775</c:v>
                </c:pt>
                <c:pt idx="25">
                  <c:v>215.835</c:v>
                </c:pt>
                <c:pt idx="26">
                  <c:v>216.465</c:v>
                </c:pt>
                <c:pt idx="27">
                  <c:v>229.8075</c:v>
                </c:pt>
                <c:pt idx="28">
                  <c:v>214.3075</c:v>
                </c:pt>
                <c:pt idx="29">
                  <c:v>192.9425</c:v>
                </c:pt>
                <c:pt idx="30">
                  <c:v>192.7325</c:v>
                </c:pt>
                <c:pt idx="31">
                  <c:v>197.8325</c:v>
                </c:pt>
                <c:pt idx="32">
                  <c:v>173.5525</c:v>
                </c:pt>
                <c:pt idx="33">
                  <c:v>204.455</c:v>
                </c:pt>
                <c:pt idx="34">
                  <c:v>161.6625</c:v>
                </c:pt>
                <c:pt idx="35">
                  <c:v>208.46</c:v>
                </c:pt>
                <c:pt idx="36">
                  <c:v>181.345</c:v>
                </c:pt>
                <c:pt idx="37">
                  <c:v>193.6175</c:v>
                </c:pt>
                <c:pt idx="38">
                  <c:v>197.1325</c:v>
                </c:pt>
                <c:pt idx="39">
                  <c:v>210.9325</c:v>
                </c:pt>
                <c:pt idx="40">
                  <c:v>202.46</c:v>
                </c:pt>
                <c:pt idx="41">
                  <c:v>188.3225</c:v>
                </c:pt>
                <c:pt idx="42">
                  <c:v>197.31</c:v>
                </c:pt>
                <c:pt idx="43">
                  <c:v>192.305</c:v>
                </c:pt>
                <c:pt idx="44">
                  <c:v>198.215</c:v>
                </c:pt>
                <c:pt idx="45">
                  <c:v>188.99</c:v>
                </c:pt>
                <c:pt idx="46">
                  <c:v>175.2775</c:v>
                </c:pt>
                <c:pt idx="47">
                  <c:v>167.0775</c:v>
                </c:pt>
                <c:pt idx="48">
                  <c:v>171.925</c:v>
                </c:pt>
                <c:pt idx="49">
                  <c:v>187.225</c:v>
                </c:pt>
                <c:pt idx="50">
                  <c:v>164.0725</c:v>
                </c:pt>
                <c:pt idx="51">
                  <c:v>176.265</c:v>
                </c:pt>
                <c:pt idx="52">
                  <c:v>167.1425</c:v>
                </c:pt>
                <c:pt idx="53">
                  <c:v>187.61</c:v>
                </c:pt>
                <c:pt idx="54">
                  <c:v>178.575</c:v>
                </c:pt>
                <c:pt idx="55">
                  <c:v>163.8675</c:v>
                </c:pt>
                <c:pt idx="56">
                  <c:v>175.945</c:v>
                </c:pt>
                <c:pt idx="57">
                  <c:v>150.7275</c:v>
                </c:pt>
                <c:pt idx="58">
                  <c:v>167.08</c:v>
                </c:pt>
                <c:pt idx="59">
                  <c:v>162.8175</c:v>
                </c:pt>
                <c:pt idx="60">
                  <c:v>172.1275</c:v>
                </c:pt>
                <c:pt idx="61">
                  <c:v>142.6925</c:v>
                </c:pt>
                <c:pt idx="62">
                  <c:v>156.81</c:v>
                </c:pt>
                <c:pt idx="63">
                  <c:v>187.8675</c:v>
                </c:pt>
                <c:pt idx="64">
                  <c:v>163.4825</c:v>
                </c:pt>
                <c:pt idx="65">
                  <c:v>172.355</c:v>
                </c:pt>
                <c:pt idx="66">
                  <c:v>153.825</c:v>
                </c:pt>
                <c:pt idx="67">
                  <c:v>166.4275</c:v>
                </c:pt>
                <c:pt idx="68">
                  <c:v>165.6675</c:v>
                </c:pt>
                <c:pt idx="69">
                  <c:v>140.42</c:v>
                </c:pt>
                <c:pt idx="70">
                  <c:v>166.4725</c:v>
                </c:pt>
                <c:pt idx="71">
                  <c:v>108.2125</c:v>
                </c:pt>
                <c:pt idx="72">
                  <c:v>158.7725</c:v>
                </c:pt>
                <c:pt idx="73">
                  <c:v>165.675</c:v>
                </c:pt>
                <c:pt idx="74">
                  <c:v>142.5075</c:v>
                </c:pt>
                <c:pt idx="75">
                  <c:v>127.7175</c:v>
                </c:pt>
                <c:pt idx="76">
                  <c:v>141.6825</c:v>
                </c:pt>
                <c:pt idx="77">
                  <c:v>153.92</c:v>
                </c:pt>
                <c:pt idx="78">
                  <c:v>156.505</c:v>
                </c:pt>
                <c:pt idx="79">
                  <c:v>118.6725</c:v>
                </c:pt>
                <c:pt idx="80">
                  <c:v>117.86</c:v>
                </c:pt>
                <c:pt idx="81">
                  <c:v>149.1875</c:v>
                </c:pt>
                <c:pt idx="82">
                  <c:v>129.9725</c:v>
                </c:pt>
                <c:pt idx="83">
                  <c:v>140.455</c:v>
                </c:pt>
                <c:pt idx="84">
                  <c:v>119.5875</c:v>
                </c:pt>
                <c:pt idx="85">
                  <c:v>110.26</c:v>
                </c:pt>
                <c:pt idx="86">
                  <c:v>127.3775</c:v>
                </c:pt>
                <c:pt idx="87">
                  <c:v>121.37</c:v>
                </c:pt>
                <c:pt idx="88">
                  <c:v>123.285</c:v>
                </c:pt>
                <c:pt idx="89">
                  <c:v>131.815</c:v>
                </c:pt>
                <c:pt idx="90">
                  <c:v>123.865</c:v>
                </c:pt>
                <c:pt idx="91">
                  <c:v>106.9075</c:v>
                </c:pt>
                <c:pt idx="92">
                  <c:v>130.245</c:v>
                </c:pt>
                <c:pt idx="93">
                  <c:v>116.21</c:v>
                </c:pt>
                <c:pt idx="94">
                  <c:v>127.355</c:v>
                </c:pt>
                <c:pt idx="95">
                  <c:v>126.9075</c:v>
                </c:pt>
                <c:pt idx="96">
                  <c:v>130.59</c:v>
                </c:pt>
                <c:pt idx="97">
                  <c:v>120.52</c:v>
                </c:pt>
                <c:pt idx="98">
                  <c:v>128.6225</c:v>
                </c:pt>
                <c:pt idx="99">
                  <c:v>113.3025</c:v>
                </c:pt>
                <c:pt idx="100">
                  <c:v>112.665</c:v>
                </c:pt>
                <c:pt idx="101">
                  <c:v>125.385</c:v>
                </c:pt>
                <c:pt idx="102">
                  <c:v>123.5125</c:v>
                </c:pt>
                <c:pt idx="103">
                  <c:v>115.61</c:v>
                </c:pt>
                <c:pt idx="104">
                  <c:v>115.275</c:v>
                </c:pt>
                <c:pt idx="105">
                  <c:v>106.6475</c:v>
                </c:pt>
                <c:pt idx="106">
                  <c:v>126.4875</c:v>
                </c:pt>
                <c:pt idx="107">
                  <c:v>92.3775</c:v>
                </c:pt>
                <c:pt idx="108">
                  <c:v>117.945</c:v>
                </c:pt>
                <c:pt idx="109">
                  <c:v>108.36</c:v>
                </c:pt>
                <c:pt idx="110">
                  <c:v>116.3325</c:v>
                </c:pt>
                <c:pt idx="111">
                  <c:v>102.5225</c:v>
                </c:pt>
                <c:pt idx="112">
                  <c:v>102.99</c:v>
                </c:pt>
                <c:pt idx="113">
                  <c:v>97.5325</c:v>
                </c:pt>
                <c:pt idx="114">
                  <c:v>108.58</c:v>
                </c:pt>
                <c:pt idx="115">
                  <c:v>95.4575</c:v>
                </c:pt>
                <c:pt idx="116">
                  <c:v>104.4525</c:v>
                </c:pt>
                <c:pt idx="117">
                  <c:v>115.48</c:v>
                </c:pt>
                <c:pt idx="118">
                  <c:v>86.3075</c:v>
                </c:pt>
                <c:pt idx="119">
                  <c:v>106.1675</c:v>
                </c:pt>
                <c:pt idx="120">
                  <c:v>98.8375</c:v>
                </c:pt>
                <c:pt idx="121">
                  <c:v>96.935</c:v>
                </c:pt>
                <c:pt idx="122">
                  <c:v>71.09</c:v>
                </c:pt>
                <c:pt idx="123">
                  <c:v>91.255</c:v>
                </c:pt>
                <c:pt idx="124">
                  <c:v>88.69500000000001</c:v>
                </c:pt>
                <c:pt idx="125">
                  <c:v>45.94750000000001</c:v>
                </c:pt>
                <c:pt idx="126">
                  <c:v>112.8925</c:v>
                </c:pt>
                <c:pt idx="127">
                  <c:v>90.6125</c:v>
                </c:pt>
                <c:pt idx="128">
                  <c:v>91.64000000000001</c:v>
                </c:pt>
                <c:pt idx="129">
                  <c:v>27.5725</c:v>
                </c:pt>
                <c:pt idx="130">
                  <c:v>95.355</c:v>
                </c:pt>
                <c:pt idx="131">
                  <c:v>29.28</c:v>
                </c:pt>
                <c:pt idx="132">
                  <c:v>36.405</c:v>
                </c:pt>
                <c:pt idx="133">
                  <c:v>32.72</c:v>
                </c:pt>
                <c:pt idx="134">
                  <c:v>54.88250000000001</c:v>
                </c:pt>
                <c:pt idx="135">
                  <c:v>27.07</c:v>
                </c:pt>
                <c:pt idx="136">
                  <c:v>28.7675</c:v>
                </c:pt>
                <c:pt idx="137">
                  <c:v>39.3525</c:v>
                </c:pt>
                <c:pt idx="138">
                  <c:v>27.1</c:v>
                </c:pt>
                <c:pt idx="139">
                  <c:v>27.235</c:v>
                </c:pt>
                <c:pt idx="140">
                  <c:v>37.375</c:v>
                </c:pt>
                <c:pt idx="141">
                  <c:v>23.04</c:v>
                </c:pt>
                <c:pt idx="142">
                  <c:v>43.8325</c:v>
                </c:pt>
                <c:pt idx="143">
                  <c:v>29.9975</c:v>
                </c:pt>
                <c:pt idx="144">
                  <c:v>30.995</c:v>
                </c:pt>
                <c:pt idx="145">
                  <c:v>49.3425</c:v>
                </c:pt>
                <c:pt idx="146">
                  <c:v>27.385</c:v>
                </c:pt>
                <c:pt idx="147">
                  <c:v>22.6925</c:v>
                </c:pt>
                <c:pt idx="148">
                  <c:v>29.905</c:v>
                </c:pt>
                <c:pt idx="149">
                  <c:v>28.8475</c:v>
                </c:pt>
                <c:pt idx="150">
                  <c:v>24.955</c:v>
                </c:pt>
                <c:pt idx="151">
                  <c:v>24.5675</c:v>
                </c:pt>
                <c:pt idx="152">
                  <c:v>20.5475</c:v>
                </c:pt>
                <c:pt idx="153">
                  <c:v>23.6825</c:v>
                </c:pt>
                <c:pt idx="154">
                  <c:v>30.0075</c:v>
                </c:pt>
                <c:pt idx="155">
                  <c:v>15.3075</c:v>
                </c:pt>
                <c:pt idx="156">
                  <c:v>26.32</c:v>
                </c:pt>
                <c:pt idx="157">
                  <c:v>21.0925</c:v>
                </c:pt>
                <c:pt idx="158">
                  <c:v>14.0925</c:v>
                </c:pt>
                <c:pt idx="159">
                  <c:v>50.2175</c:v>
                </c:pt>
                <c:pt idx="160">
                  <c:v>23.2075</c:v>
                </c:pt>
                <c:pt idx="161">
                  <c:v>39.4975</c:v>
                </c:pt>
                <c:pt idx="162">
                  <c:v>12.915</c:v>
                </c:pt>
                <c:pt idx="163">
                  <c:v>29.4825</c:v>
                </c:pt>
                <c:pt idx="164">
                  <c:v>19.7375</c:v>
                </c:pt>
                <c:pt idx="165">
                  <c:v>17.355</c:v>
                </c:pt>
                <c:pt idx="166">
                  <c:v>24.4475</c:v>
                </c:pt>
                <c:pt idx="167">
                  <c:v>23.24</c:v>
                </c:pt>
                <c:pt idx="168">
                  <c:v>15.86</c:v>
                </c:pt>
                <c:pt idx="169">
                  <c:v>17.94</c:v>
                </c:pt>
                <c:pt idx="170">
                  <c:v>15.805</c:v>
                </c:pt>
                <c:pt idx="171">
                  <c:v>12.135</c:v>
                </c:pt>
                <c:pt idx="172">
                  <c:v>16.48</c:v>
                </c:pt>
                <c:pt idx="173">
                  <c:v>13.975</c:v>
                </c:pt>
                <c:pt idx="174">
                  <c:v>38.7025</c:v>
                </c:pt>
                <c:pt idx="175">
                  <c:v>20.7825</c:v>
                </c:pt>
                <c:pt idx="176">
                  <c:v>12.26</c:v>
                </c:pt>
                <c:pt idx="177">
                  <c:v>26.9925</c:v>
                </c:pt>
                <c:pt idx="178">
                  <c:v>14.9125</c:v>
                </c:pt>
                <c:pt idx="179">
                  <c:v>16.1425</c:v>
                </c:pt>
                <c:pt idx="180">
                  <c:v>14.485</c:v>
                </c:pt>
                <c:pt idx="181">
                  <c:v>22.065</c:v>
                </c:pt>
                <c:pt idx="182">
                  <c:v>18.3175</c:v>
                </c:pt>
                <c:pt idx="183">
                  <c:v>22.4175</c:v>
                </c:pt>
                <c:pt idx="184">
                  <c:v>17.8525</c:v>
                </c:pt>
                <c:pt idx="185">
                  <c:v>14.535</c:v>
                </c:pt>
                <c:pt idx="186">
                  <c:v>18.12</c:v>
                </c:pt>
                <c:pt idx="187">
                  <c:v>12.1225</c:v>
                </c:pt>
                <c:pt idx="188">
                  <c:v>9.555</c:v>
                </c:pt>
                <c:pt idx="189">
                  <c:v>16.54</c:v>
                </c:pt>
                <c:pt idx="190">
                  <c:v>11.79</c:v>
                </c:pt>
                <c:pt idx="191">
                  <c:v>15.45</c:v>
                </c:pt>
                <c:pt idx="192">
                  <c:v>9.25</c:v>
                </c:pt>
                <c:pt idx="193">
                  <c:v>11.1425</c:v>
                </c:pt>
                <c:pt idx="194">
                  <c:v>19.67</c:v>
                </c:pt>
                <c:pt idx="195">
                  <c:v>34.975</c:v>
                </c:pt>
                <c:pt idx="196">
                  <c:v>6.29</c:v>
                </c:pt>
                <c:pt idx="197">
                  <c:v>13.175</c:v>
                </c:pt>
                <c:pt idx="198">
                  <c:v>8.59</c:v>
                </c:pt>
                <c:pt idx="199">
                  <c:v>24.9275</c:v>
                </c:pt>
                <c:pt idx="200">
                  <c:v>3.8775</c:v>
                </c:pt>
                <c:pt idx="201">
                  <c:v>20.8175</c:v>
                </c:pt>
                <c:pt idx="202">
                  <c:v>8.97</c:v>
                </c:pt>
                <c:pt idx="203">
                  <c:v>3.125</c:v>
                </c:pt>
                <c:pt idx="204">
                  <c:v>9.4025</c:v>
                </c:pt>
                <c:pt idx="205">
                  <c:v>17.8725</c:v>
                </c:pt>
                <c:pt idx="206">
                  <c:v>10.1475</c:v>
                </c:pt>
                <c:pt idx="207">
                  <c:v>11.615</c:v>
                </c:pt>
                <c:pt idx="208">
                  <c:v>11.045</c:v>
                </c:pt>
                <c:pt idx="209">
                  <c:v>6.3525</c:v>
                </c:pt>
                <c:pt idx="210">
                  <c:v>14.4225</c:v>
                </c:pt>
                <c:pt idx="211">
                  <c:v>5.672499999999999</c:v>
                </c:pt>
                <c:pt idx="212">
                  <c:v>8.1075</c:v>
                </c:pt>
                <c:pt idx="213">
                  <c:v>16.6725</c:v>
                </c:pt>
                <c:pt idx="214">
                  <c:v>26.3875</c:v>
                </c:pt>
                <c:pt idx="215">
                  <c:v>7.1675</c:v>
                </c:pt>
                <c:pt idx="216">
                  <c:v>9.5275</c:v>
                </c:pt>
                <c:pt idx="217">
                  <c:v>9.059999999999998</c:v>
                </c:pt>
                <c:pt idx="218">
                  <c:v>7.7325</c:v>
                </c:pt>
                <c:pt idx="219">
                  <c:v>5.5125</c:v>
                </c:pt>
                <c:pt idx="220">
                  <c:v>11.6075</c:v>
                </c:pt>
                <c:pt idx="221">
                  <c:v>4.37</c:v>
                </c:pt>
                <c:pt idx="222">
                  <c:v>10.4825</c:v>
                </c:pt>
                <c:pt idx="223">
                  <c:v>4.605</c:v>
                </c:pt>
                <c:pt idx="224">
                  <c:v>3.6625</c:v>
                </c:pt>
                <c:pt idx="225">
                  <c:v>1.945</c:v>
                </c:pt>
                <c:pt idx="226">
                  <c:v>5.235</c:v>
                </c:pt>
                <c:pt idx="227">
                  <c:v>3.1675</c:v>
                </c:pt>
                <c:pt idx="228">
                  <c:v>0.9925</c:v>
                </c:pt>
                <c:pt idx="229">
                  <c:v>16.4025</c:v>
                </c:pt>
                <c:pt idx="230">
                  <c:v>3.265</c:v>
                </c:pt>
                <c:pt idx="231">
                  <c:v>3.4175</c:v>
                </c:pt>
                <c:pt idx="232">
                  <c:v>0.0</c:v>
                </c:pt>
                <c:pt idx="233">
                  <c:v>0.0</c:v>
                </c:pt>
                <c:pt idx="234">
                  <c:v>3.42</c:v>
                </c:pt>
                <c:pt idx="235">
                  <c:v>0.0</c:v>
                </c:pt>
                <c:pt idx="236">
                  <c:v>14.03</c:v>
                </c:pt>
                <c:pt idx="237">
                  <c:v>3.305</c:v>
                </c:pt>
                <c:pt idx="238">
                  <c:v>2.0</c:v>
                </c:pt>
                <c:pt idx="239">
                  <c:v>35.875</c:v>
                </c:pt>
                <c:pt idx="240">
                  <c:v>3.97</c:v>
                </c:pt>
                <c:pt idx="241">
                  <c:v>0.0</c:v>
                </c:pt>
                <c:pt idx="242">
                  <c:v>17.8</c:v>
                </c:pt>
                <c:pt idx="243">
                  <c:v>1.0</c:v>
                </c:pt>
                <c:pt idx="244">
                  <c:v>6.547499999999999</c:v>
                </c:pt>
              </c:numCache>
            </c:numRef>
          </c:xVal>
          <c:yVal>
            <c:numRef>
              <c:f>new_graphs!$H$1:$H$245</c:f>
              <c:numCache>
                <c:formatCode>General</c:formatCode>
                <c:ptCount val="245"/>
                <c:pt idx="0">
                  <c:v>102.73</c:v>
                </c:pt>
                <c:pt idx="1">
                  <c:v>84.97</c:v>
                </c:pt>
                <c:pt idx="2">
                  <c:v>90.26</c:v>
                </c:pt>
                <c:pt idx="3">
                  <c:v>96.67</c:v>
                </c:pt>
                <c:pt idx="4">
                  <c:v>84.5</c:v>
                </c:pt>
                <c:pt idx="5">
                  <c:v>98.54</c:v>
                </c:pt>
                <c:pt idx="6">
                  <c:v>77.87</c:v>
                </c:pt>
                <c:pt idx="7">
                  <c:v>72.74</c:v>
                </c:pt>
                <c:pt idx="8">
                  <c:v>91.19</c:v>
                </c:pt>
                <c:pt idx="9">
                  <c:v>84.57</c:v>
                </c:pt>
                <c:pt idx="10">
                  <c:v>92.54</c:v>
                </c:pt>
                <c:pt idx="11">
                  <c:v>84.9</c:v>
                </c:pt>
                <c:pt idx="12">
                  <c:v>79.77</c:v>
                </c:pt>
                <c:pt idx="13">
                  <c:v>81.93</c:v>
                </c:pt>
                <c:pt idx="14">
                  <c:v>76.54</c:v>
                </c:pt>
                <c:pt idx="15">
                  <c:v>83.8</c:v>
                </c:pt>
                <c:pt idx="16">
                  <c:v>71.72</c:v>
                </c:pt>
                <c:pt idx="17">
                  <c:v>88.99</c:v>
                </c:pt>
                <c:pt idx="18">
                  <c:v>87.34</c:v>
                </c:pt>
                <c:pt idx="19">
                  <c:v>80.97</c:v>
                </c:pt>
                <c:pt idx="20">
                  <c:v>80.61</c:v>
                </c:pt>
                <c:pt idx="21">
                  <c:v>77.93</c:v>
                </c:pt>
                <c:pt idx="22">
                  <c:v>76.31</c:v>
                </c:pt>
                <c:pt idx="23">
                  <c:v>68.11</c:v>
                </c:pt>
                <c:pt idx="24">
                  <c:v>81.92</c:v>
                </c:pt>
                <c:pt idx="25">
                  <c:v>73.8</c:v>
                </c:pt>
                <c:pt idx="26">
                  <c:v>72.79</c:v>
                </c:pt>
                <c:pt idx="27">
                  <c:v>75.42</c:v>
                </c:pt>
                <c:pt idx="28">
                  <c:v>92.34</c:v>
                </c:pt>
                <c:pt idx="29">
                  <c:v>77.83</c:v>
                </c:pt>
                <c:pt idx="30">
                  <c:v>73.57</c:v>
                </c:pt>
                <c:pt idx="31">
                  <c:v>86.56</c:v>
                </c:pt>
                <c:pt idx="32">
                  <c:v>71.18000000000001</c:v>
                </c:pt>
                <c:pt idx="33">
                  <c:v>70.15000000000001</c:v>
                </c:pt>
                <c:pt idx="34">
                  <c:v>79.72</c:v>
                </c:pt>
                <c:pt idx="35">
                  <c:v>79.97</c:v>
                </c:pt>
                <c:pt idx="36">
                  <c:v>79.22</c:v>
                </c:pt>
                <c:pt idx="37">
                  <c:v>90.78</c:v>
                </c:pt>
                <c:pt idx="38">
                  <c:v>82.24</c:v>
                </c:pt>
                <c:pt idx="39">
                  <c:v>84.73</c:v>
                </c:pt>
                <c:pt idx="40">
                  <c:v>83.81</c:v>
                </c:pt>
                <c:pt idx="41">
                  <c:v>70.42</c:v>
                </c:pt>
                <c:pt idx="42">
                  <c:v>68.81</c:v>
                </c:pt>
                <c:pt idx="43">
                  <c:v>67.92</c:v>
                </c:pt>
                <c:pt idx="44">
                  <c:v>81.37</c:v>
                </c:pt>
                <c:pt idx="45">
                  <c:v>74.77</c:v>
                </c:pt>
                <c:pt idx="46">
                  <c:v>66.66</c:v>
                </c:pt>
                <c:pt idx="47">
                  <c:v>74.86</c:v>
                </c:pt>
                <c:pt idx="48">
                  <c:v>79.14</c:v>
                </c:pt>
                <c:pt idx="49">
                  <c:v>74.41</c:v>
                </c:pt>
                <c:pt idx="50">
                  <c:v>77.31</c:v>
                </c:pt>
                <c:pt idx="51">
                  <c:v>77.57</c:v>
                </c:pt>
                <c:pt idx="52">
                  <c:v>65.71</c:v>
                </c:pt>
                <c:pt idx="53">
                  <c:v>68.86</c:v>
                </c:pt>
                <c:pt idx="54">
                  <c:v>71.52</c:v>
                </c:pt>
                <c:pt idx="55">
                  <c:v>55.96</c:v>
                </c:pt>
                <c:pt idx="56">
                  <c:v>82.58</c:v>
                </c:pt>
                <c:pt idx="57">
                  <c:v>74.19</c:v>
                </c:pt>
                <c:pt idx="58">
                  <c:v>74.6</c:v>
                </c:pt>
                <c:pt idx="59">
                  <c:v>69.05</c:v>
                </c:pt>
                <c:pt idx="60">
                  <c:v>56.99</c:v>
                </c:pt>
                <c:pt idx="61">
                  <c:v>72.06</c:v>
                </c:pt>
                <c:pt idx="62">
                  <c:v>70.56</c:v>
                </c:pt>
                <c:pt idx="63">
                  <c:v>66.47</c:v>
                </c:pt>
                <c:pt idx="64">
                  <c:v>67.88</c:v>
                </c:pt>
                <c:pt idx="65">
                  <c:v>76.62</c:v>
                </c:pt>
                <c:pt idx="66">
                  <c:v>84.16</c:v>
                </c:pt>
                <c:pt idx="67">
                  <c:v>52.99</c:v>
                </c:pt>
                <c:pt idx="68">
                  <c:v>79.17</c:v>
                </c:pt>
                <c:pt idx="69">
                  <c:v>81.77</c:v>
                </c:pt>
                <c:pt idx="70">
                  <c:v>64.93</c:v>
                </c:pt>
                <c:pt idx="71">
                  <c:v>61.08</c:v>
                </c:pt>
                <c:pt idx="72">
                  <c:v>63.65</c:v>
                </c:pt>
                <c:pt idx="73">
                  <c:v>77.59</c:v>
                </c:pt>
                <c:pt idx="74">
                  <c:v>63.82</c:v>
                </c:pt>
                <c:pt idx="75">
                  <c:v>63.63</c:v>
                </c:pt>
                <c:pt idx="76">
                  <c:v>66.54</c:v>
                </c:pt>
                <c:pt idx="77">
                  <c:v>66.93</c:v>
                </c:pt>
                <c:pt idx="78">
                  <c:v>57.97</c:v>
                </c:pt>
                <c:pt idx="79">
                  <c:v>56.0</c:v>
                </c:pt>
                <c:pt idx="80">
                  <c:v>53.79</c:v>
                </c:pt>
                <c:pt idx="81">
                  <c:v>75.11</c:v>
                </c:pt>
                <c:pt idx="82">
                  <c:v>58.52</c:v>
                </c:pt>
                <c:pt idx="83">
                  <c:v>52.62</c:v>
                </c:pt>
                <c:pt idx="84">
                  <c:v>61.66</c:v>
                </c:pt>
                <c:pt idx="85">
                  <c:v>71.83</c:v>
                </c:pt>
                <c:pt idx="86">
                  <c:v>53.22</c:v>
                </c:pt>
                <c:pt idx="87">
                  <c:v>57.7</c:v>
                </c:pt>
                <c:pt idx="88">
                  <c:v>61.57</c:v>
                </c:pt>
                <c:pt idx="89">
                  <c:v>72.83</c:v>
                </c:pt>
                <c:pt idx="90">
                  <c:v>64.07</c:v>
                </c:pt>
                <c:pt idx="91">
                  <c:v>70.15000000000001</c:v>
                </c:pt>
                <c:pt idx="92">
                  <c:v>70.1</c:v>
                </c:pt>
                <c:pt idx="93">
                  <c:v>54.61</c:v>
                </c:pt>
                <c:pt idx="94">
                  <c:v>68.76</c:v>
                </c:pt>
                <c:pt idx="95">
                  <c:v>72.28</c:v>
                </c:pt>
                <c:pt idx="96">
                  <c:v>64.31</c:v>
                </c:pt>
                <c:pt idx="97">
                  <c:v>73.68000000000001</c:v>
                </c:pt>
                <c:pt idx="98">
                  <c:v>47.09</c:v>
                </c:pt>
                <c:pt idx="99">
                  <c:v>48.93</c:v>
                </c:pt>
                <c:pt idx="100">
                  <c:v>55.34</c:v>
                </c:pt>
                <c:pt idx="101">
                  <c:v>59.7</c:v>
                </c:pt>
                <c:pt idx="102">
                  <c:v>55.71</c:v>
                </c:pt>
                <c:pt idx="103">
                  <c:v>57.63</c:v>
                </c:pt>
                <c:pt idx="104">
                  <c:v>57.77</c:v>
                </c:pt>
                <c:pt idx="105">
                  <c:v>55.36</c:v>
                </c:pt>
                <c:pt idx="106">
                  <c:v>54.25</c:v>
                </c:pt>
                <c:pt idx="107">
                  <c:v>68.15000000000001</c:v>
                </c:pt>
                <c:pt idx="108">
                  <c:v>42.77</c:v>
                </c:pt>
                <c:pt idx="109">
                  <c:v>58.15</c:v>
                </c:pt>
                <c:pt idx="110">
                  <c:v>62.48</c:v>
                </c:pt>
                <c:pt idx="111">
                  <c:v>66.8</c:v>
                </c:pt>
                <c:pt idx="112">
                  <c:v>64.07</c:v>
                </c:pt>
                <c:pt idx="113">
                  <c:v>45.14</c:v>
                </c:pt>
                <c:pt idx="114">
                  <c:v>62.13</c:v>
                </c:pt>
                <c:pt idx="115">
                  <c:v>44.54</c:v>
                </c:pt>
                <c:pt idx="116">
                  <c:v>71.79</c:v>
                </c:pt>
                <c:pt idx="117">
                  <c:v>50.87</c:v>
                </c:pt>
                <c:pt idx="118">
                  <c:v>46.28</c:v>
                </c:pt>
                <c:pt idx="119">
                  <c:v>63.07</c:v>
                </c:pt>
                <c:pt idx="120">
                  <c:v>54.42</c:v>
                </c:pt>
                <c:pt idx="121">
                  <c:v>47.79</c:v>
                </c:pt>
                <c:pt idx="122">
                  <c:v>34.22</c:v>
                </c:pt>
                <c:pt idx="123">
                  <c:v>57.89</c:v>
                </c:pt>
                <c:pt idx="124">
                  <c:v>52.89</c:v>
                </c:pt>
                <c:pt idx="125">
                  <c:v>55.44</c:v>
                </c:pt>
                <c:pt idx="126">
                  <c:v>50.15</c:v>
                </c:pt>
                <c:pt idx="127">
                  <c:v>46.53</c:v>
                </c:pt>
                <c:pt idx="128">
                  <c:v>58.66</c:v>
                </c:pt>
                <c:pt idx="129">
                  <c:v>31.14</c:v>
                </c:pt>
                <c:pt idx="130">
                  <c:v>55.75</c:v>
                </c:pt>
                <c:pt idx="131">
                  <c:v>42.34</c:v>
                </c:pt>
                <c:pt idx="132">
                  <c:v>27.46</c:v>
                </c:pt>
                <c:pt idx="133">
                  <c:v>38.16</c:v>
                </c:pt>
                <c:pt idx="134">
                  <c:v>50.15</c:v>
                </c:pt>
                <c:pt idx="135">
                  <c:v>60.01</c:v>
                </c:pt>
                <c:pt idx="136">
                  <c:v>44.17</c:v>
                </c:pt>
                <c:pt idx="137">
                  <c:v>31.92</c:v>
                </c:pt>
                <c:pt idx="138">
                  <c:v>42.07</c:v>
                </c:pt>
                <c:pt idx="139">
                  <c:v>25.81</c:v>
                </c:pt>
                <c:pt idx="140">
                  <c:v>72.32</c:v>
                </c:pt>
                <c:pt idx="141">
                  <c:v>59.96</c:v>
                </c:pt>
                <c:pt idx="142">
                  <c:v>56.64</c:v>
                </c:pt>
                <c:pt idx="143">
                  <c:v>60.06</c:v>
                </c:pt>
                <c:pt idx="144">
                  <c:v>33.51</c:v>
                </c:pt>
                <c:pt idx="145">
                  <c:v>64.46</c:v>
                </c:pt>
                <c:pt idx="146">
                  <c:v>66.27</c:v>
                </c:pt>
                <c:pt idx="147">
                  <c:v>25.73</c:v>
                </c:pt>
                <c:pt idx="148">
                  <c:v>40.75</c:v>
                </c:pt>
                <c:pt idx="149">
                  <c:v>39.24</c:v>
                </c:pt>
                <c:pt idx="150">
                  <c:v>41.6</c:v>
                </c:pt>
                <c:pt idx="151">
                  <c:v>40.78</c:v>
                </c:pt>
                <c:pt idx="152">
                  <c:v>45.83</c:v>
                </c:pt>
                <c:pt idx="153">
                  <c:v>63.11</c:v>
                </c:pt>
                <c:pt idx="154">
                  <c:v>46.66</c:v>
                </c:pt>
                <c:pt idx="155">
                  <c:v>43.52</c:v>
                </c:pt>
                <c:pt idx="156">
                  <c:v>62.36</c:v>
                </c:pt>
                <c:pt idx="157">
                  <c:v>49.09</c:v>
                </c:pt>
                <c:pt idx="158">
                  <c:v>44.3</c:v>
                </c:pt>
                <c:pt idx="159">
                  <c:v>60.92</c:v>
                </c:pt>
                <c:pt idx="160">
                  <c:v>59.73</c:v>
                </c:pt>
                <c:pt idx="161">
                  <c:v>54.77</c:v>
                </c:pt>
                <c:pt idx="162">
                  <c:v>42.93</c:v>
                </c:pt>
                <c:pt idx="163">
                  <c:v>44.13</c:v>
                </c:pt>
                <c:pt idx="164">
                  <c:v>62.6</c:v>
                </c:pt>
                <c:pt idx="165">
                  <c:v>42.18</c:v>
                </c:pt>
                <c:pt idx="166">
                  <c:v>46.73</c:v>
                </c:pt>
                <c:pt idx="167">
                  <c:v>50.61</c:v>
                </c:pt>
                <c:pt idx="168">
                  <c:v>38.47</c:v>
                </c:pt>
                <c:pt idx="169">
                  <c:v>46.2</c:v>
                </c:pt>
                <c:pt idx="170">
                  <c:v>33.57</c:v>
                </c:pt>
                <c:pt idx="171">
                  <c:v>41.25</c:v>
                </c:pt>
                <c:pt idx="172">
                  <c:v>46.65</c:v>
                </c:pt>
                <c:pt idx="173">
                  <c:v>52.94</c:v>
                </c:pt>
                <c:pt idx="174">
                  <c:v>56.63</c:v>
                </c:pt>
                <c:pt idx="175">
                  <c:v>30.21</c:v>
                </c:pt>
                <c:pt idx="176">
                  <c:v>36.39</c:v>
                </c:pt>
                <c:pt idx="177">
                  <c:v>43.3</c:v>
                </c:pt>
                <c:pt idx="178">
                  <c:v>52.8</c:v>
                </c:pt>
                <c:pt idx="179">
                  <c:v>24.03</c:v>
                </c:pt>
                <c:pt idx="180">
                  <c:v>22.86</c:v>
                </c:pt>
                <c:pt idx="181">
                  <c:v>55.81</c:v>
                </c:pt>
                <c:pt idx="182">
                  <c:v>55.56</c:v>
                </c:pt>
                <c:pt idx="183">
                  <c:v>53.66</c:v>
                </c:pt>
                <c:pt idx="184">
                  <c:v>44.01</c:v>
                </c:pt>
                <c:pt idx="185">
                  <c:v>54.39</c:v>
                </c:pt>
                <c:pt idx="186">
                  <c:v>66.98</c:v>
                </c:pt>
                <c:pt idx="187">
                  <c:v>35.15</c:v>
                </c:pt>
                <c:pt idx="188">
                  <c:v>25.02</c:v>
                </c:pt>
                <c:pt idx="189">
                  <c:v>45.66</c:v>
                </c:pt>
                <c:pt idx="190">
                  <c:v>29.65</c:v>
                </c:pt>
                <c:pt idx="191">
                  <c:v>27.82</c:v>
                </c:pt>
                <c:pt idx="192">
                  <c:v>14.27</c:v>
                </c:pt>
                <c:pt idx="193">
                  <c:v>46.86</c:v>
                </c:pt>
                <c:pt idx="194">
                  <c:v>45.47</c:v>
                </c:pt>
                <c:pt idx="195">
                  <c:v>39.0</c:v>
                </c:pt>
                <c:pt idx="196">
                  <c:v>48.61</c:v>
                </c:pt>
                <c:pt idx="197">
                  <c:v>44.18</c:v>
                </c:pt>
                <c:pt idx="198">
                  <c:v>38.21</c:v>
                </c:pt>
                <c:pt idx="199">
                  <c:v>48.8</c:v>
                </c:pt>
                <c:pt idx="200">
                  <c:v>18.69</c:v>
                </c:pt>
                <c:pt idx="201">
                  <c:v>44.05</c:v>
                </c:pt>
                <c:pt idx="202">
                  <c:v>52.04</c:v>
                </c:pt>
                <c:pt idx="203">
                  <c:v>38.32</c:v>
                </c:pt>
                <c:pt idx="204">
                  <c:v>32.56</c:v>
                </c:pt>
                <c:pt idx="205">
                  <c:v>48.78</c:v>
                </c:pt>
                <c:pt idx="206">
                  <c:v>36.1</c:v>
                </c:pt>
                <c:pt idx="207">
                  <c:v>56.16</c:v>
                </c:pt>
                <c:pt idx="208">
                  <c:v>32.09</c:v>
                </c:pt>
                <c:pt idx="209">
                  <c:v>16.86</c:v>
                </c:pt>
                <c:pt idx="210">
                  <c:v>36.1</c:v>
                </c:pt>
                <c:pt idx="211">
                  <c:v>32.14</c:v>
                </c:pt>
                <c:pt idx="212">
                  <c:v>37.8</c:v>
                </c:pt>
                <c:pt idx="213">
                  <c:v>56.61</c:v>
                </c:pt>
                <c:pt idx="214">
                  <c:v>50.16</c:v>
                </c:pt>
                <c:pt idx="215">
                  <c:v>23.71</c:v>
                </c:pt>
                <c:pt idx="216">
                  <c:v>53.15</c:v>
                </c:pt>
                <c:pt idx="217">
                  <c:v>27.62</c:v>
                </c:pt>
                <c:pt idx="218">
                  <c:v>31.45</c:v>
                </c:pt>
                <c:pt idx="219">
                  <c:v>32.88</c:v>
                </c:pt>
                <c:pt idx="220">
                  <c:v>50.6</c:v>
                </c:pt>
                <c:pt idx="221">
                  <c:v>33.12</c:v>
                </c:pt>
                <c:pt idx="222">
                  <c:v>44.89</c:v>
                </c:pt>
                <c:pt idx="223">
                  <c:v>19.71</c:v>
                </c:pt>
                <c:pt idx="224">
                  <c:v>51.49</c:v>
                </c:pt>
                <c:pt idx="225">
                  <c:v>46.68</c:v>
                </c:pt>
                <c:pt idx="226">
                  <c:v>36.9</c:v>
                </c:pt>
                <c:pt idx="227">
                  <c:v>15.61</c:v>
                </c:pt>
                <c:pt idx="228">
                  <c:v>24.95</c:v>
                </c:pt>
                <c:pt idx="229">
                  <c:v>57.8</c:v>
                </c:pt>
                <c:pt idx="230">
                  <c:v>32.83</c:v>
                </c:pt>
                <c:pt idx="231">
                  <c:v>11.38</c:v>
                </c:pt>
                <c:pt idx="232">
                  <c:v>20.45</c:v>
                </c:pt>
                <c:pt idx="233">
                  <c:v>5.9</c:v>
                </c:pt>
                <c:pt idx="234">
                  <c:v>22.38</c:v>
                </c:pt>
                <c:pt idx="235">
                  <c:v>35.12</c:v>
                </c:pt>
                <c:pt idx="236">
                  <c:v>25.75</c:v>
                </c:pt>
                <c:pt idx="237">
                  <c:v>48.51</c:v>
                </c:pt>
                <c:pt idx="238">
                  <c:v>17.17</c:v>
                </c:pt>
                <c:pt idx="239">
                  <c:v>41.05</c:v>
                </c:pt>
                <c:pt idx="240">
                  <c:v>30.16</c:v>
                </c:pt>
                <c:pt idx="241">
                  <c:v>28.4</c:v>
                </c:pt>
                <c:pt idx="242">
                  <c:v>48.48</c:v>
                </c:pt>
                <c:pt idx="243">
                  <c:v>19.72</c:v>
                </c:pt>
                <c:pt idx="244">
                  <c:v>45.78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424520"/>
        <c:axId val="-2115594664"/>
      </c:scatterChart>
      <c:valAx>
        <c:axId val="-2115424520"/>
        <c:scaling>
          <c:orientation val="minMax"/>
        </c:scaling>
        <c:delete val="0"/>
        <c:axPos val="b"/>
        <c:majorGridlines>
          <c:spPr>
            <a:ln w="3175" cmpd="sng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Recruiting Rating for this season (Average of last 4 classes)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223342996138222"/>
              <c:y val="0.930341880341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5594664"/>
        <c:crosses val="autoZero"/>
        <c:crossBetween val="midCat"/>
      </c:valAx>
      <c:valAx>
        <c:axId val="-2115594664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Current Sagarin rating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424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44450</xdr:rowOff>
    </xdr:from>
    <xdr:to>
      <xdr:col>18</xdr:col>
      <xdr:colOff>0</xdr:colOff>
      <xdr:row>37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0.19615</cdr:x>
      <cdr:y>0.45632</cdr:y>
    </cdr:from>
    <cdr:to>
      <cdr:x>0.22564</cdr:x>
      <cdr:y>0.5036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43100" y="2819400"/>
          <a:ext cx="292100" cy="2921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0.13205</cdr:x>
      <cdr:y>0.6372</cdr:y>
    </cdr:from>
    <cdr:to>
      <cdr:x>0.16154</cdr:x>
      <cdr:y>0.68448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308100" y="3937000"/>
          <a:ext cx="292100" cy="2921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0.11154</cdr:x>
      <cdr:y>0.56321</cdr:y>
    </cdr:from>
    <cdr:to>
      <cdr:x>0.13718</cdr:x>
      <cdr:y>0.60432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1104900" y="3479800"/>
          <a:ext cx="254000" cy="254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0.09167</cdr:x>
      <cdr:y>0.46557</cdr:y>
    </cdr:from>
    <cdr:to>
      <cdr:x>0.12821</cdr:x>
      <cdr:y>0.52415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908050" y="2876550"/>
          <a:ext cx="361950" cy="3619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0.23718</cdr:x>
      <cdr:y>0.62282</cdr:y>
    </cdr:from>
    <cdr:to>
      <cdr:x>0.27949</cdr:x>
      <cdr:y>0.69065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2349505" y="3848118"/>
          <a:ext cx="419123" cy="4190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0.19615</cdr:x>
      <cdr:y>0.45632</cdr:y>
    </cdr:from>
    <cdr:to>
      <cdr:x>0.22564</cdr:x>
      <cdr:y>0.5036</cdr:y>
    </cdr:to>
    <cdr:pic>
      <cdr:nvPicPr>
        <cdr:cNvPr id="8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43100" y="2819400"/>
          <a:ext cx="292100" cy="2921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0.13205</cdr:x>
      <cdr:y>0.6372</cdr:y>
    </cdr:from>
    <cdr:to>
      <cdr:x>0.16154</cdr:x>
      <cdr:y>0.68448</cdr:y>
    </cdr:to>
    <cdr:pic>
      <cdr:nvPicPr>
        <cdr:cNvPr id="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308100" y="3937000"/>
          <a:ext cx="292100" cy="2921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0.11154</cdr:x>
      <cdr:y>0.56321</cdr:y>
    </cdr:from>
    <cdr:to>
      <cdr:x>0.13718</cdr:x>
      <cdr:y>0.60432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1104900" y="3479800"/>
          <a:ext cx="254000" cy="254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0.09167</cdr:x>
      <cdr:y>0.46557</cdr:y>
    </cdr:from>
    <cdr:to>
      <cdr:x>0.12821</cdr:x>
      <cdr:y>0.52415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908050" y="2876550"/>
          <a:ext cx="361950" cy="3619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0.07564</cdr:x>
      <cdr:y>0.61254</cdr:y>
    </cdr:from>
    <cdr:to>
      <cdr:x>0.10769</cdr:x>
      <cdr:y>0.66393</cdr:y>
    </cdr:to>
    <cdr:pic>
      <cdr:nvPicPr>
        <cdr:cNvPr id="1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749300" y="3784600"/>
          <a:ext cx="317500" cy="3175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0.07436</cdr:x>
      <cdr:y>0.56321</cdr:y>
    </cdr:from>
    <cdr:to>
      <cdr:x>0.1</cdr:x>
      <cdr:y>0.60432</cdr:y>
    </cdr:to>
    <cdr:pic>
      <cdr:nvPicPr>
        <cdr:cNvPr id="1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736600" y="3479800"/>
          <a:ext cx="254000" cy="254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0.11346</cdr:x>
      <cdr:y>0.5889</cdr:y>
    </cdr:from>
    <cdr:to>
      <cdr:x>0.14487</cdr:x>
      <cdr:y>0.63926</cdr:y>
    </cdr:to>
    <cdr:pic>
      <cdr:nvPicPr>
        <cdr:cNvPr id="1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cdr:blipFill>
      <cdr:spPr>
        <a:xfrm xmlns:a="http://schemas.openxmlformats.org/drawingml/2006/main">
          <a:off x="1123950" y="3638550"/>
          <a:ext cx="311150" cy="31115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5</xdr:row>
      <xdr:rowOff>88900</xdr:rowOff>
    </xdr:from>
    <xdr:to>
      <xdr:col>12</xdr:col>
      <xdr:colOff>825500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71" Type="http://schemas.openxmlformats.org/officeDocument/2006/relationships/hyperlink" Target="http://nau.247sports.com/Season/2016-Football/Commits" TargetMode="External"/><Relationship Id="rId4030" Type="http://schemas.openxmlformats.org/officeDocument/2006/relationships/hyperlink" Target="http://247sports.com/InstitutionRanking/561243?View=Detailed" TargetMode="External"/><Relationship Id="rId4031" Type="http://schemas.openxmlformats.org/officeDocument/2006/relationships/hyperlink" Target="http://wm.247sports.com/Season/2014-Football/Commits" TargetMode="External"/><Relationship Id="rId4032" Type="http://schemas.openxmlformats.org/officeDocument/2006/relationships/hyperlink" Target="http://247sports.com/InstitutionRanking/561243?View=Detailed" TargetMode="External"/><Relationship Id="rId4033" Type="http://schemas.openxmlformats.org/officeDocument/2006/relationships/hyperlink" Target="http://sdstate.247sports.com/Season/2014-Football/Commits" TargetMode="External"/><Relationship Id="rId4034" Type="http://schemas.openxmlformats.org/officeDocument/2006/relationships/hyperlink" Target="http://sdstate.247sports.com/Season/2014-Football/Commits" TargetMode="External"/><Relationship Id="rId4035" Type="http://schemas.openxmlformats.org/officeDocument/2006/relationships/hyperlink" Target="http://sdstate.247sports.com/Season/2014-Football/Commits" TargetMode="External"/><Relationship Id="rId4036" Type="http://schemas.openxmlformats.org/officeDocument/2006/relationships/hyperlink" Target="http://247sports.com/InstitutionRanking/561250?View=Detailed" TargetMode="External"/><Relationship Id="rId4037" Type="http://schemas.openxmlformats.org/officeDocument/2006/relationships/hyperlink" Target="http://sdstate.247sports.com/Season/2014-Football/Commits" TargetMode="External"/><Relationship Id="rId4038" Type="http://schemas.openxmlformats.org/officeDocument/2006/relationships/hyperlink" Target="http://247sports.com/InstitutionRanking/561250?View=Detailed" TargetMode="External"/><Relationship Id="rId4039" Type="http://schemas.openxmlformats.org/officeDocument/2006/relationships/hyperlink" Target="http://rhodeisland.247sports.com/Season/2014-Football/Commits" TargetMode="External"/><Relationship Id="rId972" Type="http://schemas.openxmlformats.org/officeDocument/2006/relationships/hyperlink" Target="http://247sports.com/InstitutionRanking/564088?View=Detailed" TargetMode="External"/><Relationship Id="rId973" Type="http://schemas.openxmlformats.org/officeDocument/2006/relationships/hyperlink" Target="http://eku.247sports.com/Season/2016-Football/Commits" TargetMode="External"/><Relationship Id="rId974" Type="http://schemas.openxmlformats.org/officeDocument/2006/relationships/hyperlink" Target="http://eku.247sports.com/Season/2016-Football/Commits" TargetMode="External"/><Relationship Id="rId975" Type="http://schemas.openxmlformats.org/officeDocument/2006/relationships/hyperlink" Target="http://eku.247sports.com/Season/2016-Football/Commits" TargetMode="External"/><Relationship Id="rId976" Type="http://schemas.openxmlformats.org/officeDocument/2006/relationships/hyperlink" Target="http://247sports.com/InstitutionRanking/564028?View=Detailed" TargetMode="External"/><Relationship Id="rId977" Type="http://schemas.openxmlformats.org/officeDocument/2006/relationships/hyperlink" Target="http://eku.247sports.com/Season/2016-Football/Commits" TargetMode="External"/><Relationship Id="rId978" Type="http://schemas.openxmlformats.org/officeDocument/2006/relationships/hyperlink" Target="http://247sports.com/InstitutionRanking/564028?View=Detailed" TargetMode="External"/><Relationship Id="rId979" Type="http://schemas.openxmlformats.org/officeDocument/2006/relationships/hyperlink" Target="http://delaware.247sports.com/Season/2016-Football/Commits" TargetMode="External"/><Relationship Id="rId6219" Type="http://schemas.openxmlformats.org/officeDocument/2006/relationships/hyperlink" Target="http://pennstate.247sports.com/Season/2012-Football/Commits" TargetMode="External"/><Relationship Id="rId6933" Type="http://schemas.openxmlformats.org/officeDocument/2006/relationships/hyperlink" Target="http://norfolkstate.247sports.com/Season/2012-Football/Commits" TargetMode="External"/><Relationship Id="rId2580" Type="http://schemas.openxmlformats.org/officeDocument/2006/relationships/hyperlink" Target="http://dartmouth.247sports.com/Season/2015-Football/Commits" TargetMode="External"/><Relationship Id="rId2581" Type="http://schemas.openxmlformats.org/officeDocument/2006/relationships/hyperlink" Target="http://dartmouth.247sports.com/Season/2015-Football/Commits" TargetMode="External"/><Relationship Id="rId2582" Type="http://schemas.openxmlformats.org/officeDocument/2006/relationships/hyperlink" Target="http://247sports.com/InstitutionRanking/562375?View=Detailed" TargetMode="External"/><Relationship Id="rId2583" Type="http://schemas.openxmlformats.org/officeDocument/2006/relationships/hyperlink" Target="http://dartmouth.247sports.com/Season/2015-Football/Commits" TargetMode="External"/><Relationship Id="rId2584" Type="http://schemas.openxmlformats.org/officeDocument/2006/relationships/hyperlink" Target="http://247sports.com/InstitutionRanking/562375?View=Detailed" TargetMode="External"/><Relationship Id="rId2585" Type="http://schemas.openxmlformats.org/officeDocument/2006/relationships/hyperlink" Target="http://ttu.247sports.com/Season/2015-Football/Commits" TargetMode="External"/><Relationship Id="rId2586" Type="http://schemas.openxmlformats.org/officeDocument/2006/relationships/hyperlink" Target="http://ttu.247sports.com/Season/2015-Football/Commits" TargetMode="External"/><Relationship Id="rId2587" Type="http://schemas.openxmlformats.org/officeDocument/2006/relationships/hyperlink" Target="http://ttu.247sports.com/Season/2015-Football/Commits" TargetMode="External"/><Relationship Id="rId2588" Type="http://schemas.openxmlformats.org/officeDocument/2006/relationships/hyperlink" Target="http://247sports.com/InstitutionRanking/562379?View=Detailed" TargetMode="External"/><Relationship Id="rId2589" Type="http://schemas.openxmlformats.org/officeDocument/2006/relationships/hyperlink" Target="http://ttu.247sports.com/Season/2015-Football/Commits" TargetMode="External"/><Relationship Id="rId5860" Type="http://schemas.openxmlformats.org/officeDocument/2006/relationships/hyperlink" Target="http://pvamu.247sports.com/Season/2013-Football/Commits" TargetMode="External"/><Relationship Id="rId5861" Type="http://schemas.openxmlformats.org/officeDocument/2006/relationships/hyperlink" Target="http://pvamu.247sports.com/Season/2013-Football/Commits" TargetMode="External"/><Relationship Id="rId5862" Type="http://schemas.openxmlformats.org/officeDocument/2006/relationships/hyperlink" Target="http://247sports.com/InstitutionRanking/563552?View=Detailed" TargetMode="External"/><Relationship Id="rId5863" Type="http://schemas.openxmlformats.org/officeDocument/2006/relationships/hyperlink" Target="http://pvamu.247sports.com/Season/2013-Football/Commits" TargetMode="External"/><Relationship Id="rId5864" Type="http://schemas.openxmlformats.org/officeDocument/2006/relationships/hyperlink" Target="http://247sports.com/InstitutionRanking/563552?View=Detailed" TargetMode="External"/><Relationship Id="rId5865" Type="http://schemas.openxmlformats.org/officeDocument/2006/relationships/hyperlink" Target="http://mercer.247sports.com/Season/2013-Football/Commits" TargetMode="External"/><Relationship Id="rId5866" Type="http://schemas.openxmlformats.org/officeDocument/2006/relationships/hyperlink" Target="http://mercer.247sports.com/Season/2013-Football/Commits" TargetMode="External"/><Relationship Id="rId5867" Type="http://schemas.openxmlformats.org/officeDocument/2006/relationships/hyperlink" Target="http://mercer.247sports.com/Season/2013-Football/Commits" TargetMode="External"/><Relationship Id="rId5868" Type="http://schemas.openxmlformats.org/officeDocument/2006/relationships/hyperlink" Target="http://247sports.com/InstitutionRanking/563549?View=Detailed" TargetMode="External"/><Relationship Id="rId5869" Type="http://schemas.openxmlformats.org/officeDocument/2006/relationships/hyperlink" Target="http://mercer.247sports.com/Season/2013-Football/Commits" TargetMode="External"/><Relationship Id="rId6220" Type="http://schemas.openxmlformats.org/officeDocument/2006/relationships/hyperlink" Target="http://247sports.com/InstitutionRanking/562542?View=Detailed" TargetMode="External"/><Relationship Id="rId6221" Type="http://schemas.openxmlformats.org/officeDocument/2006/relationships/hyperlink" Target="http://olemiss.247sports.com/Season/2012-Football/Commits" TargetMode="External"/><Relationship Id="rId240" Type="http://schemas.openxmlformats.org/officeDocument/2006/relationships/hyperlink" Target="http://baylor.247sports.com/Season/2016-Football/Commits" TargetMode="External"/><Relationship Id="rId241" Type="http://schemas.openxmlformats.org/officeDocument/2006/relationships/hyperlink" Target="http://baylor.247sports.com/Season/2016-Football/Commits" TargetMode="External"/><Relationship Id="rId242" Type="http://schemas.openxmlformats.org/officeDocument/2006/relationships/hyperlink" Target="http://247sports.com/InstitutionRanking/563854?View=Detailed" TargetMode="External"/><Relationship Id="rId243" Type="http://schemas.openxmlformats.org/officeDocument/2006/relationships/hyperlink" Target="http://baylor.247sports.com/Season/2016-Football/Commits" TargetMode="External"/><Relationship Id="rId244" Type="http://schemas.openxmlformats.org/officeDocument/2006/relationships/hyperlink" Target="http://247sports.com/InstitutionRanking/563854?View=Detailed" TargetMode="External"/><Relationship Id="rId245" Type="http://schemas.openxmlformats.org/officeDocument/2006/relationships/hyperlink" Target="http://maryland.247sports.com/Season/2016-Football/Commits" TargetMode="External"/><Relationship Id="rId246" Type="http://schemas.openxmlformats.org/officeDocument/2006/relationships/hyperlink" Target="http://maryland.247sports.com/Season/2016-Football/Commits" TargetMode="External"/><Relationship Id="rId247" Type="http://schemas.openxmlformats.org/officeDocument/2006/relationships/hyperlink" Target="http://maryland.247sports.com/Season/2016-Football/Commits" TargetMode="External"/><Relationship Id="rId248" Type="http://schemas.openxmlformats.org/officeDocument/2006/relationships/hyperlink" Target="http://247sports.com/InstitutionRanking/563863?View=Detailed" TargetMode="External"/><Relationship Id="rId249" Type="http://schemas.openxmlformats.org/officeDocument/2006/relationships/hyperlink" Target="http://maryland.247sports.com/Season/2016-Football/Commits" TargetMode="External"/><Relationship Id="rId1490" Type="http://schemas.openxmlformats.org/officeDocument/2006/relationships/hyperlink" Target="http://247sports.com/InstitutionRanking/564053?View=Detailed" TargetMode="External"/><Relationship Id="rId1491" Type="http://schemas.openxmlformats.org/officeDocument/2006/relationships/hyperlink" Target="http://247sports.com/InstitutionRanking/564078?View=Detailed" TargetMode="External"/><Relationship Id="rId1492" Type="http://schemas.openxmlformats.org/officeDocument/2006/relationships/hyperlink" Target="http://247sports.com/InstitutionRanking/564078?View=Detailed" TargetMode="External"/><Relationship Id="rId1493" Type="http://schemas.openxmlformats.org/officeDocument/2006/relationships/hyperlink" Target="http://247sports.com/InstitutionRanking/564046?View=Detailed" TargetMode="External"/><Relationship Id="rId1494" Type="http://schemas.openxmlformats.org/officeDocument/2006/relationships/hyperlink" Target="http://247sports.com/InstitutionRanking/564046?View=Detailed" TargetMode="External"/><Relationship Id="rId1495" Type="http://schemas.openxmlformats.org/officeDocument/2006/relationships/hyperlink" Target="http://247sports.com/InstitutionRanking/564075?View=Detailed" TargetMode="External"/><Relationship Id="rId1496" Type="http://schemas.openxmlformats.org/officeDocument/2006/relationships/hyperlink" Target="http://247sports.com/InstitutionRanking/564075?View=Detailed" TargetMode="External"/><Relationship Id="rId1497" Type="http://schemas.openxmlformats.org/officeDocument/2006/relationships/hyperlink" Target="http://247sports.com/InstitutionRanking/564080?View=Detailed" TargetMode="External"/><Relationship Id="rId1498" Type="http://schemas.openxmlformats.org/officeDocument/2006/relationships/hyperlink" Target="http://247sports.com/InstitutionRanking/564080?View=Detailed" TargetMode="External"/><Relationship Id="rId1499" Type="http://schemas.openxmlformats.org/officeDocument/2006/relationships/hyperlink" Target="http://indianastate.247sports.com/Season/2016-Football/Commits" TargetMode="External"/><Relationship Id="rId4770" Type="http://schemas.openxmlformats.org/officeDocument/2006/relationships/hyperlink" Target="http://pitt.247sports.com/Season/2013-Football/Commits" TargetMode="External"/><Relationship Id="rId4771" Type="http://schemas.openxmlformats.org/officeDocument/2006/relationships/hyperlink" Target="http://pitt.247sports.com/Season/2013-Football/Commits" TargetMode="External"/><Relationship Id="rId4772" Type="http://schemas.openxmlformats.org/officeDocument/2006/relationships/hyperlink" Target="http://247sports.com/InstitutionRanking/563363?View=Detailed" TargetMode="External"/><Relationship Id="rId4773" Type="http://schemas.openxmlformats.org/officeDocument/2006/relationships/hyperlink" Target="http://pitt.247sports.com/Season/2013-Football/Commits" TargetMode="External"/><Relationship Id="rId4774" Type="http://schemas.openxmlformats.org/officeDocument/2006/relationships/hyperlink" Target="http://247sports.com/InstitutionRanking/563363?View=Detailed" TargetMode="External"/><Relationship Id="rId4775" Type="http://schemas.openxmlformats.org/officeDocument/2006/relationships/hyperlink" Target="http://pennstate.247sports.com/Season/2013-Football/Commits" TargetMode="External"/><Relationship Id="rId4776" Type="http://schemas.openxmlformats.org/officeDocument/2006/relationships/hyperlink" Target="http://pennstate.247sports.com/Season/2013-Football/Commits" TargetMode="External"/><Relationship Id="rId4777" Type="http://schemas.openxmlformats.org/officeDocument/2006/relationships/hyperlink" Target="http://pennstate.247sports.com/Season/2013-Football/Commits" TargetMode="External"/><Relationship Id="rId4778" Type="http://schemas.openxmlformats.org/officeDocument/2006/relationships/hyperlink" Target="http://247sports.com/InstitutionRanking/563362?View=Detailed" TargetMode="External"/><Relationship Id="rId4779" Type="http://schemas.openxmlformats.org/officeDocument/2006/relationships/hyperlink" Target="http://pennstate.247sports.com/Season/2013-Football/Commits" TargetMode="External"/><Relationship Id="rId5130" Type="http://schemas.openxmlformats.org/officeDocument/2006/relationships/hyperlink" Target="http://latech.247sports.com/Season/2013-Football/Commits" TargetMode="External"/><Relationship Id="rId5131" Type="http://schemas.openxmlformats.org/officeDocument/2006/relationships/hyperlink" Target="http://latech.247sports.com/Season/2013-Football/Commits" TargetMode="External"/><Relationship Id="rId5132" Type="http://schemas.openxmlformats.org/officeDocument/2006/relationships/hyperlink" Target="http://247sports.com/InstitutionRanking/563426?View=Detailed" TargetMode="External"/><Relationship Id="rId5133" Type="http://schemas.openxmlformats.org/officeDocument/2006/relationships/hyperlink" Target="http://latech.247sports.com/Season/2013-Football/Commits" TargetMode="External"/><Relationship Id="rId5134" Type="http://schemas.openxmlformats.org/officeDocument/2006/relationships/hyperlink" Target="http://247sports.com/InstitutionRanking/563426?View=Detailed" TargetMode="External"/><Relationship Id="rId5135" Type="http://schemas.openxmlformats.org/officeDocument/2006/relationships/hyperlink" Target="http://newmexico.247sports.com/Season/2013-Football/Commits" TargetMode="External"/><Relationship Id="rId5136" Type="http://schemas.openxmlformats.org/officeDocument/2006/relationships/hyperlink" Target="http://newmexico.247sports.com/Season/2013-Football/Commits" TargetMode="External"/><Relationship Id="rId5137" Type="http://schemas.openxmlformats.org/officeDocument/2006/relationships/hyperlink" Target="http://newmexico.247sports.com/Season/2013-Football/Commits" TargetMode="External"/><Relationship Id="rId5138" Type="http://schemas.openxmlformats.org/officeDocument/2006/relationships/hyperlink" Target="http://247sports.com/InstitutionRanking/563416?View=Detailed" TargetMode="External"/><Relationship Id="rId5139" Type="http://schemas.openxmlformats.org/officeDocument/2006/relationships/hyperlink" Target="http://newmexico.247sports.com/Season/2013-Football/Commits" TargetMode="External"/><Relationship Id="rId6222" Type="http://schemas.openxmlformats.org/officeDocument/2006/relationships/hyperlink" Target="http://olemiss.247sports.com/Season/2012-Football/Commits" TargetMode="External"/><Relationship Id="rId6223" Type="http://schemas.openxmlformats.org/officeDocument/2006/relationships/hyperlink" Target="http://olemiss.247sports.com/Season/2012-Football/Commits" TargetMode="External"/><Relationship Id="rId6224" Type="http://schemas.openxmlformats.org/officeDocument/2006/relationships/hyperlink" Target="http://247sports.com/InstitutionRanking/562543?View=Detailed" TargetMode="External"/><Relationship Id="rId6225" Type="http://schemas.openxmlformats.org/officeDocument/2006/relationships/hyperlink" Target="http://olemiss.247sports.com/Season/2012-Football/Commits" TargetMode="External"/><Relationship Id="rId6226" Type="http://schemas.openxmlformats.org/officeDocument/2006/relationships/hyperlink" Target="http://247sports.com/InstitutionRanking/562543?View=Detailed" TargetMode="External"/><Relationship Id="rId6227" Type="http://schemas.openxmlformats.org/officeDocument/2006/relationships/hyperlink" Target="http://vanderbilt.247sports.com/Season/2012-Football/Commits" TargetMode="External"/><Relationship Id="rId6228" Type="http://schemas.openxmlformats.org/officeDocument/2006/relationships/hyperlink" Target="http://vanderbilt.247sports.com/Season/2012-Football/Commits" TargetMode="External"/><Relationship Id="rId3680" Type="http://schemas.openxmlformats.org/officeDocument/2006/relationships/hyperlink" Target="http://southalabama.247sports.com/Season/2014-Football/Commits" TargetMode="External"/><Relationship Id="rId3681" Type="http://schemas.openxmlformats.org/officeDocument/2006/relationships/hyperlink" Target="http://southalabama.247sports.com/Season/2014-Football/Commits" TargetMode="External"/><Relationship Id="rId3682" Type="http://schemas.openxmlformats.org/officeDocument/2006/relationships/hyperlink" Target="http://247sports.com/InstitutionRanking/561179?View=Detailed" TargetMode="External"/><Relationship Id="rId3683" Type="http://schemas.openxmlformats.org/officeDocument/2006/relationships/hyperlink" Target="http://southalabama.247sports.com/Season/2014-Football/Commits" TargetMode="External"/><Relationship Id="rId3684" Type="http://schemas.openxmlformats.org/officeDocument/2006/relationships/hyperlink" Target="http://247sports.com/InstitutionRanking/561179?View=Detailed" TargetMode="External"/><Relationship Id="rId3685" Type="http://schemas.openxmlformats.org/officeDocument/2006/relationships/hyperlink" Target="http://utahstate.247sports.com/Season/2014-Football/Commits" TargetMode="External"/><Relationship Id="rId3686" Type="http://schemas.openxmlformats.org/officeDocument/2006/relationships/hyperlink" Target="http://utahstate.247sports.com/Season/2014-Football/Commits" TargetMode="External"/><Relationship Id="rId3687" Type="http://schemas.openxmlformats.org/officeDocument/2006/relationships/hyperlink" Target="http://utahstate.247sports.com/Season/2014-Football/Commits" TargetMode="External"/><Relationship Id="rId3688" Type="http://schemas.openxmlformats.org/officeDocument/2006/relationships/hyperlink" Target="http://247sports.com/InstitutionRanking/561178?View=Detailed" TargetMode="External"/><Relationship Id="rId3689" Type="http://schemas.openxmlformats.org/officeDocument/2006/relationships/hyperlink" Target="http://utahstate.247sports.com/Season/2014-Football/Commits" TargetMode="External"/><Relationship Id="rId980" Type="http://schemas.openxmlformats.org/officeDocument/2006/relationships/hyperlink" Target="http://delaware.247sports.com/Season/2016-Football/Commits" TargetMode="External"/><Relationship Id="rId981" Type="http://schemas.openxmlformats.org/officeDocument/2006/relationships/hyperlink" Target="http://delaware.247sports.com/Season/2016-Football/Commits" TargetMode="External"/><Relationship Id="rId4040" Type="http://schemas.openxmlformats.org/officeDocument/2006/relationships/hyperlink" Target="http://rhodeisland.247sports.com/Season/2014-Football/Commits" TargetMode="External"/><Relationship Id="rId4041" Type="http://schemas.openxmlformats.org/officeDocument/2006/relationships/hyperlink" Target="http://rhodeisland.247sports.com/Season/2014-Football/Commits" TargetMode="External"/><Relationship Id="rId4042" Type="http://schemas.openxmlformats.org/officeDocument/2006/relationships/hyperlink" Target="http://247sports.com/InstitutionRanking/561228?View=Detailed" TargetMode="External"/><Relationship Id="rId4043" Type="http://schemas.openxmlformats.org/officeDocument/2006/relationships/hyperlink" Target="http://rhodeisland.247sports.com/Season/2014-Football/Commits" TargetMode="External"/><Relationship Id="rId4044" Type="http://schemas.openxmlformats.org/officeDocument/2006/relationships/hyperlink" Target="http://247sports.com/InstitutionRanking/561228?View=Detailed" TargetMode="External"/><Relationship Id="rId4045" Type="http://schemas.openxmlformats.org/officeDocument/2006/relationships/hyperlink" Target="http://citadel.247sports.com/Season/2014-Football/Commits" TargetMode="External"/><Relationship Id="rId4046" Type="http://schemas.openxmlformats.org/officeDocument/2006/relationships/hyperlink" Target="http://citadel.247sports.com/Season/2014-Football/Commits" TargetMode="External"/><Relationship Id="rId4047" Type="http://schemas.openxmlformats.org/officeDocument/2006/relationships/hyperlink" Target="http://citadel.247sports.com/Season/2014-Football/Commits" TargetMode="External"/><Relationship Id="rId4048" Type="http://schemas.openxmlformats.org/officeDocument/2006/relationships/hyperlink" Target="http://247sports.com/InstitutionRanking/561240?View=Detailed" TargetMode="External"/><Relationship Id="rId4049" Type="http://schemas.openxmlformats.org/officeDocument/2006/relationships/hyperlink" Target="http://citadel.247sports.com/Season/2014-Football/Commits" TargetMode="External"/><Relationship Id="rId982" Type="http://schemas.openxmlformats.org/officeDocument/2006/relationships/hyperlink" Target="http://247sports.com/InstitutionRanking/563981?View=Detailed" TargetMode="External"/><Relationship Id="rId983" Type="http://schemas.openxmlformats.org/officeDocument/2006/relationships/hyperlink" Target="http://delaware.247sports.com/Season/2016-Football/Commits" TargetMode="External"/><Relationship Id="rId984" Type="http://schemas.openxmlformats.org/officeDocument/2006/relationships/hyperlink" Target="http://247sports.com/InstitutionRanking/563981?View=Detailed" TargetMode="External"/><Relationship Id="rId985" Type="http://schemas.openxmlformats.org/officeDocument/2006/relationships/hyperlink" Target="http://ysu.247sports.com/Season/2016-Football/Commits" TargetMode="External"/><Relationship Id="rId986" Type="http://schemas.openxmlformats.org/officeDocument/2006/relationships/hyperlink" Target="http://ysu.247sports.com/Season/2016-Football/Commits" TargetMode="External"/><Relationship Id="rId987" Type="http://schemas.openxmlformats.org/officeDocument/2006/relationships/hyperlink" Target="http://ysu.247sports.com/Season/2016-Football/Commits" TargetMode="External"/><Relationship Id="rId988" Type="http://schemas.openxmlformats.org/officeDocument/2006/relationships/hyperlink" Target="http://247sports.com/InstitutionRanking/563971?View=Detailed" TargetMode="External"/><Relationship Id="rId989" Type="http://schemas.openxmlformats.org/officeDocument/2006/relationships/hyperlink" Target="http://ysu.247sports.com/Season/2016-Football/Commits" TargetMode="External"/><Relationship Id="rId6229" Type="http://schemas.openxmlformats.org/officeDocument/2006/relationships/hyperlink" Target="http://vanderbilt.247sports.com/Season/2012-Football/Commits" TargetMode="External"/><Relationship Id="rId6934" Type="http://schemas.openxmlformats.org/officeDocument/2006/relationships/hyperlink" Target="http://norfolkstate.247sports.com/Season/2012-Football/Commits" TargetMode="External"/><Relationship Id="rId2590" Type="http://schemas.openxmlformats.org/officeDocument/2006/relationships/hyperlink" Target="http://247sports.com/InstitutionRanking/562379?View=Detailed" TargetMode="External"/><Relationship Id="rId2591" Type="http://schemas.openxmlformats.org/officeDocument/2006/relationships/hyperlink" Target="http://pvamu.247sports.com/Season/2015-Football/Commits" TargetMode="External"/><Relationship Id="rId2592" Type="http://schemas.openxmlformats.org/officeDocument/2006/relationships/hyperlink" Target="http://pvamu.247sports.com/Season/2015-Football/Commits" TargetMode="External"/><Relationship Id="rId2593" Type="http://schemas.openxmlformats.org/officeDocument/2006/relationships/hyperlink" Target="http://pvamu.247sports.com/Season/2015-Football/Commits" TargetMode="External"/><Relationship Id="rId2594" Type="http://schemas.openxmlformats.org/officeDocument/2006/relationships/hyperlink" Target="http://247sports.com/InstitutionRanking/562412?View=Detailed" TargetMode="External"/><Relationship Id="rId2595" Type="http://schemas.openxmlformats.org/officeDocument/2006/relationships/hyperlink" Target="http://pvamu.247sports.com/Season/2015-Football/Commits" TargetMode="External"/><Relationship Id="rId2596" Type="http://schemas.openxmlformats.org/officeDocument/2006/relationships/hyperlink" Target="http://247sports.com/InstitutionRanking/562412?View=Detailed" TargetMode="External"/><Relationship Id="rId2597" Type="http://schemas.openxmlformats.org/officeDocument/2006/relationships/hyperlink" Target="http://mercer.247sports.com/Season/2015-Football/Commits" TargetMode="External"/><Relationship Id="rId2598" Type="http://schemas.openxmlformats.org/officeDocument/2006/relationships/hyperlink" Target="http://mercer.247sports.com/Season/2015-Football/Commits" TargetMode="External"/><Relationship Id="rId2599" Type="http://schemas.openxmlformats.org/officeDocument/2006/relationships/hyperlink" Target="http://mercer.247sports.com/Season/2015-Football/Commits" TargetMode="External"/><Relationship Id="rId5870" Type="http://schemas.openxmlformats.org/officeDocument/2006/relationships/hyperlink" Target="http://247sports.com/InstitutionRanking/563549?View=Detailed" TargetMode="External"/><Relationship Id="rId5871" Type="http://schemas.openxmlformats.org/officeDocument/2006/relationships/hyperlink" Target="http://liberty.247sports.com/Season/2013-Football/Commits" TargetMode="External"/><Relationship Id="rId5872" Type="http://schemas.openxmlformats.org/officeDocument/2006/relationships/hyperlink" Target="http://liberty.247sports.com/Season/2013-Football/Commits" TargetMode="External"/><Relationship Id="rId5873" Type="http://schemas.openxmlformats.org/officeDocument/2006/relationships/hyperlink" Target="http://liberty.247sports.com/Season/2013-Football/Commits" TargetMode="External"/><Relationship Id="rId5874" Type="http://schemas.openxmlformats.org/officeDocument/2006/relationships/hyperlink" Target="http://247sports.com/InstitutionRanking/563539?View=Detailed" TargetMode="External"/><Relationship Id="rId5875" Type="http://schemas.openxmlformats.org/officeDocument/2006/relationships/hyperlink" Target="http://liberty.247sports.com/Season/2013-Football/Commits" TargetMode="External"/><Relationship Id="rId5876" Type="http://schemas.openxmlformats.org/officeDocument/2006/relationships/hyperlink" Target="http://247sports.com/InstitutionRanking/563539?View=Detailed" TargetMode="External"/><Relationship Id="rId5877" Type="http://schemas.openxmlformats.org/officeDocument/2006/relationships/hyperlink" Target="http://247sports.com/InstitutionRanking/563560?View=Detailed" TargetMode="External"/><Relationship Id="rId5878" Type="http://schemas.openxmlformats.org/officeDocument/2006/relationships/hyperlink" Target="http://247sports.com/InstitutionRanking/563560?View=Detailed" TargetMode="External"/><Relationship Id="rId5879" Type="http://schemas.openxmlformats.org/officeDocument/2006/relationships/hyperlink" Target="http://wiu.247sports.com/Season/2013-Football/Commits" TargetMode="External"/><Relationship Id="rId6230" Type="http://schemas.openxmlformats.org/officeDocument/2006/relationships/hyperlink" Target="http://247sports.com/InstitutionRanking/562551?View=Detailed" TargetMode="External"/><Relationship Id="rId6231" Type="http://schemas.openxmlformats.org/officeDocument/2006/relationships/hyperlink" Target="http://vanderbilt.247sports.com/Season/2012-Football/Commits" TargetMode="External"/><Relationship Id="rId250" Type="http://schemas.openxmlformats.org/officeDocument/2006/relationships/hyperlink" Target="http://247sports.com/InstitutionRanking/563863?View=Detailed" TargetMode="External"/><Relationship Id="rId251" Type="http://schemas.openxmlformats.org/officeDocument/2006/relationships/hyperlink" Target="http://missouri.247sports.com/Season/2016-Football/Commits" TargetMode="External"/><Relationship Id="rId252" Type="http://schemas.openxmlformats.org/officeDocument/2006/relationships/hyperlink" Target="http://missouri.247sports.com/Season/2016-Football/Commits" TargetMode="External"/><Relationship Id="rId253" Type="http://schemas.openxmlformats.org/officeDocument/2006/relationships/hyperlink" Target="http://missouri.247sports.com/Season/2016-Football/Commits" TargetMode="External"/><Relationship Id="rId254" Type="http://schemas.openxmlformats.org/officeDocument/2006/relationships/hyperlink" Target="http://247sports.com/InstitutionRanking/563862?View=Detailed" TargetMode="External"/><Relationship Id="rId255" Type="http://schemas.openxmlformats.org/officeDocument/2006/relationships/hyperlink" Target="http://missouri.247sports.com/Season/2016-Football/Commits" TargetMode="External"/><Relationship Id="rId256" Type="http://schemas.openxmlformats.org/officeDocument/2006/relationships/hyperlink" Target="http://247sports.com/InstitutionRanking/563862?View=Detailed" TargetMode="External"/><Relationship Id="rId257" Type="http://schemas.openxmlformats.org/officeDocument/2006/relationships/hyperlink" Target="http://arizona.247sports.com/Season/2016-Football/Commits" TargetMode="External"/><Relationship Id="rId258" Type="http://schemas.openxmlformats.org/officeDocument/2006/relationships/hyperlink" Target="http://arizona.247sports.com/Season/2016-Football/Commits" TargetMode="External"/><Relationship Id="rId259" Type="http://schemas.openxmlformats.org/officeDocument/2006/relationships/hyperlink" Target="http://arizona.247sports.com/Season/2016-Football/Commits" TargetMode="External"/><Relationship Id="rId6232" Type="http://schemas.openxmlformats.org/officeDocument/2006/relationships/hyperlink" Target="http://247sports.com/InstitutionRanking/562551?View=Detailed" TargetMode="External"/><Relationship Id="rId6233" Type="http://schemas.openxmlformats.org/officeDocument/2006/relationships/hyperlink" Target="http://purdue.247sports.com/Season/2012-Football/Commits" TargetMode="External"/><Relationship Id="rId6234" Type="http://schemas.openxmlformats.org/officeDocument/2006/relationships/hyperlink" Target="http://purdue.247sports.com/Season/2012-Football/Commits" TargetMode="External"/><Relationship Id="rId6235" Type="http://schemas.openxmlformats.org/officeDocument/2006/relationships/hyperlink" Target="http://purdue.247sports.com/Season/2012-Football/Commits" TargetMode="External"/><Relationship Id="rId6236" Type="http://schemas.openxmlformats.org/officeDocument/2006/relationships/hyperlink" Target="http://247sports.com/InstitutionRanking/562547?View=Detailed" TargetMode="External"/><Relationship Id="rId4780" Type="http://schemas.openxmlformats.org/officeDocument/2006/relationships/hyperlink" Target="http://247sports.com/InstitutionRanking/563362?View=Detailed" TargetMode="External"/><Relationship Id="rId4781" Type="http://schemas.openxmlformats.org/officeDocument/2006/relationships/hyperlink" Target="http://kentucky.247sports.com/Season/2013-Football/Commits" TargetMode="External"/><Relationship Id="rId4782" Type="http://schemas.openxmlformats.org/officeDocument/2006/relationships/hyperlink" Target="http://kentucky.247sports.com/Season/2013-Football/Commits" TargetMode="External"/><Relationship Id="rId4783" Type="http://schemas.openxmlformats.org/officeDocument/2006/relationships/hyperlink" Target="http://kentucky.247sports.com/Season/2013-Football/Commits" TargetMode="External"/><Relationship Id="rId4784" Type="http://schemas.openxmlformats.org/officeDocument/2006/relationships/hyperlink" Target="http://247sports.com/InstitutionRanking/563372?View=Detailed" TargetMode="External"/><Relationship Id="rId4785" Type="http://schemas.openxmlformats.org/officeDocument/2006/relationships/hyperlink" Target="http://kentucky.247sports.com/Season/2013-Football/Commits" TargetMode="External"/><Relationship Id="rId4786" Type="http://schemas.openxmlformats.org/officeDocument/2006/relationships/hyperlink" Target="http://247sports.com/InstitutionRanking/563372?View=Detailed" TargetMode="External"/><Relationship Id="rId4787" Type="http://schemas.openxmlformats.org/officeDocument/2006/relationships/hyperlink" Target="http://michiganstate.247sports.com/Season/2013-Football/Commits" TargetMode="External"/><Relationship Id="rId4788" Type="http://schemas.openxmlformats.org/officeDocument/2006/relationships/hyperlink" Target="http://michiganstate.247sports.com/Season/2013-Football/Commits" TargetMode="External"/><Relationship Id="rId4789" Type="http://schemas.openxmlformats.org/officeDocument/2006/relationships/hyperlink" Target="http://michiganstate.247sports.com/Season/2013-Football/Commits" TargetMode="External"/><Relationship Id="rId6237" Type="http://schemas.openxmlformats.org/officeDocument/2006/relationships/hyperlink" Target="http://purdue.247sports.com/Season/2012-Football/Commits" TargetMode="External"/><Relationship Id="rId6238" Type="http://schemas.openxmlformats.org/officeDocument/2006/relationships/hyperlink" Target="http://247sports.com/InstitutionRanking/562547?View=Detailed" TargetMode="External"/><Relationship Id="rId5140" Type="http://schemas.openxmlformats.org/officeDocument/2006/relationships/hyperlink" Target="http://247sports.com/InstitutionRanking/563416?View=Detailed" TargetMode="External"/><Relationship Id="rId5141" Type="http://schemas.openxmlformats.org/officeDocument/2006/relationships/hyperlink" Target="http://rice.247sports.com/Season/2013-Football/Commits" TargetMode="External"/><Relationship Id="rId5142" Type="http://schemas.openxmlformats.org/officeDocument/2006/relationships/hyperlink" Target="http://rice.247sports.com/Season/2013-Football/Commits" TargetMode="External"/><Relationship Id="rId5143" Type="http://schemas.openxmlformats.org/officeDocument/2006/relationships/hyperlink" Target="http://rice.247sports.com/Season/2013-Football/Commits" TargetMode="External"/><Relationship Id="rId5144" Type="http://schemas.openxmlformats.org/officeDocument/2006/relationships/hyperlink" Target="http://247sports.com/InstitutionRanking/563428?View=Detailed" TargetMode="External"/><Relationship Id="rId5145" Type="http://schemas.openxmlformats.org/officeDocument/2006/relationships/hyperlink" Target="http://rice.247sports.com/Season/2013-Football/Commits" TargetMode="External"/><Relationship Id="rId5146" Type="http://schemas.openxmlformats.org/officeDocument/2006/relationships/hyperlink" Target="http://247sports.com/InstitutionRanking/563428?View=Detailed" TargetMode="External"/><Relationship Id="rId5147" Type="http://schemas.openxmlformats.org/officeDocument/2006/relationships/hyperlink" Target="http://southalabama.247sports.com/Season/2013-Football/Commits" TargetMode="External"/><Relationship Id="rId5148" Type="http://schemas.openxmlformats.org/officeDocument/2006/relationships/hyperlink" Target="http://southalabama.247sports.com/Season/2013-Football/Commits" TargetMode="External"/><Relationship Id="rId5149" Type="http://schemas.openxmlformats.org/officeDocument/2006/relationships/hyperlink" Target="http://southalabama.247sports.com/Season/2013-Football/Commits" TargetMode="External"/><Relationship Id="rId6239" Type="http://schemas.openxmlformats.org/officeDocument/2006/relationships/hyperlink" Target="http://kentucky.247sports.com/Season/2012-Football/Commits" TargetMode="External"/><Relationship Id="rId6935" Type="http://schemas.openxmlformats.org/officeDocument/2006/relationships/hyperlink" Target="http://norfolkstate.247sports.com/Season/2012-Football/Commits" TargetMode="External"/><Relationship Id="rId6936" Type="http://schemas.openxmlformats.org/officeDocument/2006/relationships/hyperlink" Target="http://247sports.com/InstitutionRanking/562701?View=Detailed" TargetMode="External"/><Relationship Id="rId6937" Type="http://schemas.openxmlformats.org/officeDocument/2006/relationships/hyperlink" Target="http://norfolkstate.247sports.com/Season/2012-Football/Commits" TargetMode="External"/><Relationship Id="rId6938" Type="http://schemas.openxmlformats.org/officeDocument/2006/relationships/hyperlink" Target="http://247sports.com/InstitutionRanking/562701?View=Detailed" TargetMode="External"/><Relationship Id="rId6939" Type="http://schemas.openxmlformats.org/officeDocument/2006/relationships/hyperlink" Target="http://presbyterian.247sports.com/Season/2012-Football/Commits" TargetMode="External"/><Relationship Id="rId6940" Type="http://schemas.openxmlformats.org/officeDocument/2006/relationships/hyperlink" Target="http://presbyterian.247sports.com/Season/2012-Football/Commits" TargetMode="External"/><Relationship Id="rId6941" Type="http://schemas.openxmlformats.org/officeDocument/2006/relationships/hyperlink" Target="http://presbyterian.247sports.com/Season/2012-Football/Commits" TargetMode="External"/><Relationship Id="rId6942" Type="http://schemas.openxmlformats.org/officeDocument/2006/relationships/hyperlink" Target="http://247sports.com/InstitutionRanking/562659?View=Detailed" TargetMode="External"/><Relationship Id="rId6943" Type="http://schemas.openxmlformats.org/officeDocument/2006/relationships/hyperlink" Target="http://presbyterian.247sports.com/Season/2012-Football/Commits" TargetMode="External"/><Relationship Id="rId3690" Type="http://schemas.openxmlformats.org/officeDocument/2006/relationships/hyperlink" Target="http://247sports.com/InstitutionRanking/561178?View=Detailed" TargetMode="External"/><Relationship Id="rId3691" Type="http://schemas.openxmlformats.org/officeDocument/2006/relationships/hyperlink" Target="http://uab.247sports.com/Season/2014-Football/Commits" TargetMode="External"/><Relationship Id="rId3692" Type="http://schemas.openxmlformats.org/officeDocument/2006/relationships/hyperlink" Target="http://uab.247sports.com/Season/2014-Football/Commits" TargetMode="External"/><Relationship Id="rId3693" Type="http://schemas.openxmlformats.org/officeDocument/2006/relationships/hyperlink" Target="http://uab.247sports.com/Season/2014-Football/Commits" TargetMode="External"/><Relationship Id="rId3694" Type="http://schemas.openxmlformats.org/officeDocument/2006/relationships/hyperlink" Target="http://247sports.com/InstitutionRanking/561180?View=Detailed" TargetMode="External"/><Relationship Id="rId3695" Type="http://schemas.openxmlformats.org/officeDocument/2006/relationships/hyperlink" Target="http://uab.247sports.com/Season/2014-Football/Commits" TargetMode="External"/><Relationship Id="rId3696" Type="http://schemas.openxmlformats.org/officeDocument/2006/relationships/hyperlink" Target="http://247sports.com/InstitutionRanking/561180?View=Detailed" TargetMode="External"/><Relationship Id="rId3697" Type="http://schemas.openxmlformats.org/officeDocument/2006/relationships/hyperlink" Target="http://navy.247sports.com/Season/2014-Football/Commits" TargetMode="External"/><Relationship Id="rId3698" Type="http://schemas.openxmlformats.org/officeDocument/2006/relationships/hyperlink" Target="http://navy.247sports.com/Season/2014-Football/Commits" TargetMode="External"/><Relationship Id="rId3699" Type="http://schemas.openxmlformats.org/officeDocument/2006/relationships/hyperlink" Target="http://navy.247sports.com/Season/2014-Football/Commits" TargetMode="External"/><Relationship Id="rId990" Type="http://schemas.openxmlformats.org/officeDocument/2006/relationships/hyperlink" Target="http://247sports.com/InstitutionRanking/563971?View=Detailed" TargetMode="External"/><Relationship Id="rId991" Type="http://schemas.openxmlformats.org/officeDocument/2006/relationships/hyperlink" Target="http://montanastate.247sports.com/Season/2016-Football/Commits" TargetMode="External"/><Relationship Id="rId4050" Type="http://schemas.openxmlformats.org/officeDocument/2006/relationships/hyperlink" Target="http://247sports.com/InstitutionRanking/561240?View=Detailed" TargetMode="External"/><Relationship Id="rId4051" Type="http://schemas.openxmlformats.org/officeDocument/2006/relationships/hyperlink" Target="http://ewu.247sports.com/Season/2014-Football/Commits" TargetMode="External"/><Relationship Id="rId4052" Type="http://schemas.openxmlformats.org/officeDocument/2006/relationships/hyperlink" Target="http://ewu.247sports.com/Season/2014-Football/Commits" TargetMode="External"/><Relationship Id="rId4053" Type="http://schemas.openxmlformats.org/officeDocument/2006/relationships/hyperlink" Target="http://ewu.247sports.com/Season/2014-Football/Commits" TargetMode="External"/><Relationship Id="rId4054" Type="http://schemas.openxmlformats.org/officeDocument/2006/relationships/hyperlink" Target="http://247sports.com/InstitutionRanking/561305?View=Detailed" TargetMode="External"/><Relationship Id="rId4055" Type="http://schemas.openxmlformats.org/officeDocument/2006/relationships/hyperlink" Target="http://ewu.247sports.com/Season/2014-Football/Commits" TargetMode="External"/><Relationship Id="rId4056" Type="http://schemas.openxmlformats.org/officeDocument/2006/relationships/hyperlink" Target="http://247sports.com/InstitutionRanking/561305?View=Detailed" TargetMode="External"/><Relationship Id="rId4057" Type="http://schemas.openxmlformats.org/officeDocument/2006/relationships/hyperlink" Target="http://lamar.247sports.com/Season/2014-Football/Commits" TargetMode="External"/><Relationship Id="rId4058" Type="http://schemas.openxmlformats.org/officeDocument/2006/relationships/hyperlink" Target="http://lamar.247sports.com/Season/2014-Football/Commits" TargetMode="External"/><Relationship Id="rId4059" Type="http://schemas.openxmlformats.org/officeDocument/2006/relationships/hyperlink" Target="http://lamar.247sports.com/Season/2014-Football/Commits" TargetMode="External"/><Relationship Id="rId992" Type="http://schemas.openxmlformats.org/officeDocument/2006/relationships/hyperlink" Target="http://montanastate.247sports.com/Season/2016-Football/Commits" TargetMode="External"/><Relationship Id="rId993" Type="http://schemas.openxmlformats.org/officeDocument/2006/relationships/hyperlink" Target="http://montanastate.247sports.com/Season/2016-Football/Commits" TargetMode="External"/><Relationship Id="rId994" Type="http://schemas.openxmlformats.org/officeDocument/2006/relationships/hyperlink" Target="http://247sports.com/InstitutionRanking/563987?View=Detailed" TargetMode="External"/><Relationship Id="rId995" Type="http://schemas.openxmlformats.org/officeDocument/2006/relationships/hyperlink" Target="http://montanastate.247sports.com/Season/2016-Football/Commits" TargetMode="External"/><Relationship Id="rId996" Type="http://schemas.openxmlformats.org/officeDocument/2006/relationships/hyperlink" Target="http://247sports.com/InstitutionRanking/563987?View=Detailed" TargetMode="External"/><Relationship Id="rId997" Type="http://schemas.openxmlformats.org/officeDocument/2006/relationships/hyperlink" Target="http://stonybrook.247sports.com/Season/2016-Football/Commits" TargetMode="External"/><Relationship Id="rId998" Type="http://schemas.openxmlformats.org/officeDocument/2006/relationships/hyperlink" Target="http://stonybrook.247sports.com/Season/2016-Football/Commits" TargetMode="External"/><Relationship Id="rId999" Type="http://schemas.openxmlformats.org/officeDocument/2006/relationships/hyperlink" Target="http://stonybrook.247sports.com/Season/2016-Football/Commits" TargetMode="External"/><Relationship Id="rId6944" Type="http://schemas.openxmlformats.org/officeDocument/2006/relationships/hyperlink" Target="http://247sports.com/InstitutionRanking/562659?View=Detailed" TargetMode="External"/><Relationship Id="rId6945" Type="http://schemas.openxmlformats.org/officeDocument/2006/relationships/hyperlink" Target="http://nccu.247sports.com/Season/2012-Football/Commits" TargetMode="External"/><Relationship Id="rId6946" Type="http://schemas.openxmlformats.org/officeDocument/2006/relationships/hyperlink" Target="http://nccu.247sports.com/Season/2012-Football/Commits" TargetMode="External"/><Relationship Id="rId6947" Type="http://schemas.openxmlformats.org/officeDocument/2006/relationships/hyperlink" Target="http://nccu.247sports.com/Season/2012-Football/Commits" TargetMode="External"/><Relationship Id="rId6948" Type="http://schemas.openxmlformats.org/officeDocument/2006/relationships/hyperlink" Target="http://247sports.com/InstitutionRanking/562663?View=Detailed" TargetMode="External"/><Relationship Id="rId6949" Type="http://schemas.openxmlformats.org/officeDocument/2006/relationships/hyperlink" Target="http://nccu.247sports.com/Season/2012-Football/Commits" TargetMode="External"/><Relationship Id="rId6950" Type="http://schemas.openxmlformats.org/officeDocument/2006/relationships/hyperlink" Target="http://247sports.com/InstitutionRanking/562663?View=Detailed" TargetMode="External"/><Relationship Id="rId5880" Type="http://schemas.openxmlformats.org/officeDocument/2006/relationships/hyperlink" Target="http://wiu.247sports.com/Season/2013-Football/Commits" TargetMode="External"/><Relationship Id="rId5881" Type="http://schemas.openxmlformats.org/officeDocument/2006/relationships/hyperlink" Target="http://wiu.247sports.com/Season/2013-Football/Commits" TargetMode="External"/><Relationship Id="rId5882" Type="http://schemas.openxmlformats.org/officeDocument/2006/relationships/hyperlink" Target="http://247sports.com/InstitutionRanking/563559?View=Detailed" TargetMode="External"/><Relationship Id="rId5883" Type="http://schemas.openxmlformats.org/officeDocument/2006/relationships/hyperlink" Target="http://wiu.247sports.com/Season/2013-Football/Commits" TargetMode="External"/><Relationship Id="rId5884" Type="http://schemas.openxmlformats.org/officeDocument/2006/relationships/hyperlink" Target="http://247sports.com/InstitutionRanking/563559?View=Detailed" TargetMode="External"/><Relationship Id="rId5885" Type="http://schemas.openxmlformats.org/officeDocument/2006/relationships/hyperlink" Target="http://monmouth.247sports.com/Season/2013-Football/Commits" TargetMode="External"/><Relationship Id="rId5886" Type="http://schemas.openxmlformats.org/officeDocument/2006/relationships/hyperlink" Target="http://monmouth.247sports.com/Season/2013-Football/Commits" TargetMode="External"/><Relationship Id="rId5887" Type="http://schemas.openxmlformats.org/officeDocument/2006/relationships/hyperlink" Target="http://monmouth.247sports.com/Season/2013-Football/Commits" TargetMode="External"/><Relationship Id="rId5888" Type="http://schemas.openxmlformats.org/officeDocument/2006/relationships/hyperlink" Target="http://247sports.com/InstitutionRanking/563548?View=Detailed" TargetMode="External"/><Relationship Id="rId5889" Type="http://schemas.openxmlformats.org/officeDocument/2006/relationships/hyperlink" Target="http://monmouth.247sports.com/Season/2013-Football/Commits" TargetMode="External"/><Relationship Id="rId6951" Type="http://schemas.openxmlformats.org/officeDocument/2006/relationships/hyperlink" Target="http://wcu.247sports.com/Season/2012-Football/Commits" TargetMode="External"/><Relationship Id="rId6952" Type="http://schemas.openxmlformats.org/officeDocument/2006/relationships/hyperlink" Target="http://wcu.247sports.com/Season/2012-Football/Commits" TargetMode="External"/><Relationship Id="rId6240" Type="http://schemas.openxmlformats.org/officeDocument/2006/relationships/hyperlink" Target="http://kentucky.247sports.com/Season/2012-Football/Commits" TargetMode="External"/><Relationship Id="rId6241" Type="http://schemas.openxmlformats.org/officeDocument/2006/relationships/hyperlink" Target="http://kentucky.247sports.com/Season/2012-Football/Commits" TargetMode="External"/><Relationship Id="rId6242" Type="http://schemas.openxmlformats.org/officeDocument/2006/relationships/hyperlink" Target="http://247sports.com/InstitutionRanking/562546?View=Detailed" TargetMode="External"/><Relationship Id="rId6243" Type="http://schemas.openxmlformats.org/officeDocument/2006/relationships/hyperlink" Target="http://kentucky.247sports.com/Season/2012-Football/Commits" TargetMode="External"/><Relationship Id="rId6244" Type="http://schemas.openxmlformats.org/officeDocument/2006/relationships/hyperlink" Target="http://247sports.com/InstitutionRanking/562546?View=Detailed" TargetMode="External"/><Relationship Id="rId260" Type="http://schemas.openxmlformats.org/officeDocument/2006/relationships/hyperlink" Target="http://247sports.com/InstitutionRanking/563867?View=Detailed" TargetMode="External"/><Relationship Id="rId261" Type="http://schemas.openxmlformats.org/officeDocument/2006/relationships/hyperlink" Target="http://arizona.247sports.com/Season/2016-Football/Commits" TargetMode="External"/><Relationship Id="rId262" Type="http://schemas.openxmlformats.org/officeDocument/2006/relationships/hyperlink" Target="http://247sports.com/InstitutionRanking/563867?View=Detailed" TargetMode="External"/><Relationship Id="rId263" Type="http://schemas.openxmlformats.org/officeDocument/2006/relationships/hyperlink" Target="http://oklahomastate.247sports.com/Season/2016-Football/Commits" TargetMode="External"/><Relationship Id="rId264" Type="http://schemas.openxmlformats.org/officeDocument/2006/relationships/hyperlink" Target="http://oklahomastate.247sports.com/Season/2016-Football/Commits" TargetMode="External"/><Relationship Id="rId265" Type="http://schemas.openxmlformats.org/officeDocument/2006/relationships/hyperlink" Target="http://oklahomastate.247sports.com/Season/2016-Football/Commits" TargetMode="External"/><Relationship Id="rId266" Type="http://schemas.openxmlformats.org/officeDocument/2006/relationships/hyperlink" Target="http://247sports.com/InstitutionRanking/563861?View=Detailed" TargetMode="External"/><Relationship Id="rId267" Type="http://schemas.openxmlformats.org/officeDocument/2006/relationships/hyperlink" Target="http://oklahomastate.247sports.com/Season/2016-Football/Commits" TargetMode="External"/><Relationship Id="rId268" Type="http://schemas.openxmlformats.org/officeDocument/2006/relationships/hyperlink" Target="http://247sports.com/InstitutionRanking/563861?View=Detailed" TargetMode="External"/><Relationship Id="rId269" Type="http://schemas.openxmlformats.org/officeDocument/2006/relationships/hyperlink" Target="http://texastech.247sports.com/Season/2016-Football/Commits" TargetMode="External"/><Relationship Id="rId6245" Type="http://schemas.openxmlformats.org/officeDocument/2006/relationships/hyperlink" Target="http://cincinnati.247sports.com/Season/2012-Football/Commits" TargetMode="External"/><Relationship Id="rId6246" Type="http://schemas.openxmlformats.org/officeDocument/2006/relationships/hyperlink" Target="http://cincinnati.247sports.com/Season/2012-Football/Commits" TargetMode="External"/><Relationship Id="rId6247" Type="http://schemas.openxmlformats.org/officeDocument/2006/relationships/hyperlink" Target="http://cincinnati.247sports.com/Season/2012-Football/Commits" TargetMode="External"/><Relationship Id="rId6248" Type="http://schemas.openxmlformats.org/officeDocument/2006/relationships/hyperlink" Target="http://247sports.com/InstitutionRanking/562550?View=Detailed" TargetMode="External"/><Relationship Id="rId6249" Type="http://schemas.openxmlformats.org/officeDocument/2006/relationships/hyperlink" Target="http://cincinnati.247sports.com/Season/2012-Football/Commits" TargetMode="External"/><Relationship Id="rId4790" Type="http://schemas.openxmlformats.org/officeDocument/2006/relationships/hyperlink" Target="http://247sports.com/InstitutionRanking/563374?View=Detailed" TargetMode="External"/><Relationship Id="rId4791" Type="http://schemas.openxmlformats.org/officeDocument/2006/relationships/hyperlink" Target="http://michiganstate.247sports.com/Season/2013-Football/Commits" TargetMode="External"/><Relationship Id="rId4792" Type="http://schemas.openxmlformats.org/officeDocument/2006/relationships/hyperlink" Target="http://247sports.com/InstitutionRanking/563374?View=Detailed" TargetMode="External"/><Relationship Id="rId4793" Type="http://schemas.openxmlformats.org/officeDocument/2006/relationships/hyperlink" Target="http://tcu.247sports.com/Season/2013-Football/Commits" TargetMode="External"/><Relationship Id="rId4794" Type="http://schemas.openxmlformats.org/officeDocument/2006/relationships/hyperlink" Target="http://tcu.247sports.com/Season/2013-Football/Commits" TargetMode="External"/><Relationship Id="rId4795" Type="http://schemas.openxmlformats.org/officeDocument/2006/relationships/hyperlink" Target="http://tcu.247sports.com/Season/2013-Football/Commits" TargetMode="External"/><Relationship Id="rId4796" Type="http://schemas.openxmlformats.org/officeDocument/2006/relationships/hyperlink" Target="http://247sports.com/InstitutionRanking/563365?View=Detailed" TargetMode="External"/><Relationship Id="rId4797" Type="http://schemas.openxmlformats.org/officeDocument/2006/relationships/hyperlink" Target="http://tcu.247sports.com/Season/2013-Football/Commits" TargetMode="External"/><Relationship Id="rId4798" Type="http://schemas.openxmlformats.org/officeDocument/2006/relationships/hyperlink" Target="http://247sports.com/InstitutionRanking/563365?View=Detailed" TargetMode="External"/><Relationship Id="rId4799" Type="http://schemas.openxmlformats.org/officeDocument/2006/relationships/hyperlink" Target="http://louisville.247sports.com/Season/2013-Football/Commits" TargetMode="External"/><Relationship Id="rId6953" Type="http://schemas.openxmlformats.org/officeDocument/2006/relationships/hyperlink" Target="http://wcu.247sports.com/Season/2012-Football/Commits" TargetMode="External"/><Relationship Id="rId6954" Type="http://schemas.openxmlformats.org/officeDocument/2006/relationships/hyperlink" Target="http://247sports.com/InstitutionRanking/562664?View=Detailed" TargetMode="External"/><Relationship Id="rId5150" Type="http://schemas.openxmlformats.org/officeDocument/2006/relationships/hyperlink" Target="http://247sports.com/InstitutionRanking/563422?View=Detailed" TargetMode="External"/><Relationship Id="rId5151" Type="http://schemas.openxmlformats.org/officeDocument/2006/relationships/hyperlink" Target="http://southalabama.247sports.com/Season/2013-Football/Commits" TargetMode="External"/><Relationship Id="rId5152" Type="http://schemas.openxmlformats.org/officeDocument/2006/relationships/hyperlink" Target="http://247sports.com/InstitutionRanking/563422?View=Detailed" TargetMode="External"/><Relationship Id="rId5153" Type="http://schemas.openxmlformats.org/officeDocument/2006/relationships/hyperlink" Target="http://wku.247sports.com/Season/2013-Football/Commits" TargetMode="External"/><Relationship Id="rId5154" Type="http://schemas.openxmlformats.org/officeDocument/2006/relationships/hyperlink" Target="http://wku.247sports.com/Season/2013-Football/Commits" TargetMode="External"/><Relationship Id="rId5155" Type="http://schemas.openxmlformats.org/officeDocument/2006/relationships/hyperlink" Target="http://wku.247sports.com/Season/2013-Football/Commits" TargetMode="External"/><Relationship Id="rId5156" Type="http://schemas.openxmlformats.org/officeDocument/2006/relationships/hyperlink" Target="http://247sports.com/InstitutionRanking/563431?View=Detailed" TargetMode="External"/><Relationship Id="rId5157" Type="http://schemas.openxmlformats.org/officeDocument/2006/relationships/hyperlink" Target="http://wku.247sports.com/Season/2013-Football/Commits" TargetMode="External"/><Relationship Id="rId5158" Type="http://schemas.openxmlformats.org/officeDocument/2006/relationships/hyperlink" Target="http://247sports.com/InstitutionRanking/563431?View=Detailed" TargetMode="External"/><Relationship Id="rId5159" Type="http://schemas.openxmlformats.org/officeDocument/2006/relationships/hyperlink" Target="http://texasstate.247sports.com/Season/2013-Football/Commits" TargetMode="External"/><Relationship Id="rId6955" Type="http://schemas.openxmlformats.org/officeDocument/2006/relationships/hyperlink" Target="http://wcu.247sports.com/Season/2012-Football/Commits" TargetMode="External"/><Relationship Id="rId6956" Type="http://schemas.openxmlformats.org/officeDocument/2006/relationships/hyperlink" Target="http://247sports.com/InstitutionRanking/562664?View=Detailed" TargetMode="External"/><Relationship Id="rId6957" Type="http://schemas.openxmlformats.org/officeDocument/2006/relationships/hyperlink" Target="http://richmond.247sports.com/Season/2012-Football/Commits" TargetMode="External"/><Relationship Id="rId6958" Type="http://schemas.openxmlformats.org/officeDocument/2006/relationships/hyperlink" Target="http://richmond.247sports.com/Season/2012-Football/Commits" TargetMode="External"/><Relationship Id="rId6959" Type="http://schemas.openxmlformats.org/officeDocument/2006/relationships/hyperlink" Target="http://richmond.247sports.com/Season/2012-Football/Commits" TargetMode="External"/><Relationship Id="rId6960" Type="http://schemas.openxmlformats.org/officeDocument/2006/relationships/hyperlink" Target="http://247sports.com/InstitutionRanking/562704?View=Detailed" TargetMode="External"/><Relationship Id="rId6961" Type="http://schemas.openxmlformats.org/officeDocument/2006/relationships/hyperlink" Target="http://richmond.247sports.com/Season/2012-Football/Commits" TargetMode="External"/><Relationship Id="rId6962" Type="http://schemas.openxmlformats.org/officeDocument/2006/relationships/hyperlink" Target="http://247sports.com/InstitutionRanking/562704?View=Detailed" TargetMode="External"/><Relationship Id="rId6963" Type="http://schemas.openxmlformats.org/officeDocument/2006/relationships/hyperlink" Target="http://247sports.com/InstitutionRanking/562667?View=Detailed" TargetMode="External"/><Relationship Id="rId6964" Type="http://schemas.openxmlformats.org/officeDocument/2006/relationships/hyperlink" Target="http://247sports.com/InstitutionRanking/562667?View=Detailed" TargetMode="External"/><Relationship Id="rId6965" Type="http://schemas.openxmlformats.org/officeDocument/2006/relationships/hyperlink" Target="http://coastalcarolina.247sports.com/Season/2012-Football/Commits" TargetMode="External"/><Relationship Id="rId6966" Type="http://schemas.openxmlformats.org/officeDocument/2006/relationships/hyperlink" Target="http://coastalcarolina.247sports.com/Season/2012-Football/Commits" TargetMode="External"/><Relationship Id="rId6967" Type="http://schemas.openxmlformats.org/officeDocument/2006/relationships/hyperlink" Target="http://coastalcarolina.247sports.com/Season/2012-Football/Commits" TargetMode="External"/><Relationship Id="rId6968" Type="http://schemas.openxmlformats.org/officeDocument/2006/relationships/hyperlink" Target="http://247sports.com/InstitutionRanking/562665?View=Detailed" TargetMode="External"/><Relationship Id="rId6969" Type="http://schemas.openxmlformats.org/officeDocument/2006/relationships/hyperlink" Target="http://coastalcarolina.247sports.com/Season/2012-Football/Commits" TargetMode="External"/><Relationship Id="rId6970" Type="http://schemas.openxmlformats.org/officeDocument/2006/relationships/hyperlink" Target="http://247sports.com/InstitutionRanking/562665?View=Detailed" TargetMode="External"/><Relationship Id="rId6971" Type="http://schemas.openxmlformats.org/officeDocument/2006/relationships/hyperlink" Target="http://uca.247sports.com/Season/2012-Football/Commits" TargetMode="External"/><Relationship Id="rId6972" Type="http://schemas.openxmlformats.org/officeDocument/2006/relationships/hyperlink" Target="http://uca.247sports.com/Season/2012-Football/Commits" TargetMode="External"/><Relationship Id="rId6973" Type="http://schemas.openxmlformats.org/officeDocument/2006/relationships/hyperlink" Target="http://uca.247sports.com/Season/2012-Football/Commits" TargetMode="External"/><Relationship Id="rId6974" Type="http://schemas.openxmlformats.org/officeDocument/2006/relationships/hyperlink" Target="http://247sports.com/InstitutionRanking/562666?View=Detailed" TargetMode="External"/><Relationship Id="rId6975" Type="http://schemas.openxmlformats.org/officeDocument/2006/relationships/hyperlink" Target="http://uca.247sports.com/Season/2012-Football/Commits" TargetMode="External"/><Relationship Id="rId6976" Type="http://schemas.openxmlformats.org/officeDocument/2006/relationships/hyperlink" Target="http://247sports.com/InstitutionRanking/562666?View=Detailed" TargetMode="External"/><Relationship Id="rId4060" Type="http://schemas.openxmlformats.org/officeDocument/2006/relationships/hyperlink" Target="http://247sports.com/InstitutionRanking/561233?View=Detailed" TargetMode="External"/><Relationship Id="rId4061" Type="http://schemas.openxmlformats.org/officeDocument/2006/relationships/hyperlink" Target="http://lamar.247sports.com/Season/2014-Football/Commits" TargetMode="External"/><Relationship Id="rId4062" Type="http://schemas.openxmlformats.org/officeDocument/2006/relationships/hyperlink" Target="http://247sports.com/InstitutionRanking/561233?View=Detailed" TargetMode="External"/><Relationship Id="rId4063" Type="http://schemas.openxmlformats.org/officeDocument/2006/relationships/hyperlink" Target="http://lafayette.247sports.com/Season/2014-Football/Commits" TargetMode="External"/><Relationship Id="rId4064" Type="http://schemas.openxmlformats.org/officeDocument/2006/relationships/hyperlink" Target="http://lafayette.247sports.com/Season/2014-Football/Commits" TargetMode="External"/><Relationship Id="rId4065" Type="http://schemas.openxmlformats.org/officeDocument/2006/relationships/hyperlink" Target="http://lafayette.247sports.com/Season/2014-Football/Commits" TargetMode="External"/><Relationship Id="rId4066" Type="http://schemas.openxmlformats.org/officeDocument/2006/relationships/hyperlink" Target="http://247sports.com/InstitutionRanking/561261?View=Detailed" TargetMode="External"/><Relationship Id="rId4067" Type="http://schemas.openxmlformats.org/officeDocument/2006/relationships/hyperlink" Target="http://lafayette.247sports.com/Season/2014-Football/Commits" TargetMode="External"/><Relationship Id="rId4068" Type="http://schemas.openxmlformats.org/officeDocument/2006/relationships/hyperlink" Target="http://247sports.com/InstitutionRanking/561261?View=Detailed" TargetMode="External"/><Relationship Id="rId4069" Type="http://schemas.openxmlformats.org/officeDocument/2006/relationships/hyperlink" Target="http://ysu.247sports.com/Season/2014-Football/Commits" TargetMode="External"/><Relationship Id="rId6977" Type="http://schemas.openxmlformats.org/officeDocument/2006/relationships/hyperlink" Target="http://furman.247sports.com/Season/2012-Football/Commits" TargetMode="External"/><Relationship Id="rId6978" Type="http://schemas.openxmlformats.org/officeDocument/2006/relationships/hyperlink" Target="http://furman.247sports.com/Season/2012-Football/Commits" TargetMode="External"/><Relationship Id="rId6979" Type="http://schemas.openxmlformats.org/officeDocument/2006/relationships/hyperlink" Target="http://furman.247sports.com/Season/2012-Football/Commits" TargetMode="External"/><Relationship Id="rId6980" Type="http://schemas.openxmlformats.org/officeDocument/2006/relationships/hyperlink" Target="http://247sports.com/InstitutionRanking/562698?View=Detailed" TargetMode="External"/><Relationship Id="rId6981" Type="http://schemas.openxmlformats.org/officeDocument/2006/relationships/hyperlink" Target="http://furman.247sports.com/Season/2012-Football/Commits" TargetMode="External"/><Relationship Id="rId6982" Type="http://schemas.openxmlformats.org/officeDocument/2006/relationships/hyperlink" Target="http://247sports.com/InstitutionRanking/562698?View=Detailed" TargetMode="External"/><Relationship Id="rId6983" Type="http://schemas.openxmlformats.org/officeDocument/2006/relationships/hyperlink" Target="http://calpoly.247sports.com/Season/2012-Football/Commits" TargetMode="External"/><Relationship Id="rId6984" Type="http://schemas.openxmlformats.org/officeDocument/2006/relationships/hyperlink" Target="http://calpoly.247sports.com/Season/2012-Football/Commits" TargetMode="External"/><Relationship Id="rId6985" Type="http://schemas.openxmlformats.org/officeDocument/2006/relationships/hyperlink" Target="http://calpoly.247sports.com/Season/2012-Football/Commits" TargetMode="External"/><Relationship Id="rId6986" Type="http://schemas.openxmlformats.org/officeDocument/2006/relationships/hyperlink" Target="http://247sports.com/InstitutionRanking/562671?View=Detailed" TargetMode="External"/><Relationship Id="rId6987" Type="http://schemas.openxmlformats.org/officeDocument/2006/relationships/hyperlink" Target="http://calpoly.247sports.com/Season/2012-Football/Commits" TargetMode="External"/><Relationship Id="rId6988" Type="http://schemas.openxmlformats.org/officeDocument/2006/relationships/hyperlink" Target="http://247sports.com/InstitutionRanking/562671?View=Detailed" TargetMode="External"/><Relationship Id="rId6989" Type="http://schemas.openxmlformats.org/officeDocument/2006/relationships/hyperlink" Target="http://citadel.247sports.com/Season/2012-Football/Commits" TargetMode="External"/><Relationship Id="rId5890" Type="http://schemas.openxmlformats.org/officeDocument/2006/relationships/hyperlink" Target="http://247sports.com/InstitutionRanking/563548?View=Detailed" TargetMode="External"/><Relationship Id="rId5891" Type="http://schemas.openxmlformats.org/officeDocument/2006/relationships/hyperlink" Target="http://princeton.247sports.com/Season/2013-Football/Commits" TargetMode="External"/><Relationship Id="rId5892" Type="http://schemas.openxmlformats.org/officeDocument/2006/relationships/hyperlink" Target="http://princeton.247sports.com/Season/2013-Football/Commits" TargetMode="External"/><Relationship Id="rId5893" Type="http://schemas.openxmlformats.org/officeDocument/2006/relationships/hyperlink" Target="http://princeton.247sports.com/Season/2013-Football/Commits" TargetMode="External"/><Relationship Id="rId5894" Type="http://schemas.openxmlformats.org/officeDocument/2006/relationships/hyperlink" Target="http://247sports.com/InstitutionRanking/563553?View=Detailed" TargetMode="External"/><Relationship Id="rId5895" Type="http://schemas.openxmlformats.org/officeDocument/2006/relationships/hyperlink" Target="http://princeton.247sports.com/Season/2013-Football/Commits" TargetMode="External"/><Relationship Id="rId5896" Type="http://schemas.openxmlformats.org/officeDocument/2006/relationships/hyperlink" Target="http://247sports.com/InstitutionRanking/563553?View=Detailed" TargetMode="External"/><Relationship Id="rId5897" Type="http://schemas.openxmlformats.org/officeDocument/2006/relationships/hyperlink" Target="http://morganstate.247sports.com/Season/2013-Football/Commits" TargetMode="External"/><Relationship Id="rId5898" Type="http://schemas.openxmlformats.org/officeDocument/2006/relationships/hyperlink" Target="http://morganstate.247sports.com/Season/2013-Football/Commits" TargetMode="External"/><Relationship Id="rId5899" Type="http://schemas.openxmlformats.org/officeDocument/2006/relationships/hyperlink" Target="http://morganstate.247sports.com/Season/2013-Football/Commits" TargetMode="External"/><Relationship Id="rId6250" Type="http://schemas.openxmlformats.org/officeDocument/2006/relationships/hyperlink" Target="http://247sports.com/InstitutionRanking/562550?View=Detailed" TargetMode="External"/><Relationship Id="rId6251" Type="http://schemas.openxmlformats.org/officeDocument/2006/relationships/hyperlink" Target="http://georgiatech.247sports.com/Season/2012-Football/Commits" TargetMode="External"/><Relationship Id="rId6252" Type="http://schemas.openxmlformats.org/officeDocument/2006/relationships/hyperlink" Target="http://georgiatech.247sports.com/Season/2012-Football/Commits" TargetMode="External"/><Relationship Id="rId6253" Type="http://schemas.openxmlformats.org/officeDocument/2006/relationships/hyperlink" Target="http://georgiatech.247sports.com/Season/2012-Football/Commits" TargetMode="External"/><Relationship Id="rId6254" Type="http://schemas.openxmlformats.org/officeDocument/2006/relationships/hyperlink" Target="http://247sports.com/InstitutionRanking/562560?View=Detailed" TargetMode="External"/><Relationship Id="rId270" Type="http://schemas.openxmlformats.org/officeDocument/2006/relationships/hyperlink" Target="http://texastech.247sports.com/Season/2016-Football/Commits" TargetMode="External"/><Relationship Id="rId271" Type="http://schemas.openxmlformats.org/officeDocument/2006/relationships/hyperlink" Target="http://texastech.247sports.com/Season/2016-Football/Commits" TargetMode="External"/><Relationship Id="rId272" Type="http://schemas.openxmlformats.org/officeDocument/2006/relationships/hyperlink" Target="http://247sports.com/InstitutionRanking/563865?View=Detailed" TargetMode="External"/><Relationship Id="rId273" Type="http://schemas.openxmlformats.org/officeDocument/2006/relationships/hyperlink" Target="http://texastech.247sports.com/Season/2016-Football/Commits" TargetMode="External"/><Relationship Id="rId274" Type="http://schemas.openxmlformats.org/officeDocument/2006/relationships/hyperlink" Target="http://247sports.com/InstitutionRanking/563865?View=Detailed" TargetMode="External"/><Relationship Id="rId275" Type="http://schemas.openxmlformats.org/officeDocument/2006/relationships/hyperlink" Target="http://oregonstate.247sports.com/Season/2016-Football/Commits" TargetMode="External"/><Relationship Id="rId276" Type="http://schemas.openxmlformats.org/officeDocument/2006/relationships/hyperlink" Target="http://oregonstate.247sports.com/Season/2016-Football/Commits" TargetMode="External"/><Relationship Id="rId277" Type="http://schemas.openxmlformats.org/officeDocument/2006/relationships/hyperlink" Target="http://oregonstate.247sports.com/Season/2016-Football/Commits" TargetMode="External"/><Relationship Id="rId278" Type="http://schemas.openxmlformats.org/officeDocument/2006/relationships/hyperlink" Target="http://247sports.com/InstitutionRanking/563872?View=Detailed" TargetMode="External"/><Relationship Id="rId279" Type="http://schemas.openxmlformats.org/officeDocument/2006/relationships/hyperlink" Target="http://oregonstate.247sports.com/Season/2016-Football/Commits" TargetMode="External"/><Relationship Id="rId6255" Type="http://schemas.openxmlformats.org/officeDocument/2006/relationships/hyperlink" Target="http://georgiatech.247sports.com/Season/2012-Football/Commits" TargetMode="External"/><Relationship Id="rId6256" Type="http://schemas.openxmlformats.org/officeDocument/2006/relationships/hyperlink" Target="http://247sports.com/InstitutionRanking/562560?View=Detailed" TargetMode="External"/><Relationship Id="rId6257" Type="http://schemas.openxmlformats.org/officeDocument/2006/relationships/hyperlink" Target="http://southflorida.247sports.com/Season/2012-Football/Commits" TargetMode="External"/><Relationship Id="rId6258" Type="http://schemas.openxmlformats.org/officeDocument/2006/relationships/hyperlink" Target="http://southflorida.247sports.com/Season/2012-Football/Commits" TargetMode="External"/><Relationship Id="rId6259" Type="http://schemas.openxmlformats.org/officeDocument/2006/relationships/hyperlink" Target="http://southflorida.247sports.com/Season/2012-Football/Commits" TargetMode="External"/><Relationship Id="rId5160" Type="http://schemas.openxmlformats.org/officeDocument/2006/relationships/hyperlink" Target="http://texasstate.247sports.com/Season/2013-Football/Commits" TargetMode="External"/><Relationship Id="rId5161" Type="http://schemas.openxmlformats.org/officeDocument/2006/relationships/hyperlink" Target="http://texasstate.247sports.com/Season/2013-Football/Commits" TargetMode="External"/><Relationship Id="rId5162" Type="http://schemas.openxmlformats.org/officeDocument/2006/relationships/hyperlink" Target="http://247sports.com/InstitutionRanking/563427?View=Detailed" TargetMode="External"/><Relationship Id="rId5163" Type="http://schemas.openxmlformats.org/officeDocument/2006/relationships/hyperlink" Target="http://texasstate.247sports.com/Season/2013-Football/Commits" TargetMode="External"/><Relationship Id="rId5164" Type="http://schemas.openxmlformats.org/officeDocument/2006/relationships/hyperlink" Target="http://247sports.com/InstitutionRanking/563427?View=Detailed" TargetMode="External"/><Relationship Id="rId5165" Type="http://schemas.openxmlformats.org/officeDocument/2006/relationships/hyperlink" Target="http://unlv.247sports.com/Season/2013-Football/Commits" TargetMode="External"/><Relationship Id="rId5166" Type="http://schemas.openxmlformats.org/officeDocument/2006/relationships/hyperlink" Target="http://unlv.247sports.com/Season/2013-Football/Commits" TargetMode="External"/><Relationship Id="rId5167" Type="http://schemas.openxmlformats.org/officeDocument/2006/relationships/hyperlink" Target="http://unlv.247sports.com/Season/2013-Football/Commits" TargetMode="External"/><Relationship Id="rId5168" Type="http://schemas.openxmlformats.org/officeDocument/2006/relationships/hyperlink" Target="http://247sports.com/InstitutionRanking/563423?View=Detailed" TargetMode="External"/><Relationship Id="rId5169" Type="http://schemas.openxmlformats.org/officeDocument/2006/relationships/hyperlink" Target="http://unlv.247sports.com/Season/2013-Football/Commits" TargetMode="External"/><Relationship Id="rId6990" Type="http://schemas.openxmlformats.org/officeDocument/2006/relationships/hyperlink" Target="http://citadel.247sports.com/Season/2012-Football/Commits" TargetMode="External"/><Relationship Id="rId6991" Type="http://schemas.openxmlformats.org/officeDocument/2006/relationships/hyperlink" Target="http://citadel.247sports.com/Season/2012-Football/Commits" TargetMode="External"/><Relationship Id="rId6992" Type="http://schemas.openxmlformats.org/officeDocument/2006/relationships/hyperlink" Target="http://247sports.com/InstitutionRanking/562672?View=Detailed" TargetMode="External"/><Relationship Id="rId6993" Type="http://schemas.openxmlformats.org/officeDocument/2006/relationships/hyperlink" Target="http://citadel.247sports.com/Season/2012-Football/Commits" TargetMode="External"/><Relationship Id="rId6994" Type="http://schemas.openxmlformats.org/officeDocument/2006/relationships/hyperlink" Target="http://247sports.com/InstitutionRanking/562672?View=Detailed" TargetMode="External"/><Relationship Id="rId6995" Type="http://schemas.openxmlformats.org/officeDocument/2006/relationships/hyperlink" Target="http://delaware.247sports.com/Season/2012-Football/Commits" TargetMode="External"/><Relationship Id="rId6996" Type="http://schemas.openxmlformats.org/officeDocument/2006/relationships/hyperlink" Target="http://delaware.247sports.com/Season/2012-Football/Commits" TargetMode="External"/><Relationship Id="rId4070" Type="http://schemas.openxmlformats.org/officeDocument/2006/relationships/hyperlink" Target="http://ysu.247sports.com/Season/2014-Football/Commits" TargetMode="External"/><Relationship Id="rId4071" Type="http://schemas.openxmlformats.org/officeDocument/2006/relationships/hyperlink" Target="http://ysu.247sports.com/Season/2014-Football/Commits" TargetMode="External"/><Relationship Id="rId4072" Type="http://schemas.openxmlformats.org/officeDocument/2006/relationships/hyperlink" Target="http://247sports.com/InstitutionRanking/561253?View=Detailed" TargetMode="External"/><Relationship Id="rId4073" Type="http://schemas.openxmlformats.org/officeDocument/2006/relationships/hyperlink" Target="http://ysu.247sports.com/Season/2014-Football/Commits" TargetMode="External"/><Relationship Id="rId4074" Type="http://schemas.openxmlformats.org/officeDocument/2006/relationships/hyperlink" Target="http://247sports.com/InstitutionRanking/561253?View=Detailed" TargetMode="External"/><Relationship Id="rId4075" Type="http://schemas.openxmlformats.org/officeDocument/2006/relationships/hyperlink" Target="http://holycross.247sports.com/Season/2014-Football/Commits" TargetMode="External"/><Relationship Id="rId4076" Type="http://schemas.openxmlformats.org/officeDocument/2006/relationships/hyperlink" Target="http://holycross.247sports.com/Season/2014-Football/Commits" TargetMode="External"/><Relationship Id="rId4077" Type="http://schemas.openxmlformats.org/officeDocument/2006/relationships/hyperlink" Target="http://holycross.247sports.com/Season/2014-Football/Commits" TargetMode="External"/><Relationship Id="rId4078" Type="http://schemas.openxmlformats.org/officeDocument/2006/relationships/hyperlink" Target="http://247sports.com/InstitutionRanking/561277?View=Detailed" TargetMode="External"/><Relationship Id="rId4079" Type="http://schemas.openxmlformats.org/officeDocument/2006/relationships/hyperlink" Target="http://holycross.247sports.com/Season/2014-Football/Commits" TargetMode="External"/><Relationship Id="rId6997" Type="http://schemas.openxmlformats.org/officeDocument/2006/relationships/hyperlink" Target="http://delaware.247sports.com/Season/2012-Football/Commits" TargetMode="External"/><Relationship Id="rId6998" Type="http://schemas.openxmlformats.org/officeDocument/2006/relationships/hyperlink" Target="http://247sports.com/InstitutionRanking/562673?View=Detailed" TargetMode="External"/><Relationship Id="rId6999" Type="http://schemas.openxmlformats.org/officeDocument/2006/relationships/hyperlink" Target="http://delaware.247sports.com/Season/2012-Football/Commits" TargetMode="External"/><Relationship Id="rId6260" Type="http://schemas.openxmlformats.org/officeDocument/2006/relationships/hyperlink" Target="http://247sports.com/InstitutionRanking/562554?View=Detailed" TargetMode="External"/><Relationship Id="rId6261" Type="http://schemas.openxmlformats.org/officeDocument/2006/relationships/hyperlink" Target="http://southflorida.247sports.com/Season/2012-Football/Commits" TargetMode="External"/><Relationship Id="rId6262" Type="http://schemas.openxmlformats.org/officeDocument/2006/relationships/hyperlink" Target="http://247sports.com/InstitutionRanking/562554?View=Detailed" TargetMode="External"/><Relationship Id="rId6263" Type="http://schemas.openxmlformats.org/officeDocument/2006/relationships/hyperlink" Target="http://ncstate.247sports.com/Season/2012-Football/Commits" TargetMode="External"/><Relationship Id="rId6264" Type="http://schemas.openxmlformats.org/officeDocument/2006/relationships/hyperlink" Target="http://ncstate.247sports.com/Season/2012-Football/Commits" TargetMode="External"/><Relationship Id="rId280" Type="http://schemas.openxmlformats.org/officeDocument/2006/relationships/hyperlink" Target="http://247sports.com/InstitutionRanking/563872?View=Detailed" TargetMode="External"/><Relationship Id="rId281" Type="http://schemas.openxmlformats.org/officeDocument/2006/relationships/hyperlink" Target="http://minnesota.247sports.com/Season/2016-Football/Commits" TargetMode="External"/><Relationship Id="rId282" Type="http://schemas.openxmlformats.org/officeDocument/2006/relationships/hyperlink" Target="http://minnesota.247sports.com/Season/2016-Football/Commits" TargetMode="External"/><Relationship Id="rId283" Type="http://schemas.openxmlformats.org/officeDocument/2006/relationships/hyperlink" Target="http://minnesota.247sports.com/Season/2016-Football/Commits" TargetMode="External"/><Relationship Id="rId284" Type="http://schemas.openxmlformats.org/officeDocument/2006/relationships/hyperlink" Target="http://247sports.com/InstitutionRanking/563864?View=Detailed" TargetMode="External"/><Relationship Id="rId285" Type="http://schemas.openxmlformats.org/officeDocument/2006/relationships/hyperlink" Target="http://minnesota.247sports.com/Season/2016-Football/Commits" TargetMode="External"/><Relationship Id="rId286" Type="http://schemas.openxmlformats.org/officeDocument/2006/relationships/hyperlink" Target="http://247sports.com/InstitutionRanking/563864?View=Detailed" TargetMode="External"/><Relationship Id="rId287" Type="http://schemas.openxmlformats.org/officeDocument/2006/relationships/hyperlink" Target="http://iowa.247sports.com/Season/2016-Football/Commits" TargetMode="External"/><Relationship Id="rId288" Type="http://schemas.openxmlformats.org/officeDocument/2006/relationships/hyperlink" Target="http://iowa.247sports.com/Season/2016-Football/Commits" TargetMode="External"/><Relationship Id="rId289" Type="http://schemas.openxmlformats.org/officeDocument/2006/relationships/hyperlink" Target="http://iowa.247sports.com/Season/2016-Football/Commits" TargetMode="External"/><Relationship Id="rId6265" Type="http://schemas.openxmlformats.org/officeDocument/2006/relationships/hyperlink" Target="http://ncstate.247sports.com/Season/2012-Football/Commits" TargetMode="External"/><Relationship Id="rId6266" Type="http://schemas.openxmlformats.org/officeDocument/2006/relationships/hyperlink" Target="http://247sports.com/InstitutionRanking/562549?View=Detailed" TargetMode="External"/><Relationship Id="rId6267" Type="http://schemas.openxmlformats.org/officeDocument/2006/relationships/hyperlink" Target="http://ncstate.247sports.com/Season/2012-Football/Commits" TargetMode="External"/><Relationship Id="rId6268" Type="http://schemas.openxmlformats.org/officeDocument/2006/relationships/hyperlink" Target="http://247sports.com/InstitutionRanking/562549?View=Detailed" TargetMode="External"/><Relationship Id="rId6269" Type="http://schemas.openxmlformats.org/officeDocument/2006/relationships/hyperlink" Target="http://northwestern.247sports.com/Season/2012-Football/Commits" TargetMode="External"/><Relationship Id="rId5170" Type="http://schemas.openxmlformats.org/officeDocument/2006/relationships/hyperlink" Target="http://247sports.com/InstitutionRanking/563423?View=Detailed" TargetMode="External"/><Relationship Id="rId5171" Type="http://schemas.openxmlformats.org/officeDocument/2006/relationships/hyperlink" Target="http://umass.247sports.com/Season/2013-Football/Commits" TargetMode="External"/><Relationship Id="rId5172" Type="http://schemas.openxmlformats.org/officeDocument/2006/relationships/hyperlink" Target="http://umass.247sports.com/Season/2013-Football/Commits" TargetMode="External"/><Relationship Id="rId5173" Type="http://schemas.openxmlformats.org/officeDocument/2006/relationships/hyperlink" Target="http://umass.247sports.com/Season/2013-Football/Commits" TargetMode="External"/><Relationship Id="rId5174" Type="http://schemas.openxmlformats.org/officeDocument/2006/relationships/hyperlink" Target="http://247sports.com/InstitutionRanking/563429?View=Detailed" TargetMode="External"/><Relationship Id="rId5175" Type="http://schemas.openxmlformats.org/officeDocument/2006/relationships/hyperlink" Target="http://umass.247sports.com/Season/2013-Football/Commits" TargetMode="External"/><Relationship Id="rId5176" Type="http://schemas.openxmlformats.org/officeDocument/2006/relationships/hyperlink" Target="http://247sports.com/InstitutionRanking/563429?View=Detailed" TargetMode="External"/><Relationship Id="rId5177" Type="http://schemas.openxmlformats.org/officeDocument/2006/relationships/hyperlink" Target="http://troy.247sports.com/Season/2013-Football/Commits" TargetMode="External"/><Relationship Id="rId5178" Type="http://schemas.openxmlformats.org/officeDocument/2006/relationships/hyperlink" Target="http://troy.247sports.com/Season/2013-Football/Commits" TargetMode="External"/><Relationship Id="rId5179" Type="http://schemas.openxmlformats.org/officeDocument/2006/relationships/hyperlink" Target="http://troy.247sports.com/Season/2013-Football/Commits" TargetMode="External"/><Relationship Id="rId4080" Type="http://schemas.openxmlformats.org/officeDocument/2006/relationships/hyperlink" Target="http://247sports.com/InstitutionRanking/561277?View=Detailed" TargetMode="External"/><Relationship Id="rId4081" Type="http://schemas.openxmlformats.org/officeDocument/2006/relationships/hyperlink" Target="http://selu.247sports.com/Season/2014-Football/Commits" TargetMode="External"/><Relationship Id="rId4082" Type="http://schemas.openxmlformats.org/officeDocument/2006/relationships/hyperlink" Target="http://selu.247sports.com/Season/2014-Football/Commits" TargetMode="External"/><Relationship Id="rId4083" Type="http://schemas.openxmlformats.org/officeDocument/2006/relationships/hyperlink" Target="http://selu.247sports.com/Season/2014-Football/Commits" TargetMode="External"/><Relationship Id="rId4084" Type="http://schemas.openxmlformats.org/officeDocument/2006/relationships/hyperlink" Target="http://247sports.com/InstitutionRanking/561235?View=Detailed" TargetMode="External"/><Relationship Id="rId4085" Type="http://schemas.openxmlformats.org/officeDocument/2006/relationships/hyperlink" Target="http://selu.247sports.com/Season/2014-Football/Commits" TargetMode="External"/><Relationship Id="rId4086" Type="http://schemas.openxmlformats.org/officeDocument/2006/relationships/hyperlink" Target="http://247sports.com/InstitutionRanking/561235?View=Detailed" TargetMode="External"/><Relationship Id="rId4087" Type="http://schemas.openxmlformats.org/officeDocument/2006/relationships/hyperlink" Target="http://jacksonstate.247sports.com/Season/2014-Football/Commits" TargetMode="External"/><Relationship Id="rId4088" Type="http://schemas.openxmlformats.org/officeDocument/2006/relationships/hyperlink" Target="http://jacksonstate.247sports.com/Season/2014-Football/Commits" TargetMode="External"/><Relationship Id="rId4089" Type="http://schemas.openxmlformats.org/officeDocument/2006/relationships/hyperlink" Target="http://jacksonstate.247sports.com/Season/2014-Football/Commits" TargetMode="External"/><Relationship Id="rId6270" Type="http://schemas.openxmlformats.org/officeDocument/2006/relationships/hyperlink" Target="http://northwestern.247sports.com/Season/2012-Football/Commits" TargetMode="External"/><Relationship Id="rId6271" Type="http://schemas.openxmlformats.org/officeDocument/2006/relationships/hyperlink" Target="http://northwestern.247sports.com/Season/2012-Football/Commits" TargetMode="External"/><Relationship Id="rId6272" Type="http://schemas.openxmlformats.org/officeDocument/2006/relationships/hyperlink" Target="http://247sports.com/InstitutionRanking/562559?View=Detailed" TargetMode="External"/><Relationship Id="rId6273" Type="http://schemas.openxmlformats.org/officeDocument/2006/relationships/hyperlink" Target="http://northwestern.247sports.com/Season/2012-Football/Commits" TargetMode="External"/><Relationship Id="rId6274" Type="http://schemas.openxmlformats.org/officeDocument/2006/relationships/hyperlink" Target="http://247sports.com/InstitutionRanking/562559?View=Detailed" TargetMode="External"/><Relationship Id="rId290" Type="http://schemas.openxmlformats.org/officeDocument/2006/relationships/hyperlink" Target="http://247sports.com/InstitutionRanking/563860?View=Detailed" TargetMode="External"/><Relationship Id="rId291" Type="http://schemas.openxmlformats.org/officeDocument/2006/relationships/hyperlink" Target="http://iowa.247sports.com/Season/2016-Football/Commits" TargetMode="External"/><Relationship Id="rId292" Type="http://schemas.openxmlformats.org/officeDocument/2006/relationships/hyperlink" Target="http://247sports.com/InstitutionRanking/563860?View=Detailed" TargetMode="External"/><Relationship Id="rId293" Type="http://schemas.openxmlformats.org/officeDocument/2006/relationships/hyperlink" Target="http://ncstate.247sports.com/Season/2016-Football/Commits" TargetMode="External"/><Relationship Id="rId294" Type="http://schemas.openxmlformats.org/officeDocument/2006/relationships/hyperlink" Target="http://ncstate.247sports.com/Season/2016-Football/Commits" TargetMode="External"/><Relationship Id="rId295" Type="http://schemas.openxmlformats.org/officeDocument/2006/relationships/hyperlink" Target="http://ncstate.247sports.com/Season/2016-Football/Commits" TargetMode="External"/><Relationship Id="rId296" Type="http://schemas.openxmlformats.org/officeDocument/2006/relationships/hyperlink" Target="http://247sports.com/InstitutionRanking/563877?View=Detailed" TargetMode="External"/><Relationship Id="rId297" Type="http://schemas.openxmlformats.org/officeDocument/2006/relationships/hyperlink" Target="http://ncstate.247sports.com/Season/2016-Football/Commits" TargetMode="External"/><Relationship Id="rId298" Type="http://schemas.openxmlformats.org/officeDocument/2006/relationships/hyperlink" Target="http://247sports.com/InstitutionRanking/563877?View=Detailed" TargetMode="External"/><Relationship Id="rId299" Type="http://schemas.openxmlformats.org/officeDocument/2006/relationships/hyperlink" Target="http://byu.247sports.com/Season/2016-Football/Commits" TargetMode="External"/><Relationship Id="rId6275" Type="http://schemas.openxmlformats.org/officeDocument/2006/relationships/hyperlink" Target="http://houston.247sports.com/Season/2012-Football/Commits" TargetMode="External"/><Relationship Id="rId6276" Type="http://schemas.openxmlformats.org/officeDocument/2006/relationships/hyperlink" Target="http://houston.247sports.com/Season/2012-Football/Commits" TargetMode="External"/><Relationship Id="rId6277" Type="http://schemas.openxmlformats.org/officeDocument/2006/relationships/hyperlink" Target="http://houston.247sports.com/Season/2012-Football/Commits" TargetMode="External"/><Relationship Id="rId6278" Type="http://schemas.openxmlformats.org/officeDocument/2006/relationships/hyperlink" Target="http://247sports.com/InstitutionRanking/562553?View=Detailed" TargetMode="External"/><Relationship Id="rId6279" Type="http://schemas.openxmlformats.org/officeDocument/2006/relationships/hyperlink" Target="http://houston.247sports.com/Season/2012-Football/Commits" TargetMode="External"/><Relationship Id="rId5180" Type="http://schemas.openxmlformats.org/officeDocument/2006/relationships/hyperlink" Target="http://247sports.com/InstitutionRanking/563430?View=Detailed" TargetMode="External"/><Relationship Id="rId5181" Type="http://schemas.openxmlformats.org/officeDocument/2006/relationships/hyperlink" Target="http://troy.247sports.com/Season/2013-Football/Commits" TargetMode="External"/><Relationship Id="rId5182" Type="http://schemas.openxmlformats.org/officeDocument/2006/relationships/hyperlink" Target="http://247sports.com/InstitutionRanking/563430?View=Detailed" TargetMode="External"/><Relationship Id="rId5183" Type="http://schemas.openxmlformats.org/officeDocument/2006/relationships/hyperlink" Target="http://arkansasstate.247sports.com/Season/2013-Football/Commits" TargetMode="External"/><Relationship Id="rId5184" Type="http://schemas.openxmlformats.org/officeDocument/2006/relationships/hyperlink" Target="http://arkansasstate.247sports.com/Season/2013-Football/Commits" TargetMode="External"/><Relationship Id="rId5185" Type="http://schemas.openxmlformats.org/officeDocument/2006/relationships/hyperlink" Target="http://arkansasstate.247sports.com/Season/2013-Football/Commits" TargetMode="External"/><Relationship Id="rId5186" Type="http://schemas.openxmlformats.org/officeDocument/2006/relationships/hyperlink" Target="http://247sports.com/InstitutionRanking/563433?View=Detailed" TargetMode="External"/><Relationship Id="rId5187" Type="http://schemas.openxmlformats.org/officeDocument/2006/relationships/hyperlink" Target="http://arkansasstate.247sports.com/Season/2013-Football/Commits" TargetMode="External"/><Relationship Id="rId5188" Type="http://schemas.openxmlformats.org/officeDocument/2006/relationships/hyperlink" Target="http://247sports.com/InstitutionRanking/563433?View=Detailed" TargetMode="External"/><Relationship Id="rId5189" Type="http://schemas.openxmlformats.org/officeDocument/2006/relationships/hyperlink" Target="http://airforce.247sports.com/Season/2013-Football/Commits" TargetMode="External"/><Relationship Id="rId4090" Type="http://schemas.openxmlformats.org/officeDocument/2006/relationships/hyperlink" Target="http://247sports.com/InstitutionRanking/561260?View=Detailed" TargetMode="External"/><Relationship Id="rId4091" Type="http://schemas.openxmlformats.org/officeDocument/2006/relationships/hyperlink" Target="http://jacksonstate.247sports.com/Season/2014-Football/Commits" TargetMode="External"/><Relationship Id="rId4092" Type="http://schemas.openxmlformats.org/officeDocument/2006/relationships/hyperlink" Target="http://247sports.com/InstitutionRanking/561260?View=Detailed" TargetMode="External"/><Relationship Id="rId4093" Type="http://schemas.openxmlformats.org/officeDocument/2006/relationships/hyperlink" Target="http://savannahstate.247sports.com/Season/2014-Football/Commits" TargetMode="External"/><Relationship Id="rId4094" Type="http://schemas.openxmlformats.org/officeDocument/2006/relationships/hyperlink" Target="http://savannahstate.247sports.com/Season/2014-Football/Commits" TargetMode="External"/><Relationship Id="rId4095" Type="http://schemas.openxmlformats.org/officeDocument/2006/relationships/hyperlink" Target="http://savannahstate.247sports.com/Season/2014-Football/Commits" TargetMode="External"/><Relationship Id="rId4096" Type="http://schemas.openxmlformats.org/officeDocument/2006/relationships/hyperlink" Target="http://247sports.com/InstitutionRanking/561280?View=Detailed" TargetMode="External"/><Relationship Id="rId4097" Type="http://schemas.openxmlformats.org/officeDocument/2006/relationships/hyperlink" Target="http://savannahstate.247sports.com/Season/2014-Football/Commits" TargetMode="External"/><Relationship Id="rId4098" Type="http://schemas.openxmlformats.org/officeDocument/2006/relationships/hyperlink" Target="http://247sports.com/InstitutionRanking/561280?View=Detailed" TargetMode="External"/><Relationship Id="rId4099" Type="http://schemas.openxmlformats.org/officeDocument/2006/relationships/hyperlink" Target="http://mcneese.247sports.com/Season/2014-Football/Commits" TargetMode="External"/><Relationship Id="rId6280" Type="http://schemas.openxmlformats.org/officeDocument/2006/relationships/hyperlink" Target="http://247sports.com/InstitutionRanking/562553?View=Detailed" TargetMode="External"/><Relationship Id="rId6281" Type="http://schemas.openxmlformats.org/officeDocument/2006/relationships/hyperlink" Target="http://indiana.247sports.com/Season/2012-Football/Commits" TargetMode="External"/><Relationship Id="rId6282" Type="http://schemas.openxmlformats.org/officeDocument/2006/relationships/hyperlink" Target="http://indiana.247sports.com/Season/2012-Football/Commits" TargetMode="External"/><Relationship Id="rId6283" Type="http://schemas.openxmlformats.org/officeDocument/2006/relationships/hyperlink" Target="http://indiana.247sports.com/Season/2012-Football/Commits" TargetMode="External"/><Relationship Id="rId6284" Type="http://schemas.openxmlformats.org/officeDocument/2006/relationships/hyperlink" Target="http://247sports.com/InstitutionRanking/562555?View=Detailed" TargetMode="External"/><Relationship Id="rId6285" Type="http://schemas.openxmlformats.org/officeDocument/2006/relationships/hyperlink" Target="http://indiana.247sports.com/Season/2012-Football/Commits" TargetMode="External"/><Relationship Id="rId6286" Type="http://schemas.openxmlformats.org/officeDocument/2006/relationships/hyperlink" Target="http://247sports.com/InstitutionRanking/562555?View=Detailed" TargetMode="External"/><Relationship Id="rId6287" Type="http://schemas.openxmlformats.org/officeDocument/2006/relationships/hyperlink" Target="http://washingtonstate.247sports.com/Season/2012-Football/Commits" TargetMode="External"/><Relationship Id="rId6288" Type="http://schemas.openxmlformats.org/officeDocument/2006/relationships/hyperlink" Target="http://washingtonstate.247sports.com/Season/2012-Football/Commits" TargetMode="External"/><Relationship Id="rId6289" Type="http://schemas.openxmlformats.org/officeDocument/2006/relationships/hyperlink" Target="http://washingtonstate.247sports.com/Season/2012-Football/Commits" TargetMode="External"/><Relationship Id="rId5190" Type="http://schemas.openxmlformats.org/officeDocument/2006/relationships/hyperlink" Target="http://airforce.247sports.com/Season/2013-Football/Commits" TargetMode="External"/><Relationship Id="rId5191" Type="http://schemas.openxmlformats.org/officeDocument/2006/relationships/hyperlink" Target="http://airforce.247sports.com/Season/2013-Football/Commits" TargetMode="External"/><Relationship Id="rId5192" Type="http://schemas.openxmlformats.org/officeDocument/2006/relationships/hyperlink" Target="http://247sports.com/InstitutionRanking/563447?View=Detailed" TargetMode="External"/><Relationship Id="rId5193" Type="http://schemas.openxmlformats.org/officeDocument/2006/relationships/hyperlink" Target="http://airforce.247sports.com/Season/2013-Football/Commits" TargetMode="External"/><Relationship Id="rId5194" Type="http://schemas.openxmlformats.org/officeDocument/2006/relationships/hyperlink" Target="http://247sports.com/InstitutionRanking/563447?View=Detailed" TargetMode="External"/><Relationship Id="rId5195" Type="http://schemas.openxmlformats.org/officeDocument/2006/relationships/hyperlink" Target="http://northernillinois.247sports.com/Season/2013-Football/Commits" TargetMode="External"/><Relationship Id="rId5196" Type="http://schemas.openxmlformats.org/officeDocument/2006/relationships/hyperlink" Target="http://northernillinois.247sports.com/Season/2013-Football/Commits" TargetMode="External"/><Relationship Id="rId5197" Type="http://schemas.openxmlformats.org/officeDocument/2006/relationships/hyperlink" Target="http://northernillinois.247sports.com/Season/2013-Football/Commits" TargetMode="External"/><Relationship Id="rId5198" Type="http://schemas.openxmlformats.org/officeDocument/2006/relationships/hyperlink" Target="http://247sports.com/InstitutionRanking/563432?View=Detailed" TargetMode="External"/><Relationship Id="rId5199" Type="http://schemas.openxmlformats.org/officeDocument/2006/relationships/hyperlink" Target="http://northernillinois.247sports.com/Season/2013-Football/Commits" TargetMode="External"/><Relationship Id="rId6290" Type="http://schemas.openxmlformats.org/officeDocument/2006/relationships/hyperlink" Target="http://247sports.com/InstitutionRanking/562558?View=Detailed" TargetMode="External"/><Relationship Id="rId6291" Type="http://schemas.openxmlformats.org/officeDocument/2006/relationships/hyperlink" Target="http://washingtonstate.247sports.com/Season/2012-Football/Commits" TargetMode="External"/><Relationship Id="rId6292" Type="http://schemas.openxmlformats.org/officeDocument/2006/relationships/hyperlink" Target="http://247sports.com/InstitutionRanking/562558?View=Detailed" TargetMode="External"/><Relationship Id="rId6293" Type="http://schemas.openxmlformats.org/officeDocument/2006/relationships/hyperlink" Target="http://minnesota.247sports.com/Season/2012-Football/Commits" TargetMode="External"/><Relationship Id="rId6294" Type="http://schemas.openxmlformats.org/officeDocument/2006/relationships/hyperlink" Target="http://minnesota.247sports.com/Season/2012-Football/Commits" TargetMode="External"/><Relationship Id="rId6295" Type="http://schemas.openxmlformats.org/officeDocument/2006/relationships/hyperlink" Target="http://minnesota.247sports.com/Season/2012-Football/Commits" TargetMode="External"/><Relationship Id="rId6296" Type="http://schemas.openxmlformats.org/officeDocument/2006/relationships/hyperlink" Target="http://247sports.com/InstitutionRanking/562556?View=Detailed" TargetMode="External"/><Relationship Id="rId6297" Type="http://schemas.openxmlformats.org/officeDocument/2006/relationships/hyperlink" Target="http://minnesota.247sports.com/Season/2012-Football/Commits" TargetMode="External"/><Relationship Id="rId6298" Type="http://schemas.openxmlformats.org/officeDocument/2006/relationships/hyperlink" Target="http://247sports.com/InstitutionRanking/562556?View=Detailed" TargetMode="External"/><Relationship Id="rId6299" Type="http://schemas.openxmlformats.org/officeDocument/2006/relationships/hyperlink" Target="http://boisestate.247sports.com/Season/2012-Football/Commits" TargetMode="External"/><Relationship Id="rId1300" Type="http://schemas.openxmlformats.org/officeDocument/2006/relationships/hyperlink" Target="http://247sports.com/InstitutionRanking/564059?View=Detailed" TargetMode="External"/><Relationship Id="rId1301" Type="http://schemas.openxmlformats.org/officeDocument/2006/relationships/hyperlink" Target="http://siu.247sports.com/Season/2016-Football/Commits" TargetMode="External"/><Relationship Id="rId1302" Type="http://schemas.openxmlformats.org/officeDocument/2006/relationships/hyperlink" Target="http://247sports.com/InstitutionRanking/564059?View=Detailed" TargetMode="External"/><Relationship Id="rId1303" Type="http://schemas.openxmlformats.org/officeDocument/2006/relationships/hyperlink" Target="http://houstonbaptist.247sports.com/Season/2016-Football/Commits" TargetMode="External"/><Relationship Id="rId1304" Type="http://schemas.openxmlformats.org/officeDocument/2006/relationships/hyperlink" Target="http://houstonbaptist.247sports.com/Season/2016-Football/Commits" TargetMode="External"/><Relationship Id="rId1305" Type="http://schemas.openxmlformats.org/officeDocument/2006/relationships/hyperlink" Target="http://houstonbaptist.247sports.com/Season/2016-Football/Commits" TargetMode="External"/><Relationship Id="rId1306" Type="http://schemas.openxmlformats.org/officeDocument/2006/relationships/hyperlink" Target="http://247sports.com/InstitutionRanking/564009?View=Detailed" TargetMode="External"/><Relationship Id="rId1307" Type="http://schemas.openxmlformats.org/officeDocument/2006/relationships/hyperlink" Target="http://houstonbaptist.247sports.com/Season/2016-Football/Commits" TargetMode="External"/><Relationship Id="rId1308" Type="http://schemas.openxmlformats.org/officeDocument/2006/relationships/hyperlink" Target="http://247sports.com/InstitutionRanking/564009?View=Detailed" TargetMode="External"/><Relationship Id="rId1309" Type="http://schemas.openxmlformats.org/officeDocument/2006/relationships/hyperlink" Target="http://northdakota.247sports.com/Season/2016-Football/Commits" TargetMode="External"/><Relationship Id="rId2400" Type="http://schemas.openxmlformats.org/officeDocument/2006/relationships/hyperlink" Target="http://247sports.com/InstitutionRanking/562340?View=Detailed" TargetMode="External"/><Relationship Id="rId2401" Type="http://schemas.openxmlformats.org/officeDocument/2006/relationships/hyperlink" Target="http://southdakota.247sports.com/Season/2015-Football/Commits" TargetMode="External"/><Relationship Id="rId2402" Type="http://schemas.openxmlformats.org/officeDocument/2006/relationships/hyperlink" Target="http://247sports.com/InstitutionRanking/562340?View=Detailed" TargetMode="External"/><Relationship Id="rId2403" Type="http://schemas.openxmlformats.org/officeDocument/2006/relationships/hyperlink" Target="http://delaware.247sports.com/Season/2015-Football/Commits" TargetMode="External"/><Relationship Id="rId2404" Type="http://schemas.openxmlformats.org/officeDocument/2006/relationships/hyperlink" Target="http://delaware.247sports.com/Season/2015-Football/Commits" TargetMode="External"/><Relationship Id="rId2405" Type="http://schemas.openxmlformats.org/officeDocument/2006/relationships/hyperlink" Target="http://delaware.247sports.com/Season/2015-Football/Commits" TargetMode="External"/><Relationship Id="rId2406" Type="http://schemas.openxmlformats.org/officeDocument/2006/relationships/hyperlink" Target="http://247sports.com/InstitutionRanking/562339?View=Detailed" TargetMode="External"/><Relationship Id="rId2407" Type="http://schemas.openxmlformats.org/officeDocument/2006/relationships/hyperlink" Target="http://delaware.247sports.com/Season/2015-Football/Commits" TargetMode="External"/><Relationship Id="rId2408" Type="http://schemas.openxmlformats.org/officeDocument/2006/relationships/hyperlink" Target="http://247sports.com/InstitutionRanking/562339?View=Detailed" TargetMode="External"/><Relationship Id="rId2409" Type="http://schemas.openxmlformats.org/officeDocument/2006/relationships/hyperlink" Target="http://illinoisstate.247sports.com/Season/2015-Football/Commits" TargetMode="External"/><Relationship Id="rId1310" Type="http://schemas.openxmlformats.org/officeDocument/2006/relationships/hyperlink" Target="http://northdakota.247sports.com/Season/2016-Football/Commits" TargetMode="External"/><Relationship Id="rId1311" Type="http://schemas.openxmlformats.org/officeDocument/2006/relationships/hyperlink" Target="http://northdakota.247sports.com/Season/2016-Football/Commits" TargetMode="External"/><Relationship Id="rId1312" Type="http://schemas.openxmlformats.org/officeDocument/2006/relationships/hyperlink" Target="http://247sports.com/InstitutionRanking/564033?View=Detailed" TargetMode="External"/><Relationship Id="rId1313" Type="http://schemas.openxmlformats.org/officeDocument/2006/relationships/hyperlink" Target="http://northdakota.247sports.com/Season/2016-Football/Commits" TargetMode="External"/><Relationship Id="rId1314" Type="http://schemas.openxmlformats.org/officeDocument/2006/relationships/hyperlink" Target="http://247sports.com/InstitutionRanking/564033?View=Detailed" TargetMode="External"/><Relationship Id="rId1315" Type="http://schemas.openxmlformats.org/officeDocument/2006/relationships/hyperlink" Target="http://247sports.com/InstitutionRanking/564031?View=Detailed" TargetMode="External"/><Relationship Id="rId1316" Type="http://schemas.openxmlformats.org/officeDocument/2006/relationships/hyperlink" Target="http://247sports.com/InstitutionRanking/564031?View=Detailed" TargetMode="External"/><Relationship Id="rId1317" Type="http://schemas.openxmlformats.org/officeDocument/2006/relationships/hyperlink" Target="http://hampton.247sports.com/Season/2016-Football/Commits" TargetMode="External"/><Relationship Id="rId1318" Type="http://schemas.openxmlformats.org/officeDocument/2006/relationships/hyperlink" Target="http://hampton.247sports.com/Season/2016-Football/Commits" TargetMode="External"/><Relationship Id="rId1319" Type="http://schemas.openxmlformats.org/officeDocument/2006/relationships/hyperlink" Target="http://hampton.247sports.com/Season/2016-Football/Commits" TargetMode="External"/><Relationship Id="rId3500" Type="http://schemas.openxmlformats.org/officeDocument/2006/relationships/hyperlink" Target="http://smu.247sports.com/Season/2014-Football/Commits" TargetMode="External"/><Relationship Id="rId3501" Type="http://schemas.openxmlformats.org/officeDocument/2006/relationships/hyperlink" Target="http://smu.247sports.com/Season/2014-Football/Commits" TargetMode="External"/><Relationship Id="rId3502" Type="http://schemas.openxmlformats.org/officeDocument/2006/relationships/hyperlink" Target="http://247sports.com/InstitutionRanking/561157?View=Detailed" TargetMode="External"/><Relationship Id="rId3503" Type="http://schemas.openxmlformats.org/officeDocument/2006/relationships/hyperlink" Target="http://smu.247sports.com/Season/2014-Football/Commits" TargetMode="External"/><Relationship Id="rId3504" Type="http://schemas.openxmlformats.org/officeDocument/2006/relationships/hyperlink" Target="http://247sports.com/InstitutionRanking/561157?View=Detailed" TargetMode="External"/><Relationship Id="rId3505" Type="http://schemas.openxmlformats.org/officeDocument/2006/relationships/hyperlink" Target="http://fresnostate.247sports.com/Season/2014-Football/Commits" TargetMode="External"/><Relationship Id="rId3506" Type="http://schemas.openxmlformats.org/officeDocument/2006/relationships/hyperlink" Target="http://fresnostate.247sports.com/Season/2014-Football/Commits" TargetMode="External"/><Relationship Id="rId3507" Type="http://schemas.openxmlformats.org/officeDocument/2006/relationships/hyperlink" Target="http://fresnostate.247sports.com/Season/2014-Football/Commits" TargetMode="External"/><Relationship Id="rId3508" Type="http://schemas.openxmlformats.org/officeDocument/2006/relationships/hyperlink" Target="http://247sports.com/InstitutionRanking/561151?View=Detailed" TargetMode="External"/><Relationship Id="rId3509" Type="http://schemas.openxmlformats.org/officeDocument/2006/relationships/hyperlink" Target="http://fresnostate.247sports.com/Season/2014-Football/Commits" TargetMode="External"/><Relationship Id="rId800" Type="http://schemas.openxmlformats.org/officeDocument/2006/relationships/hyperlink" Target="http://247sports.com/InstitutionRanking/563955?View=Detailed" TargetMode="External"/><Relationship Id="rId801" Type="http://schemas.openxmlformats.org/officeDocument/2006/relationships/hyperlink" Target="http://apsu.247sports.com/Season/2016-Football/Commits" TargetMode="External"/><Relationship Id="rId802" Type="http://schemas.openxmlformats.org/officeDocument/2006/relationships/hyperlink" Target="http://247sports.com/InstitutionRanking/563955?View=Detailed" TargetMode="External"/><Relationship Id="rId803" Type="http://schemas.openxmlformats.org/officeDocument/2006/relationships/hyperlink" Target="http://sfasu.247sports.com/Season/2016-Football/Commits" TargetMode="External"/><Relationship Id="rId804" Type="http://schemas.openxmlformats.org/officeDocument/2006/relationships/hyperlink" Target="http://sfasu.247sports.com/Season/2016-Football/Commits" TargetMode="External"/><Relationship Id="rId805" Type="http://schemas.openxmlformats.org/officeDocument/2006/relationships/hyperlink" Target="http://sfasu.247sports.com/Season/2016-Football/Commits" TargetMode="External"/><Relationship Id="rId806" Type="http://schemas.openxmlformats.org/officeDocument/2006/relationships/hyperlink" Target="http://247sports.com/InstitutionRanking/563953?View=Detailed" TargetMode="External"/><Relationship Id="rId807" Type="http://schemas.openxmlformats.org/officeDocument/2006/relationships/hyperlink" Target="http://sfasu.247sports.com/Season/2016-Football/Commits" TargetMode="External"/><Relationship Id="rId808" Type="http://schemas.openxmlformats.org/officeDocument/2006/relationships/hyperlink" Target="http://247sports.com/InstitutionRanking/563953?View=Detailed" TargetMode="External"/><Relationship Id="rId809" Type="http://schemas.openxmlformats.org/officeDocument/2006/relationships/hyperlink" Target="http://harvard.247sports.com/Season/2016-Football/Commits" TargetMode="External"/><Relationship Id="rId2410" Type="http://schemas.openxmlformats.org/officeDocument/2006/relationships/hyperlink" Target="http://illinoisstate.247sports.com/Season/2015-Football/Commits" TargetMode="External"/><Relationship Id="rId2411" Type="http://schemas.openxmlformats.org/officeDocument/2006/relationships/hyperlink" Target="http://illinoisstate.247sports.com/Season/2015-Football/Commits" TargetMode="External"/><Relationship Id="rId2412" Type="http://schemas.openxmlformats.org/officeDocument/2006/relationships/hyperlink" Target="http://247sports.com/InstitutionRanking/562417?View=Detailed" TargetMode="External"/><Relationship Id="rId2413" Type="http://schemas.openxmlformats.org/officeDocument/2006/relationships/hyperlink" Target="http://illinoisstate.247sports.com/Season/2015-Football/Commits" TargetMode="External"/><Relationship Id="rId2414" Type="http://schemas.openxmlformats.org/officeDocument/2006/relationships/hyperlink" Target="http://247sports.com/InstitutionRanking/562417?View=Detailed" TargetMode="External"/><Relationship Id="rId2415" Type="http://schemas.openxmlformats.org/officeDocument/2006/relationships/hyperlink" Target="http://samford.247sports.com/Season/2015-Football/Commits" TargetMode="External"/><Relationship Id="rId2416" Type="http://schemas.openxmlformats.org/officeDocument/2006/relationships/hyperlink" Target="http://samford.247sports.com/Season/2015-Football/Commits" TargetMode="External"/><Relationship Id="rId2417" Type="http://schemas.openxmlformats.org/officeDocument/2006/relationships/hyperlink" Target="http://samford.247sports.com/Season/2015-Football/Commits" TargetMode="External"/><Relationship Id="rId2418" Type="http://schemas.openxmlformats.org/officeDocument/2006/relationships/hyperlink" Target="http://247sports.com/InstitutionRanking/562345?View=Detailed" TargetMode="External"/><Relationship Id="rId2419" Type="http://schemas.openxmlformats.org/officeDocument/2006/relationships/hyperlink" Target="http://samford.247sports.com/Season/2015-Football/Commits" TargetMode="External"/><Relationship Id="rId1320" Type="http://schemas.openxmlformats.org/officeDocument/2006/relationships/hyperlink" Target="http://247sports.com/InstitutionRanking/564020?View=Detailed" TargetMode="External"/><Relationship Id="rId1321" Type="http://schemas.openxmlformats.org/officeDocument/2006/relationships/hyperlink" Target="http://hampton.247sports.com/Season/2016-Football/Commits" TargetMode="External"/><Relationship Id="rId1322" Type="http://schemas.openxmlformats.org/officeDocument/2006/relationships/hyperlink" Target="http://247sports.com/InstitutionRanking/564020?View=Detailed" TargetMode="External"/><Relationship Id="rId1323" Type="http://schemas.openxmlformats.org/officeDocument/2006/relationships/hyperlink" Target="http://elon.247sports.com/Season/2016-Football/Commits" TargetMode="External"/><Relationship Id="rId1324" Type="http://schemas.openxmlformats.org/officeDocument/2006/relationships/hyperlink" Target="http://elon.247sports.com/Season/2016-Football/Commits" TargetMode="External"/><Relationship Id="rId1325" Type="http://schemas.openxmlformats.org/officeDocument/2006/relationships/hyperlink" Target="http://elon.247sports.com/Season/2016-Football/Commits" TargetMode="External"/><Relationship Id="rId1326" Type="http://schemas.openxmlformats.org/officeDocument/2006/relationships/hyperlink" Target="http://247sports.com/InstitutionRanking/564018?View=Detailed" TargetMode="External"/><Relationship Id="rId1327" Type="http://schemas.openxmlformats.org/officeDocument/2006/relationships/hyperlink" Target="http://elon.247sports.com/Season/2016-Football/Commits" TargetMode="External"/><Relationship Id="rId1328" Type="http://schemas.openxmlformats.org/officeDocument/2006/relationships/hyperlink" Target="http://247sports.com/InstitutionRanking/564018?View=Detailed" TargetMode="External"/><Relationship Id="rId1329" Type="http://schemas.openxmlformats.org/officeDocument/2006/relationships/hyperlink" Target="http://colgate.247sports.com/Season/2016-Football/Commits" TargetMode="External"/><Relationship Id="rId4600" Type="http://schemas.openxmlformats.org/officeDocument/2006/relationships/hyperlink" Target="http://247sports.com/InstitutionRanking/563334?View=Detailed" TargetMode="External"/><Relationship Id="rId4601" Type="http://schemas.openxmlformats.org/officeDocument/2006/relationships/hyperlink" Target="http://michigan.247sports.com/Season/2013-Football/Commits" TargetMode="External"/><Relationship Id="rId4602" Type="http://schemas.openxmlformats.org/officeDocument/2006/relationships/hyperlink" Target="http://michigan.247sports.com/Season/2013-Football/Commits" TargetMode="External"/><Relationship Id="rId4603" Type="http://schemas.openxmlformats.org/officeDocument/2006/relationships/hyperlink" Target="http://michigan.247sports.com/Season/2013-Football/Commits" TargetMode="External"/><Relationship Id="rId4604" Type="http://schemas.openxmlformats.org/officeDocument/2006/relationships/hyperlink" Target="http://247sports.com/InstitutionRanking/563338?View=Detailed" TargetMode="External"/><Relationship Id="rId4605" Type="http://schemas.openxmlformats.org/officeDocument/2006/relationships/hyperlink" Target="http://michigan.247sports.com/Season/2013-Football/Commits" TargetMode="External"/><Relationship Id="rId4606" Type="http://schemas.openxmlformats.org/officeDocument/2006/relationships/hyperlink" Target="http://247sports.com/InstitutionRanking/563338?View=Detailed" TargetMode="External"/><Relationship Id="rId4607" Type="http://schemas.openxmlformats.org/officeDocument/2006/relationships/hyperlink" Target="http://notredame.247sports.com/Season/2013-Football/Commits" TargetMode="External"/><Relationship Id="rId4608" Type="http://schemas.openxmlformats.org/officeDocument/2006/relationships/hyperlink" Target="http://notredame.247sports.com/Season/2013-Football/Commits" TargetMode="External"/><Relationship Id="rId4609" Type="http://schemas.openxmlformats.org/officeDocument/2006/relationships/hyperlink" Target="http://notredame.247sports.com/Season/2013-Football/Commits" TargetMode="External"/><Relationship Id="rId3510" Type="http://schemas.openxmlformats.org/officeDocument/2006/relationships/hyperlink" Target="http://247sports.com/InstitutionRanking/561151?View=Detailed" TargetMode="External"/><Relationship Id="rId3511" Type="http://schemas.openxmlformats.org/officeDocument/2006/relationships/hyperlink" Target="http://nevada.247sports.com/Season/2014-Football/Commits" TargetMode="External"/><Relationship Id="rId3512" Type="http://schemas.openxmlformats.org/officeDocument/2006/relationships/hyperlink" Target="http://nevada.247sports.com/Season/2014-Football/Commits" TargetMode="External"/><Relationship Id="rId3513" Type="http://schemas.openxmlformats.org/officeDocument/2006/relationships/hyperlink" Target="http://nevada.247sports.com/Season/2014-Football/Commits" TargetMode="External"/><Relationship Id="rId3514" Type="http://schemas.openxmlformats.org/officeDocument/2006/relationships/hyperlink" Target="http://247sports.com/InstitutionRanking/561150?View=Detailed" TargetMode="External"/><Relationship Id="rId3515" Type="http://schemas.openxmlformats.org/officeDocument/2006/relationships/hyperlink" Target="http://nevada.247sports.com/Season/2014-Football/Commits" TargetMode="External"/><Relationship Id="rId3516" Type="http://schemas.openxmlformats.org/officeDocument/2006/relationships/hyperlink" Target="http://247sports.com/InstitutionRanking/561150?View=Detailed" TargetMode="External"/><Relationship Id="rId3517" Type="http://schemas.openxmlformats.org/officeDocument/2006/relationships/hyperlink" Target="http://latech.247sports.com/Season/2014-Football/Commits" TargetMode="External"/><Relationship Id="rId3518" Type="http://schemas.openxmlformats.org/officeDocument/2006/relationships/hyperlink" Target="http://latech.247sports.com/Season/2014-Football/Commits" TargetMode="External"/><Relationship Id="rId3519" Type="http://schemas.openxmlformats.org/officeDocument/2006/relationships/hyperlink" Target="http://latech.247sports.com/Season/2014-Football/Commits" TargetMode="External"/><Relationship Id="rId810" Type="http://schemas.openxmlformats.org/officeDocument/2006/relationships/hyperlink" Target="http://harvard.247sports.com/Season/2016-Football/Commits" TargetMode="External"/><Relationship Id="rId811" Type="http://schemas.openxmlformats.org/officeDocument/2006/relationships/hyperlink" Target="http://harvard.247sports.com/Season/2016-Football/Commits" TargetMode="External"/><Relationship Id="rId812" Type="http://schemas.openxmlformats.org/officeDocument/2006/relationships/hyperlink" Target="http://247sports.com/InstitutionRanking/563961?View=Detailed" TargetMode="External"/><Relationship Id="rId813" Type="http://schemas.openxmlformats.org/officeDocument/2006/relationships/hyperlink" Target="http://harvard.247sports.com/Season/2016-Football/Commits" TargetMode="External"/><Relationship Id="rId814" Type="http://schemas.openxmlformats.org/officeDocument/2006/relationships/hyperlink" Target="http://247sports.com/InstitutionRanking/563961?View=Detailed" TargetMode="External"/><Relationship Id="rId815" Type="http://schemas.openxmlformats.org/officeDocument/2006/relationships/hyperlink" Target="http://shsu.247sports.com/Season/2016-Football/Commits" TargetMode="External"/><Relationship Id="rId816" Type="http://schemas.openxmlformats.org/officeDocument/2006/relationships/hyperlink" Target="http://shsu.247sports.com/Season/2016-Football/Commits" TargetMode="External"/><Relationship Id="rId817" Type="http://schemas.openxmlformats.org/officeDocument/2006/relationships/hyperlink" Target="http://shsu.247sports.com/Season/2016-Football/Commits" TargetMode="External"/><Relationship Id="rId818" Type="http://schemas.openxmlformats.org/officeDocument/2006/relationships/hyperlink" Target="http://247sports.com/InstitutionRanking/563950?View=Detailed" TargetMode="External"/><Relationship Id="rId819" Type="http://schemas.openxmlformats.org/officeDocument/2006/relationships/hyperlink" Target="http://shsu.247sports.com/Season/2016-Football/Commits" TargetMode="External"/><Relationship Id="rId2420" Type="http://schemas.openxmlformats.org/officeDocument/2006/relationships/hyperlink" Target="http://247sports.com/InstitutionRanking/562345?View=Detailed" TargetMode="External"/><Relationship Id="rId2421" Type="http://schemas.openxmlformats.org/officeDocument/2006/relationships/hyperlink" Target="http://247sports.com/InstitutionRanking/562352?View=Detailed" TargetMode="External"/><Relationship Id="rId2422" Type="http://schemas.openxmlformats.org/officeDocument/2006/relationships/hyperlink" Target="http://247sports.com/InstitutionRanking/562352?View=Detailed" TargetMode="External"/><Relationship Id="rId2423" Type="http://schemas.openxmlformats.org/officeDocument/2006/relationships/hyperlink" Target="http://etsu.247sports.com/Season/2015-Football/Commits" TargetMode="External"/><Relationship Id="rId2424" Type="http://schemas.openxmlformats.org/officeDocument/2006/relationships/hyperlink" Target="http://etsu.247sports.com/Season/2015-Football/Commits" TargetMode="External"/><Relationship Id="rId2425" Type="http://schemas.openxmlformats.org/officeDocument/2006/relationships/hyperlink" Target="http://etsu.247sports.com/Season/2015-Football/Commits" TargetMode="External"/><Relationship Id="rId2426" Type="http://schemas.openxmlformats.org/officeDocument/2006/relationships/hyperlink" Target="http://247sports.com/InstitutionRanking/562382?View=Detailed" TargetMode="External"/><Relationship Id="rId2427" Type="http://schemas.openxmlformats.org/officeDocument/2006/relationships/hyperlink" Target="http://etsu.247sports.com/Season/2015-Football/Commits" TargetMode="External"/><Relationship Id="rId2428" Type="http://schemas.openxmlformats.org/officeDocument/2006/relationships/hyperlink" Target="http://247sports.com/InstitutionRanking/562382?View=Detailed" TargetMode="External"/><Relationship Id="rId2429" Type="http://schemas.openxmlformats.org/officeDocument/2006/relationships/hyperlink" Target="http://famu.247sports.com/Season/2015-Football/Commits" TargetMode="External"/><Relationship Id="rId5700" Type="http://schemas.openxmlformats.org/officeDocument/2006/relationships/hyperlink" Target="http://247sports.com/InstitutionRanking/563502?View=Detailed" TargetMode="External"/><Relationship Id="rId5701" Type="http://schemas.openxmlformats.org/officeDocument/2006/relationships/hyperlink" Target="http://ysu.247sports.com/Season/2013-Football/Commits" TargetMode="External"/><Relationship Id="rId5702" Type="http://schemas.openxmlformats.org/officeDocument/2006/relationships/hyperlink" Target="http://ysu.247sports.com/Season/2013-Football/Commits" TargetMode="External"/><Relationship Id="rId5703" Type="http://schemas.openxmlformats.org/officeDocument/2006/relationships/hyperlink" Target="http://ysu.247sports.com/Season/2013-Football/Commits" TargetMode="External"/><Relationship Id="rId5704" Type="http://schemas.openxmlformats.org/officeDocument/2006/relationships/hyperlink" Target="http://247sports.com/InstitutionRanking/563528?View=Detailed" TargetMode="External"/><Relationship Id="rId5705" Type="http://schemas.openxmlformats.org/officeDocument/2006/relationships/hyperlink" Target="http://ysu.247sports.com/Season/2013-Football/Commits" TargetMode="External"/><Relationship Id="rId5706" Type="http://schemas.openxmlformats.org/officeDocument/2006/relationships/hyperlink" Target="http://247sports.com/InstitutionRanking/563528?View=Detailed" TargetMode="External"/><Relationship Id="rId5707" Type="http://schemas.openxmlformats.org/officeDocument/2006/relationships/hyperlink" Target="http://ucdavis.247sports.com/Season/2013-Football/Commits" TargetMode="External"/><Relationship Id="rId5708" Type="http://schemas.openxmlformats.org/officeDocument/2006/relationships/hyperlink" Target="http://ucdavis.247sports.com/Season/2013-Football/Commits" TargetMode="External"/><Relationship Id="rId5709" Type="http://schemas.openxmlformats.org/officeDocument/2006/relationships/hyperlink" Target="http://ucdavis.247sports.com/Season/2013-Football/Commits" TargetMode="External"/><Relationship Id="rId1330" Type="http://schemas.openxmlformats.org/officeDocument/2006/relationships/hyperlink" Target="http://colgate.247sports.com/Season/2016-Football/Commits" TargetMode="External"/><Relationship Id="rId1331" Type="http://schemas.openxmlformats.org/officeDocument/2006/relationships/hyperlink" Target="http://colgate.247sports.com/Season/2016-Football/Commits" TargetMode="External"/><Relationship Id="rId1332" Type="http://schemas.openxmlformats.org/officeDocument/2006/relationships/hyperlink" Target="http://247sports.com/InstitutionRanking/564060?View=Detailed" TargetMode="External"/><Relationship Id="rId1333" Type="http://schemas.openxmlformats.org/officeDocument/2006/relationships/hyperlink" Target="http://colgate.247sports.com/Season/2016-Football/Commits" TargetMode="External"/><Relationship Id="rId1334" Type="http://schemas.openxmlformats.org/officeDocument/2006/relationships/hyperlink" Target="http://247sports.com/InstitutionRanking/564060?View=Detailed" TargetMode="External"/><Relationship Id="rId1335" Type="http://schemas.openxmlformats.org/officeDocument/2006/relationships/hyperlink" Target="http://idahostate.247sports.com/Season/2016-Football/Commits" TargetMode="External"/><Relationship Id="rId1336" Type="http://schemas.openxmlformats.org/officeDocument/2006/relationships/hyperlink" Target="http://idahostate.247sports.com/Season/2016-Football/Commits" TargetMode="External"/><Relationship Id="rId1337" Type="http://schemas.openxmlformats.org/officeDocument/2006/relationships/hyperlink" Target="http://idahostate.247sports.com/Season/2016-Football/Commits" TargetMode="External"/><Relationship Id="rId1338" Type="http://schemas.openxmlformats.org/officeDocument/2006/relationships/hyperlink" Target="http://247sports.com/InstitutionRanking/564044?View=Detailed" TargetMode="External"/><Relationship Id="rId1339" Type="http://schemas.openxmlformats.org/officeDocument/2006/relationships/hyperlink" Target="http://idahostate.247sports.com/Season/2016-Football/Commits" TargetMode="External"/><Relationship Id="rId4610" Type="http://schemas.openxmlformats.org/officeDocument/2006/relationships/hyperlink" Target="http://247sports.com/InstitutionRanking/563337?View=Detailed" TargetMode="External"/><Relationship Id="rId4611" Type="http://schemas.openxmlformats.org/officeDocument/2006/relationships/hyperlink" Target="http://notredame.247sports.com/Season/2013-Football/Commits" TargetMode="External"/><Relationship Id="rId4612" Type="http://schemas.openxmlformats.org/officeDocument/2006/relationships/hyperlink" Target="http://247sports.com/InstitutionRanking/563337?View=Detailed" TargetMode="External"/><Relationship Id="rId4613" Type="http://schemas.openxmlformats.org/officeDocument/2006/relationships/hyperlink" Target="http://lsu.247sports.com/Season/2013-Football/Commits" TargetMode="External"/><Relationship Id="rId4614" Type="http://schemas.openxmlformats.org/officeDocument/2006/relationships/hyperlink" Target="http://lsu.247sports.com/Season/2013-Football/Commits" TargetMode="External"/><Relationship Id="rId4615" Type="http://schemas.openxmlformats.org/officeDocument/2006/relationships/hyperlink" Target="http://lsu.247sports.com/Season/2013-Football/Commits" TargetMode="External"/><Relationship Id="rId4616" Type="http://schemas.openxmlformats.org/officeDocument/2006/relationships/hyperlink" Target="http://247sports.com/InstitutionRanking/563336?View=Detailed" TargetMode="External"/><Relationship Id="rId4617" Type="http://schemas.openxmlformats.org/officeDocument/2006/relationships/hyperlink" Target="http://lsu.247sports.com/Season/2013-Football/Commits" TargetMode="External"/><Relationship Id="rId4618" Type="http://schemas.openxmlformats.org/officeDocument/2006/relationships/hyperlink" Target="http://247sports.com/InstitutionRanking/563336?View=Detailed" TargetMode="External"/><Relationship Id="rId4619" Type="http://schemas.openxmlformats.org/officeDocument/2006/relationships/hyperlink" Target="http://ucla.247sports.com/Season/2013-Football/Commits" TargetMode="External"/><Relationship Id="rId3520" Type="http://schemas.openxmlformats.org/officeDocument/2006/relationships/hyperlink" Target="http://247sports.com/InstitutionRanking/561155?View=Detailed" TargetMode="External"/><Relationship Id="rId3521" Type="http://schemas.openxmlformats.org/officeDocument/2006/relationships/hyperlink" Target="http://latech.247sports.com/Season/2014-Football/Commits" TargetMode="External"/><Relationship Id="rId3522" Type="http://schemas.openxmlformats.org/officeDocument/2006/relationships/hyperlink" Target="http://247sports.com/InstitutionRanking/561155?View=Detailed" TargetMode="External"/><Relationship Id="rId3523" Type="http://schemas.openxmlformats.org/officeDocument/2006/relationships/hyperlink" Target="http://sanjosestate.247sports.com/Season/2014-Football/Commits" TargetMode="External"/><Relationship Id="rId3524" Type="http://schemas.openxmlformats.org/officeDocument/2006/relationships/hyperlink" Target="http://sanjosestate.247sports.com/Season/2014-Football/Commits" TargetMode="External"/><Relationship Id="rId3525" Type="http://schemas.openxmlformats.org/officeDocument/2006/relationships/hyperlink" Target="http://sanjosestate.247sports.com/Season/2014-Football/Commits" TargetMode="External"/><Relationship Id="rId3526" Type="http://schemas.openxmlformats.org/officeDocument/2006/relationships/hyperlink" Target="http://247sports.com/InstitutionRanking/561154?View=Detailed" TargetMode="External"/><Relationship Id="rId3527" Type="http://schemas.openxmlformats.org/officeDocument/2006/relationships/hyperlink" Target="http://sanjosestate.247sports.com/Season/2014-Football/Commits" TargetMode="External"/><Relationship Id="rId3528" Type="http://schemas.openxmlformats.org/officeDocument/2006/relationships/hyperlink" Target="http://247sports.com/InstitutionRanking/561154?View=Detailed" TargetMode="External"/><Relationship Id="rId3529" Type="http://schemas.openxmlformats.org/officeDocument/2006/relationships/hyperlink" Target="http://appalachianstate.247sports.com/Season/2014-Football/Commits" TargetMode="External"/><Relationship Id="rId820" Type="http://schemas.openxmlformats.org/officeDocument/2006/relationships/hyperlink" Target="http://247sports.com/InstitutionRanking/563950?View=Detailed" TargetMode="External"/><Relationship Id="rId821" Type="http://schemas.openxmlformats.org/officeDocument/2006/relationships/hyperlink" Target="http://tsu.247sports.com/Season/2016-Football/Commits" TargetMode="External"/><Relationship Id="rId822" Type="http://schemas.openxmlformats.org/officeDocument/2006/relationships/hyperlink" Target="http://tsu.247sports.com/Season/2016-Football/Commits" TargetMode="External"/><Relationship Id="rId823" Type="http://schemas.openxmlformats.org/officeDocument/2006/relationships/hyperlink" Target="http://tsu.247sports.com/Season/2016-Football/Commits" TargetMode="External"/><Relationship Id="rId824" Type="http://schemas.openxmlformats.org/officeDocument/2006/relationships/hyperlink" Target="http://247sports.com/InstitutionRanking/564016?View=Detailed" TargetMode="External"/><Relationship Id="rId825" Type="http://schemas.openxmlformats.org/officeDocument/2006/relationships/hyperlink" Target="http://tsu.247sports.com/Season/2016-Football/Commits" TargetMode="External"/><Relationship Id="rId826" Type="http://schemas.openxmlformats.org/officeDocument/2006/relationships/hyperlink" Target="http://247sports.com/InstitutionRanking/564016?View=Detailed" TargetMode="External"/><Relationship Id="rId827" Type="http://schemas.openxmlformats.org/officeDocument/2006/relationships/hyperlink" Target="http://247sports.com/InstitutionRanking/563956?View=Detailed" TargetMode="External"/><Relationship Id="rId828" Type="http://schemas.openxmlformats.org/officeDocument/2006/relationships/hyperlink" Target="http://247sports.com/InstitutionRanking/563956?View=Detailed" TargetMode="External"/><Relationship Id="rId829" Type="http://schemas.openxmlformats.org/officeDocument/2006/relationships/hyperlink" Target="http://ucdavis.247sports.com/Season/2016-Football/Commits" TargetMode="External"/><Relationship Id="rId6800" Type="http://schemas.openxmlformats.org/officeDocument/2006/relationships/hyperlink" Target="http://247sports.com/InstitutionRanking/562669?View=Detailed" TargetMode="External"/><Relationship Id="rId6801" Type="http://schemas.openxmlformats.org/officeDocument/2006/relationships/hyperlink" Target="http://vmi.247sports.com/Season/2012-Football/Commits" TargetMode="External"/><Relationship Id="rId6802" Type="http://schemas.openxmlformats.org/officeDocument/2006/relationships/hyperlink" Target="http://247sports.com/InstitutionRanking/562669?View=Detailed" TargetMode="External"/><Relationship Id="rId6803" Type="http://schemas.openxmlformats.org/officeDocument/2006/relationships/hyperlink" Target="http://247sports.com/InstitutionRanking/562905?View=Detailed" TargetMode="External"/><Relationship Id="rId6804" Type="http://schemas.openxmlformats.org/officeDocument/2006/relationships/hyperlink" Target="http://247sports.com/InstitutionRanking/562905?View=Detailed" TargetMode="External"/><Relationship Id="rId6805" Type="http://schemas.openxmlformats.org/officeDocument/2006/relationships/hyperlink" Target="http://247sports.com/InstitutionRanking/562635?View=Detailed" TargetMode="External"/><Relationship Id="rId6806" Type="http://schemas.openxmlformats.org/officeDocument/2006/relationships/hyperlink" Target="http://247sports.com/InstitutionRanking/562635?View=Detailed" TargetMode="External"/><Relationship Id="rId6807" Type="http://schemas.openxmlformats.org/officeDocument/2006/relationships/hyperlink" Target="http://wagner.247sports.com/Season/2012-Football/Commits" TargetMode="External"/><Relationship Id="rId6808" Type="http://schemas.openxmlformats.org/officeDocument/2006/relationships/hyperlink" Target="http://wagner.247sports.com/Season/2012-Football/Commits" TargetMode="External"/><Relationship Id="rId6809" Type="http://schemas.openxmlformats.org/officeDocument/2006/relationships/hyperlink" Target="http://wagner.247sports.com/Season/2012-Football/Commits" TargetMode="External"/><Relationship Id="rId2430" Type="http://schemas.openxmlformats.org/officeDocument/2006/relationships/hyperlink" Target="http://famu.247sports.com/Season/2015-Football/Commits" TargetMode="External"/><Relationship Id="rId2431" Type="http://schemas.openxmlformats.org/officeDocument/2006/relationships/hyperlink" Target="http://famu.247sports.com/Season/2015-Football/Commits" TargetMode="External"/><Relationship Id="rId2432" Type="http://schemas.openxmlformats.org/officeDocument/2006/relationships/hyperlink" Target="http://247sports.com/InstitutionRanking/562348?View=Detailed" TargetMode="External"/><Relationship Id="rId2433" Type="http://schemas.openxmlformats.org/officeDocument/2006/relationships/hyperlink" Target="http://famu.247sports.com/Season/2015-Football/Commits" TargetMode="External"/><Relationship Id="rId2434" Type="http://schemas.openxmlformats.org/officeDocument/2006/relationships/hyperlink" Target="http://247sports.com/InstitutionRanking/562348?View=Detailed" TargetMode="External"/><Relationship Id="rId2435" Type="http://schemas.openxmlformats.org/officeDocument/2006/relationships/hyperlink" Target="http://citadel.247sports.com/Season/2015-Football/Commits" TargetMode="External"/><Relationship Id="rId2436" Type="http://schemas.openxmlformats.org/officeDocument/2006/relationships/hyperlink" Target="http://citadel.247sports.com/Season/2015-Football/Commits" TargetMode="External"/><Relationship Id="rId2437" Type="http://schemas.openxmlformats.org/officeDocument/2006/relationships/hyperlink" Target="http://citadel.247sports.com/Season/2015-Football/Commits" TargetMode="External"/><Relationship Id="rId2438" Type="http://schemas.openxmlformats.org/officeDocument/2006/relationships/hyperlink" Target="http://247sports.com/InstitutionRanking/562344?View=Detailed" TargetMode="External"/><Relationship Id="rId2439" Type="http://schemas.openxmlformats.org/officeDocument/2006/relationships/hyperlink" Target="http://citadel.247sports.com/Season/2015-Football/Commits" TargetMode="External"/><Relationship Id="rId5710" Type="http://schemas.openxmlformats.org/officeDocument/2006/relationships/hyperlink" Target="http://247sports.com/InstitutionRanking/563515?View=Detailed" TargetMode="External"/><Relationship Id="rId5711" Type="http://schemas.openxmlformats.org/officeDocument/2006/relationships/hyperlink" Target="http://ucdavis.247sports.com/Season/2013-Football/Commits" TargetMode="External"/><Relationship Id="rId5712" Type="http://schemas.openxmlformats.org/officeDocument/2006/relationships/hyperlink" Target="http://247sports.com/InstitutionRanking/563515?View=Detailed" TargetMode="External"/><Relationship Id="rId5713" Type="http://schemas.openxmlformats.org/officeDocument/2006/relationships/hyperlink" Target="http://utm.247sports.com/Season/2013-Football/Commits" TargetMode="External"/><Relationship Id="rId5714" Type="http://schemas.openxmlformats.org/officeDocument/2006/relationships/hyperlink" Target="http://utm.247sports.com/Season/2013-Football/Commits" TargetMode="External"/><Relationship Id="rId5715" Type="http://schemas.openxmlformats.org/officeDocument/2006/relationships/hyperlink" Target="http://utm.247sports.com/Season/2013-Football/Commits" TargetMode="External"/><Relationship Id="rId5716" Type="http://schemas.openxmlformats.org/officeDocument/2006/relationships/hyperlink" Target="http://247sports.com/InstitutionRanking/563504?View=Detailed" TargetMode="External"/><Relationship Id="rId5717" Type="http://schemas.openxmlformats.org/officeDocument/2006/relationships/hyperlink" Target="http://utm.247sports.com/Season/2013-Football/Commits" TargetMode="External"/><Relationship Id="rId5718" Type="http://schemas.openxmlformats.org/officeDocument/2006/relationships/hyperlink" Target="http://247sports.com/InstitutionRanking/563504?View=Detailed" TargetMode="External"/><Relationship Id="rId5719" Type="http://schemas.openxmlformats.org/officeDocument/2006/relationships/hyperlink" Target="http://jacksonstate.247sports.com/Season/2013-Football/Commits" TargetMode="External"/><Relationship Id="rId1340" Type="http://schemas.openxmlformats.org/officeDocument/2006/relationships/hyperlink" Target="http://247sports.com/InstitutionRanking/564044?View=Detailed" TargetMode="External"/><Relationship Id="rId1341" Type="http://schemas.openxmlformats.org/officeDocument/2006/relationships/hyperlink" Target="http://missouristate.247sports.com/Season/2016-Football/Commits" TargetMode="External"/><Relationship Id="rId1342" Type="http://schemas.openxmlformats.org/officeDocument/2006/relationships/hyperlink" Target="http://missouristate.247sports.com/Season/2016-Football/Commits" TargetMode="External"/><Relationship Id="rId1343" Type="http://schemas.openxmlformats.org/officeDocument/2006/relationships/hyperlink" Target="http://missouristate.247sports.com/Season/2016-Football/Commits" TargetMode="External"/><Relationship Id="rId1344" Type="http://schemas.openxmlformats.org/officeDocument/2006/relationships/hyperlink" Target="http://247sports.com/InstitutionRanking/564035?View=Detailed" TargetMode="External"/><Relationship Id="rId1345" Type="http://schemas.openxmlformats.org/officeDocument/2006/relationships/hyperlink" Target="http://missouristate.247sports.com/Season/2016-Football/Commits" TargetMode="External"/><Relationship Id="rId1346" Type="http://schemas.openxmlformats.org/officeDocument/2006/relationships/hyperlink" Target="http://247sports.com/InstitutionRanking/564035?View=Detailed" TargetMode="External"/><Relationship Id="rId1347" Type="http://schemas.openxmlformats.org/officeDocument/2006/relationships/hyperlink" Target="http://aamu.247sports.com/Season/2016-Football/Commits" TargetMode="External"/><Relationship Id="rId1348" Type="http://schemas.openxmlformats.org/officeDocument/2006/relationships/hyperlink" Target="http://aamu.247sports.com/Season/2016-Football/Commits" TargetMode="External"/><Relationship Id="rId1349" Type="http://schemas.openxmlformats.org/officeDocument/2006/relationships/hyperlink" Target="http://aamu.247sports.com/Season/2016-Football/Commits" TargetMode="External"/><Relationship Id="rId4620" Type="http://schemas.openxmlformats.org/officeDocument/2006/relationships/hyperlink" Target="http://ucla.247sports.com/Season/2013-Football/Commits" TargetMode="External"/><Relationship Id="rId4621" Type="http://schemas.openxmlformats.org/officeDocument/2006/relationships/hyperlink" Target="http://ucla.247sports.com/Season/2013-Football/Commits" TargetMode="External"/><Relationship Id="rId4622" Type="http://schemas.openxmlformats.org/officeDocument/2006/relationships/hyperlink" Target="http://247sports.com/InstitutionRanking/563340?View=Detailed" TargetMode="External"/><Relationship Id="rId4623" Type="http://schemas.openxmlformats.org/officeDocument/2006/relationships/hyperlink" Target="http://ucla.247sports.com/Season/2013-Football/Commits" TargetMode="External"/><Relationship Id="rId4624" Type="http://schemas.openxmlformats.org/officeDocument/2006/relationships/hyperlink" Target="http://247sports.com/InstitutionRanking/563340?View=Detailed" TargetMode="External"/><Relationship Id="rId4625" Type="http://schemas.openxmlformats.org/officeDocument/2006/relationships/hyperlink" Target="http://olemiss.247sports.com/Season/2013-Football/Commits" TargetMode="External"/><Relationship Id="rId4626" Type="http://schemas.openxmlformats.org/officeDocument/2006/relationships/hyperlink" Target="http://olemiss.247sports.com/Season/2013-Football/Commits" TargetMode="External"/><Relationship Id="rId4627" Type="http://schemas.openxmlformats.org/officeDocument/2006/relationships/hyperlink" Target="http://olemiss.247sports.com/Season/2013-Football/Commits" TargetMode="External"/><Relationship Id="rId4628" Type="http://schemas.openxmlformats.org/officeDocument/2006/relationships/hyperlink" Target="http://247sports.com/InstitutionRanking/563335?View=Detailed" TargetMode="External"/><Relationship Id="rId4629" Type="http://schemas.openxmlformats.org/officeDocument/2006/relationships/hyperlink" Target="http://olemiss.247sports.com/Season/2013-Football/Commits" TargetMode="External"/><Relationship Id="rId3530" Type="http://schemas.openxmlformats.org/officeDocument/2006/relationships/hyperlink" Target="http://appalachianstate.247sports.com/Season/2014-Football/Commits" TargetMode="External"/><Relationship Id="rId3531" Type="http://schemas.openxmlformats.org/officeDocument/2006/relationships/hyperlink" Target="http://appalachianstate.247sports.com/Season/2014-Football/Commits" TargetMode="External"/><Relationship Id="rId3532" Type="http://schemas.openxmlformats.org/officeDocument/2006/relationships/hyperlink" Target="http://247sports.com/InstitutionRanking/561153?View=Detailed" TargetMode="External"/><Relationship Id="rId3533" Type="http://schemas.openxmlformats.org/officeDocument/2006/relationships/hyperlink" Target="http://appalachianstate.247sports.com/Season/2014-Football/Commits" TargetMode="External"/><Relationship Id="rId3534" Type="http://schemas.openxmlformats.org/officeDocument/2006/relationships/hyperlink" Target="http://247sports.com/InstitutionRanking/561153?View=Detailed" TargetMode="External"/><Relationship Id="rId3535" Type="http://schemas.openxmlformats.org/officeDocument/2006/relationships/hyperlink" Target="http://coloradostate.247sports.com/Season/2014-Football/Commits" TargetMode="External"/><Relationship Id="rId3536" Type="http://schemas.openxmlformats.org/officeDocument/2006/relationships/hyperlink" Target="http://coloradostate.247sports.com/Season/2014-Football/Commits" TargetMode="External"/><Relationship Id="rId3537" Type="http://schemas.openxmlformats.org/officeDocument/2006/relationships/hyperlink" Target="http://coloradostate.247sports.com/Season/2014-Football/Commits" TargetMode="External"/><Relationship Id="rId3538" Type="http://schemas.openxmlformats.org/officeDocument/2006/relationships/hyperlink" Target="http://247sports.com/InstitutionRanking/561152?View=Detailed" TargetMode="External"/><Relationship Id="rId3539" Type="http://schemas.openxmlformats.org/officeDocument/2006/relationships/hyperlink" Target="http://coloradostate.247sports.com/Season/2014-Football/Commits" TargetMode="External"/><Relationship Id="rId830" Type="http://schemas.openxmlformats.org/officeDocument/2006/relationships/hyperlink" Target="http://ucdavis.247sports.com/Season/2016-Football/Commits" TargetMode="External"/><Relationship Id="rId831" Type="http://schemas.openxmlformats.org/officeDocument/2006/relationships/hyperlink" Target="http://ucdavis.247sports.com/Season/2016-Football/Commits" TargetMode="External"/><Relationship Id="rId832" Type="http://schemas.openxmlformats.org/officeDocument/2006/relationships/hyperlink" Target="http://247sports.com/InstitutionRanking/564089?View=Detailed" TargetMode="External"/><Relationship Id="rId833" Type="http://schemas.openxmlformats.org/officeDocument/2006/relationships/hyperlink" Target="http://ucdavis.247sports.com/Season/2016-Football/Commits" TargetMode="External"/><Relationship Id="rId834" Type="http://schemas.openxmlformats.org/officeDocument/2006/relationships/hyperlink" Target="http://247sports.com/InstitutionRanking/564089?View=Detailed" TargetMode="External"/><Relationship Id="rId835" Type="http://schemas.openxmlformats.org/officeDocument/2006/relationships/hyperlink" Target="http://famu.247sports.com/Season/2016-Football/Commits" TargetMode="External"/><Relationship Id="rId836" Type="http://schemas.openxmlformats.org/officeDocument/2006/relationships/hyperlink" Target="http://famu.247sports.com/Season/2016-Football/Commits" TargetMode="External"/><Relationship Id="rId837" Type="http://schemas.openxmlformats.org/officeDocument/2006/relationships/hyperlink" Target="http://famu.247sports.com/Season/2016-Football/Commits" TargetMode="External"/><Relationship Id="rId838" Type="http://schemas.openxmlformats.org/officeDocument/2006/relationships/hyperlink" Target="http://247sports.com/InstitutionRanking/563962?View=Detailed" TargetMode="External"/><Relationship Id="rId839" Type="http://schemas.openxmlformats.org/officeDocument/2006/relationships/hyperlink" Target="http://famu.247sports.com/Season/2016-Football/Commits" TargetMode="External"/><Relationship Id="rId6810" Type="http://schemas.openxmlformats.org/officeDocument/2006/relationships/hyperlink" Target="http://247sports.com/InstitutionRanking/562660?View=Detailed" TargetMode="External"/><Relationship Id="rId6811" Type="http://schemas.openxmlformats.org/officeDocument/2006/relationships/hyperlink" Target="http://wagner.247sports.com/Season/2012-Football/Commits" TargetMode="External"/><Relationship Id="rId6812" Type="http://schemas.openxmlformats.org/officeDocument/2006/relationships/hyperlink" Target="http://247sports.com/InstitutionRanking/562660?View=Detailed" TargetMode="External"/><Relationship Id="rId6813" Type="http://schemas.openxmlformats.org/officeDocument/2006/relationships/hyperlink" Target="http://tsu.247sports.com/Season/2012-Football/Commits" TargetMode="External"/><Relationship Id="rId6814" Type="http://schemas.openxmlformats.org/officeDocument/2006/relationships/hyperlink" Target="http://tsu.247sports.com/Season/2012-Football/Commits" TargetMode="External"/><Relationship Id="rId6815" Type="http://schemas.openxmlformats.org/officeDocument/2006/relationships/hyperlink" Target="http://tsu.247sports.com/Season/2012-Football/Commits" TargetMode="External"/><Relationship Id="rId6816" Type="http://schemas.openxmlformats.org/officeDocument/2006/relationships/hyperlink" Target="http://247sports.com/InstitutionRanking/562646?View=Detailed" TargetMode="External"/><Relationship Id="rId6817" Type="http://schemas.openxmlformats.org/officeDocument/2006/relationships/hyperlink" Target="http://tsu.247sports.com/Season/2012-Football/Commits" TargetMode="External"/><Relationship Id="rId6818" Type="http://schemas.openxmlformats.org/officeDocument/2006/relationships/hyperlink" Target="http://247sports.com/InstitutionRanking/562646?View=Detailed" TargetMode="External"/><Relationship Id="rId6819" Type="http://schemas.openxmlformats.org/officeDocument/2006/relationships/hyperlink" Target="http://siu.247sports.com/Season/2012-Football/Commits" TargetMode="External"/><Relationship Id="rId2440" Type="http://schemas.openxmlformats.org/officeDocument/2006/relationships/hyperlink" Target="http://247sports.com/InstitutionRanking/562344?View=Detailed" TargetMode="External"/><Relationship Id="rId2441" Type="http://schemas.openxmlformats.org/officeDocument/2006/relationships/hyperlink" Target="http://princeton.247sports.com/Season/2015-Football/Commits" TargetMode="External"/><Relationship Id="rId2442" Type="http://schemas.openxmlformats.org/officeDocument/2006/relationships/hyperlink" Target="http://princeton.247sports.com/Season/2015-Football/Commits" TargetMode="External"/><Relationship Id="rId2443" Type="http://schemas.openxmlformats.org/officeDocument/2006/relationships/hyperlink" Target="http://princeton.247sports.com/Season/2015-Football/Commits" TargetMode="External"/><Relationship Id="rId2444" Type="http://schemas.openxmlformats.org/officeDocument/2006/relationships/hyperlink" Target="http://247sports.com/InstitutionRanking/562360?View=Detailed" TargetMode="External"/><Relationship Id="rId2445" Type="http://schemas.openxmlformats.org/officeDocument/2006/relationships/hyperlink" Target="http://princeton.247sports.com/Season/2015-Football/Commits" TargetMode="External"/><Relationship Id="rId2446" Type="http://schemas.openxmlformats.org/officeDocument/2006/relationships/hyperlink" Target="http://247sports.com/InstitutionRanking/562360?View=Detailed" TargetMode="External"/><Relationship Id="rId2447" Type="http://schemas.openxmlformats.org/officeDocument/2006/relationships/hyperlink" Target="http://alcornstate.247sports.com/Season/2015-Football/Commits" TargetMode="External"/><Relationship Id="rId2448" Type="http://schemas.openxmlformats.org/officeDocument/2006/relationships/hyperlink" Target="http://alcornstate.247sports.com/Season/2015-Football/Commits" TargetMode="External"/><Relationship Id="rId2449" Type="http://schemas.openxmlformats.org/officeDocument/2006/relationships/hyperlink" Target="http://alcornstate.247sports.com/Season/2015-Football/Commits" TargetMode="External"/><Relationship Id="rId5720" Type="http://schemas.openxmlformats.org/officeDocument/2006/relationships/hyperlink" Target="http://jacksonstate.247sports.com/Season/2013-Football/Commits" TargetMode="External"/><Relationship Id="rId5721" Type="http://schemas.openxmlformats.org/officeDocument/2006/relationships/hyperlink" Target="http://jacksonstate.247sports.com/Season/2013-Football/Commits" TargetMode="External"/><Relationship Id="rId5722" Type="http://schemas.openxmlformats.org/officeDocument/2006/relationships/hyperlink" Target="http://247sports.com/InstitutionRanking/563530?View=Detailed" TargetMode="External"/><Relationship Id="rId5723" Type="http://schemas.openxmlformats.org/officeDocument/2006/relationships/hyperlink" Target="http://jacksonstate.247sports.com/Season/2013-Football/Commits" TargetMode="External"/><Relationship Id="rId5724" Type="http://schemas.openxmlformats.org/officeDocument/2006/relationships/hyperlink" Target="http://247sports.com/InstitutionRanking/563530?View=Detailed" TargetMode="External"/><Relationship Id="rId5725" Type="http://schemas.openxmlformats.org/officeDocument/2006/relationships/hyperlink" Target="http://alabamastate.247sports.com/Season/2013-Football/Commits" TargetMode="External"/><Relationship Id="rId5726" Type="http://schemas.openxmlformats.org/officeDocument/2006/relationships/hyperlink" Target="http://alabamastate.247sports.com/Season/2013-Football/Commits" TargetMode="External"/><Relationship Id="rId5727" Type="http://schemas.openxmlformats.org/officeDocument/2006/relationships/hyperlink" Target="http://alabamastate.247sports.com/Season/2013-Football/Commits" TargetMode="External"/><Relationship Id="rId5728" Type="http://schemas.openxmlformats.org/officeDocument/2006/relationships/hyperlink" Target="http://247sports.com/InstitutionRanking/563516?View=Detailed" TargetMode="External"/><Relationship Id="rId5729" Type="http://schemas.openxmlformats.org/officeDocument/2006/relationships/hyperlink" Target="http://alabamastate.247sports.com/Season/2013-Football/Commits" TargetMode="External"/><Relationship Id="rId100" Type="http://schemas.openxmlformats.org/officeDocument/2006/relationships/hyperlink" Target="http://247sports.com/InstitutionRanking/563834?View=Detailed" TargetMode="External"/><Relationship Id="rId101" Type="http://schemas.openxmlformats.org/officeDocument/2006/relationships/hyperlink" Target="http://tamu.247sports.com/Season/2016-Football/Commits" TargetMode="External"/><Relationship Id="rId102" Type="http://schemas.openxmlformats.org/officeDocument/2006/relationships/hyperlink" Target="http://tamu.247sports.com/Season/2016-Football/Commits" TargetMode="External"/><Relationship Id="rId103" Type="http://schemas.openxmlformats.org/officeDocument/2006/relationships/hyperlink" Target="http://tamu.247sports.com/Season/2016-Football/Commits" TargetMode="External"/><Relationship Id="rId104" Type="http://schemas.openxmlformats.org/officeDocument/2006/relationships/hyperlink" Target="http://247sports.com/InstitutionRanking/563835?View=Detailed" TargetMode="External"/><Relationship Id="rId105" Type="http://schemas.openxmlformats.org/officeDocument/2006/relationships/hyperlink" Target="http://tamu.247sports.com/Season/2016-Football/Commits" TargetMode="External"/><Relationship Id="rId106" Type="http://schemas.openxmlformats.org/officeDocument/2006/relationships/hyperlink" Target="http://247sports.com/InstitutionRanking/563835?View=Detailed" TargetMode="External"/><Relationship Id="rId107" Type="http://schemas.openxmlformats.org/officeDocument/2006/relationships/hyperlink" Target="http://oklahoma.247sports.com/Season/2016-Football/Commits" TargetMode="External"/><Relationship Id="rId108" Type="http://schemas.openxmlformats.org/officeDocument/2006/relationships/hyperlink" Target="http://oklahoma.247sports.com/Season/2016-Football/Commits" TargetMode="External"/><Relationship Id="rId109" Type="http://schemas.openxmlformats.org/officeDocument/2006/relationships/hyperlink" Target="http://oklahoma.247sports.com/Season/2016-Football/Commits" TargetMode="External"/><Relationship Id="rId1350" Type="http://schemas.openxmlformats.org/officeDocument/2006/relationships/hyperlink" Target="http://247sports.com/InstitutionRanking/564023?View=Detailed" TargetMode="External"/><Relationship Id="rId1351" Type="http://schemas.openxmlformats.org/officeDocument/2006/relationships/hyperlink" Target="http://aamu.247sports.com/Season/2016-Football/Commits" TargetMode="External"/><Relationship Id="rId1352" Type="http://schemas.openxmlformats.org/officeDocument/2006/relationships/hyperlink" Target="http://247sports.com/InstitutionRanking/564023?View=Detailed" TargetMode="External"/><Relationship Id="rId1353" Type="http://schemas.openxmlformats.org/officeDocument/2006/relationships/hyperlink" Target="http://ncat.247sports.com/Season/2016-Football/Commits" TargetMode="External"/><Relationship Id="rId1354" Type="http://schemas.openxmlformats.org/officeDocument/2006/relationships/hyperlink" Target="http://ncat.247sports.com/Season/2016-Football/Commits" TargetMode="External"/><Relationship Id="rId1355" Type="http://schemas.openxmlformats.org/officeDocument/2006/relationships/hyperlink" Target="http://ncat.247sports.com/Season/2016-Football/Commits" TargetMode="External"/><Relationship Id="rId1356" Type="http://schemas.openxmlformats.org/officeDocument/2006/relationships/hyperlink" Target="http://247sports.com/InstitutionRanking/564025?View=Detailed" TargetMode="External"/><Relationship Id="rId1357" Type="http://schemas.openxmlformats.org/officeDocument/2006/relationships/hyperlink" Target="http://ncat.247sports.com/Season/2016-Football/Commits" TargetMode="External"/><Relationship Id="rId1358" Type="http://schemas.openxmlformats.org/officeDocument/2006/relationships/hyperlink" Target="http://247sports.com/InstitutionRanking/564025?View=Detailed" TargetMode="External"/><Relationship Id="rId1359" Type="http://schemas.openxmlformats.org/officeDocument/2006/relationships/hyperlink" Target="http://sandiego.247sports.com/Season/2016-Football/Commits" TargetMode="External"/><Relationship Id="rId4630" Type="http://schemas.openxmlformats.org/officeDocument/2006/relationships/hyperlink" Target="http://247sports.com/InstitutionRanking/563335?View=Detailed" TargetMode="External"/><Relationship Id="rId4631" Type="http://schemas.openxmlformats.org/officeDocument/2006/relationships/hyperlink" Target="http://tamu.247sports.com/Season/2013-Football/Commits" TargetMode="External"/><Relationship Id="rId4632" Type="http://schemas.openxmlformats.org/officeDocument/2006/relationships/hyperlink" Target="http://tamu.247sports.com/Season/2013-Football/Commits" TargetMode="External"/><Relationship Id="rId4633" Type="http://schemas.openxmlformats.org/officeDocument/2006/relationships/hyperlink" Target="http://tamu.247sports.com/Season/2013-Football/Commits" TargetMode="External"/><Relationship Id="rId4634" Type="http://schemas.openxmlformats.org/officeDocument/2006/relationships/hyperlink" Target="http://247sports.com/InstitutionRanking/563339?View=Detailed" TargetMode="External"/><Relationship Id="rId4635" Type="http://schemas.openxmlformats.org/officeDocument/2006/relationships/hyperlink" Target="http://tamu.247sports.com/Season/2013-Football/Commits" TargetMode="External"/><Relationship Id="rId4636" Type="http://schemas.openxmlformats.org/officeDocument/2006/relationships/hyperlink" Target="http://247sports.com/InstitutionRanking/563339?View=Detailed" TargetMode="External"/><Relationship Id="rId4637" Type="http://schemas.openxmlformats.org/officeDocument/2006/relationships/hyperlink" Target="http://auburn.247sports.com/Season/2013-Football/Commits" TargetMode="External"/><Relationship Id="rId4638" Type="http://schemas.openxmlformats.org/officeDocument/2006/relationships/hyperlink" Target="http://auburn.247sports.com/Season/2013-Football/Commits" TargetMode="External"/><Relationship Id="rId4639" Type="http://schemas.openxmlformats.org/officeDocument/2006/relationships/hyperlink" Target="http://auburn.247sports.com/Season/2013-Football/Commits" TargetMode="External"/><Relationship Id="rId3540" Type="http://schemas.openxmlformats.org/officeDocument/2006/relationships/hyperlink" Target="http://247sports.com/InstitutionRanking/561152?View=Detailed" TargetMode="External"/><Relationship Id="rId3541" Type="http://schemas.openxmlformats.org/officeDocument/2006/relationships/hyperlink" Target="http://middletennessee.247sports.com/Season/2014-Football/Commits" TargetMode="External"/><Relationship Id="rId3542" Type="http://schemas.openxmlformats.org/officeDocument/2006/relationships/hyperlink" Target="http://middletennessee.247sports.com/Season/2014-Football/Commits" TargetMode="External"/><Relationship Id="rId3543" Type="http://schemas.openxmlformats.org/officeDocument/2006/relationships/hyperlink" Target="http://middletennessee.247sports.com/Season/2014-Football/Commits" TargetMode="External"/><Relationship Id="rId3544" Type="http://schemas.openxmlformats.org/officeDocument/2006/relationships/hyperlink" Target="http://247sports.com/InstitutionRanking/561158?View=Detailed" TargetMode="External"/><Relationship Id="rId3545" Type="http://schemas.openxmlformats.org/officeDocument/2006/relationships/hyperlink" Target="http://middletennessee.247sports.com/Season/2014-Football/Commits" TargetMode="External"/><Relationship Id="rId3546" Type="http://schemas.openxmlformats.org/officeDocument/2006/relationships/hyperlink" Target="http://247sports.com/InstitutionRanking/561158?View=Detailed" TargetMode="External"/><Relationship Id="rId3547" Type="http://schemas.openxmlformats.org/officeDocument/2006/relationships/hyperlink" Target="http://georgiasouthern.247sports.com/Season/2014-Football/Commits" TargetMode="External"/><Relationship Id="rId3548" Type="http://schemas.openxmlformats.org/officeDocument/2006/relationships/hyperlink" Target="http://georgiasouthern.247sports.com/Season/2014-Football/Commits" TargetMode="External"/><Relationship Id="rId3549" Type="http://schemas.openxmlformats.org/officeDocument/2006/relationships/hyperlink" Target="http://georgiasouthern.247sports.com/Season/2014-Football/Commits" TargetMode="External"/><Relationship Id="rId840" Type="http://schemas.openxmlformats.org/officeDocument/2006/relationships/hyperlink" Target="http://247sports.com/InstitutionRanking/563962?View=Detailed" TargetMode="External"/><Relationship Id="rId841" Type="http://schemas.openxmlformats.org/officeDocument/2006/relationships/hyperlink" Target="http://ndsu.247sports.com/Season/2016-Football/Commits" TargetMode="External"/><Relationship Id="rId842" Type="http://schemas.openxmlformats.org/officeDocument/2006/relationships/hyperlink" Target="http://ndsu.247sports.com/Season/2016-Football/Commits" TargetMode="External"/><Relationship Id="rId843" Type="http://schemas.openxmlformats.org/officeDocument/2006/relationships/hyperlink" Target="http://ndsu.247sports.com/Season/2016-Football/Commits" TargetMode="External"/><Relationship Id="rId844" Type="http://schemas.openxmlformats.org/officeDocument/2006/relationships/hyperlink" Target="http://247sports.com/InstitutionRanking/563992?View=Detailed" TargetMode="External"/><Relationship Id="rId845" Type="http://schemas.openxmlformats.org/officeDocument/2006/relationships/hyperlink" Target="http://ndsu.247sports.com/Season/2016-Football/Commits" TargetMode="External"/><Relationship Id="rId846" Type="http://schemas.openxmlformats.org/officeDocument/2006/relationships/hyperlink" Target="http://247sports.com/InstitutionRanking/563992?View=Detailed" TargetMode="External"/><Relationship Id="rId847" Type="http://schemas.openxmlformats.org/officeDocument/2006/relationships/hyperlink" Target="http://montana.247sports.com/Season/2016-Football/Commits" TargetMode="External"/><Relationship Id="rId848" Type="http://schemas.openxmlformats.org/officeDocument/2006/relationships/hyperlink" Target="http://montana.247sports.com/Season/2016-Football/Commits" TargetMode="External"/><Relationship Id="rId849" Type="http://schemas.openxmlformats.org/officeDocument/2006/relationships/hyperlink" Target="http://montana.247sports.com/Season/2016-Football/Commits" TargetMode="External"/><Relationship Id="rId6820" Type="http://schemas.openxmlformats.org/officeDocument/2006/relationships/hyperlink" Target="http://siu.247sports.com/Season/2012-Football/Commits" TargetMode="External"/><Relationship Id="rId6821" Type="http://schemas.openxmlformats.org/officeDocument/2006/relationships/hyperlink" Target="http://siu.247sports.com/Season/2012-Football/Commits" TargetMode="External"/><Relationship Id="rId6822" Type="http://schemas.openxmlformats.org/officeDocument/2006/relationships/hyperlink" Target="http://247sports.com/InstitutionRanking/562655?View=Detailed" TargetMode="External"/><Relationship Id="rId6823" Type="http://schemas.openxmlformats.org/officeDocument/2006/relationships/hyperlink" Target="http://siu.247sports.com/Season/2012-Football/Commits" TargetMode="External"/><Relationship Id="rId6824" Type="http://schemas.openxmlformats.org/officeDocument/2006/relationships/hyperlink" Target="http://247sports.com/InstitutionRanking/562655?View=Detailed" TargetMode="External"/><Relationship Id="rId6825" Type="http://schemas.openxmlformats.org/officeDocument/2006/relationships/hyperlink" Target="http://montana.247sports.com/Season/2012-Football/Commits" TargetMode="External"/><Relationship Id="rId6826" Type="http://schemas.openxmlformats.org/officeDocument/2006/relationships/hyperlink" Target="http://montana.247sports.com/Season/2012-Football/Commits" TargetMode="External"/><Relationship Id="rId6827" Type="http://schemas.openxmlformats.org/officeDocument/2006/relationships/hyperlink" Target="http://montana.247sports.com/Season/2012-Football/Commits" TargetMode="External"/><Relationship Id="rId6828" Type="http://schemas.openxmlformats.org/officeDocument/2006/relationships/hyperlink" Target="http://247sports.com/InstitutionRanking/562650?View=Detailed" TargetMode="External"/><Relationship Id="rId6829" Type="http://schemas.openxmlformats.org/officeDocument/2006/relationships/hyperlink" Target="http://montana.247sports.com/Season/2012-Football/Commits" TargetMode="External"/><Relationship Id="rId2450" Type="http://schemas.openxmlformats.org/officeDocument/2006/relationships/hyperlink" Target="http://247sports.com/InstitutionRanking/562341?View=Detailed" TargetMode="External"/><Relationship Id="rId2451" Type="http://schemas.openxmlformats.org/officeDocument/2006/relationships/hyperlink" Target="http://alcornstate.247sports.com/Season/2015-Football/Commits" TargetMode="External"/><Relationship Id="rId2452" Type="http://schemas.openxmlformats.org/officeDocument/2006/relationships/hyperlink" Target="http://247sports.com/InstitutionRanking/562341?View=Detailed" TargetMode="External"/><Relationship Id="rId2453" Type="http://schemas.openxmlformats.org/officeDocument/2006/relationships/hyperlink" Target="http://sdstate.247sports.com/Season/2015-Football/Commits" TargetMode="External"/><Relationship Id="rId2454" Type="http://schemas.openxmlformats.org/officeDocument/2006/relationships/hyperlink" Target="http://sdstate.247sports.com/Season/2015-Football/Commits" TargetMode="External"/><Relationship Id="rId2455" Type="http://schemas.openxmlformats.org/officeDocument/2006/relationships/hyperlink" Target="http://sdstate.247sports.com/Season/2015-Football/Commits" TargetMode="External"/><Relationship Id="rId2456" Type="http://schemas.openxmlformats.org/officeDocument/2006/relationships/hyperlink" Target="http://247sports.com/InstitutionRanking/562365?View=Detailed" TargetMode="External"/><Relationship Id="rId2457" Type="http://schemas.openxmlformats.org/officeDocument/2006/relationships/hyperlink" Target="http://sdstate.247sports.com/Season/2015-Football/Commits" TargetMode="External"/><Relationship Id="rId2458" Type="http://schemas.openxmlformats.org/officeDocument/2006/relationships/hyperlink" Target="http://247sports.com/InstitutionRanking/562365?View=Detailed" TargetMode="External"/><Relationship Id="rId2459" Type="http://schemas.openxmlformats.org/officeDocument/2006/relationships/hyperlink" Target="http://wm.247sports.com/Season/2015-Football/Commits" TargetMode="External"/><Relationship Id="rId5730" Type="http://schemas.openxmlformats.org/officeDocument/2006/relationships/hyperlink" Target="http://247sports.com/InstitutionRanking/563516?View=Detailed" TargetMode="External"/><Relationship Id="rId5731" Type="http://schemas.openxmlformats.org/officeDocument/2006/relationships/hyperlink" Target="http://stetson.247sports.com/Season/2013-Football/Commits" TargetMode="External"/><Relationship Id="rId5732" Type="http://schemas.openxmlformats.org/officeDocument/2006/relationships/hyperlink" Target="http://stetson.247sports.com/Season/2013-Football/Commits" TargetMode="External"/><Relationship Id="rId5733" Type="http://schemas.openxmlformats.org/officeDocument/2006/relationships/hyperlink" Target="http://stetson.247sports.com/Season/2013-Football/Commits" TargetMode="External"/><Relationship Id="rId5734" Type="http://schemas.openxmlformats.org/officeDocument/2006/relationships/hyperlink" Target="http://247sports.com/InstitutionRanking/563518?View=Detailed" TargetMode="External"/><Relationship Id="rId5735" Type="http://schemas.openxmlformats.org/officeDocument/2006/relationships/hyperlink" Target="http://stetson.247sports.com/Season/2013-Football/Commits" TargetMode="External"/><Relationship Id="rId5736" Type="http://schemas.openxmlformats.org/officeDocument/2006/relationships/hyperlink" Target="http://247sports.com/InstitutionRanking/563518?View=Detailed" TargetMode="External"/><Relationship Id="rId5737" Type="http://schemas.openxmlformats.org/officeDocument/2006/relationships/hyperlink" Target="http://wcu.247sports.com/Season/2013-Football/Commits" TargetMode="External"/><Relationship Id="rId5738" Type="http://schemas.openxmlformats.org/officeDocument/2006/relationships/hyperlink" Target="http://wcu.247sports.com/Season/2013-Football/Commits" TargetMode="External"/><Relationship Id="rId5739" Type="http://schemas.openxmlformats.org/officeDocument/2006/relationships/hyperlink" Target="http://wcu.247sports.com/Season/2013-Football/Commits" TargetMode="External"/><Relationship Id="rId110" Type="http://schemas.openxmlformats.org/officeDocument/2006/relationships/hyperlink" Target="http://247sports.com/InstitutionRanking/563840?View=Detailed" TargetMode="External"/><Relationship Id="rId111" Type="http://schemas.openxmlformats.org/officeDocument/2006/relationships/hyperlink" Target="http://oklahoma.247sports.com/Season/2016-Football/Commits" TargetMode="External"/><Relationship Id="rId112" Type="http://schemas.openxmlformats.org/officeDocument/2006/relationships/hyperlink" Target="http://247sports.com/InstitutionRanking/563840?View=Detailed" TargetMode="External"/><Relationship Id="rId113" Type="http://schemas.openxmlformats.org/officeDocument/2006/relationships/hyperlink" Target="http://pennstate.247sports.com/Season/2016-Football/Commits" TargetMode="External"/><Relationship Id="rId114" Type="http://schemas.openxmlformats.org/officeDocument/2006/relationships/hyperlink" Target="http://pennstate.247sports.com/Season/2016-Football/Commits" TargetMode="External"/><Relationship Id="rId115" Type="http://schemas.openxmlformats.org/officeDocument/2006/relationships/hyperlink" Target="http://pennstate.247sports.com/Season/2016-Football/Commits" TargetMode="External"/><Relationship Id="rId116" Type="http://schemas.openxmlformats.org/officeDocument/2006/relationships/hyperlink" Target="http://247sports.com/InstitutionRanking/563838?View=Detailed" TargetMode="External"/><Relationship Id="rId117" Type="http://schemas.openxmlformats.org/officeDocument/2006/relationships/hyperlink" Target="http://pennstate.247sports.com/Season/2016-Football/Commits" TargetMode="External"/><Relationship Id="rId118" Type="http://schemas.openxmlformats.org/officeDocument/2006/relationships/hyperlink" Target="http://247sports.com/InstitutionRanking/563838?View=Detailed" TargetMode="External"/><Relationship Id="rId119" Type="http://schemas.openxmlformats.org/officeDocument/2006/relationships/hyperlink" Target="http://miami.247sports.com/Season/2016-Football/Commits" TargetMode="External"/><Relationship Id="rId1360" Type="http://schemas.openxmlformats.org/officeDocument/2006/relationships/hyperlink" Target="http://sandiego.247sports.com/Season/2016-Football/Commits" TargetMode="External"/><Relationship Id="rId1361" Type="http://schemas.openxmlformats.org/officeDocument/2006/relationships/hyperlink" Target="http://sandiego.247sports.com/Season/2016-Football/Commits" TargetMode="External"/><Relationship Id="rId1362" Type="http://schemas.openxmlformats.org/officeDocument/2006/relationships/hyperlink" Target="http://247sports.com/InstitutionRanking/564071?View=Detailed" TargetMode="External"/><Relationship Id="rId1363" Type="http://schemas.openxmlformats.org/officeDocument/2006/relationships/hyperlink" Target="http://sandiego.247sports.com/Season/2016-Football/Commits" TargetMode="External"/><Relationship Id="rId1364" Type="http://schemas.openxmlformats.org/officeDocument/2006/relationships/hyperlink" Target="http://247sports.com/InstitutionRanking/564071?View=Detailed" TargetMode="External"/><Relationship Id="rId1365" Type="http://schemas.openxmlformats.org/officeDocument/2006/relationships/hyperlink" Target="http://vmi.247sports.com/Season/2016-Football/Commits" TargetMode="External"/><Relationship Id="rId1366" Type="http://schemas.openxmlformats.org/officeDocument/2006/relationships/hyperlink" Target="http://vmi.247sports.com/Season/2016-Football/Commits" TargetMode="External"/><Relationship Id="rId1367" Type="http://schemas.openxmlformats.org/officeDocument/2006/relationships/hyperlink" Target="http://vmi.247sports.com/Season/2016-Football/Commits" TargetMode="External"/><Relationship Id="rId1368" Type="http://schemas.openxmlformats.org/officeDocument/2006/relationships/hyperlink" Target="http://247sports.com/InstitutionRanking/564030?View=Detailed" TargetMode="External"/><Relationship Id="rId1369" Type="http://schemas.openxmlformats.org/officeDocument/2006/relationships/hyperlink" Target="http://vmi.247sports.com/Season/2016-Football/Commits" TargetMode="External"/><Relationship Id="rId4640" Type="http://schemas.openxmlformats.org/officeDocument/2006/relationships/hyperlink" Target="http://247sports.com/InstitutionRanking/563341?View=Detailed" TargetMode="External"/><Relationship Id="rId4641" Type="http://schemas.openxmlformats.org/officeDocument/2006/relationships/hyperlink" Target="http://auburn.247sports.com/Season/2013-Football/Commits" TargetMode="External"/><Relationship Id="rId4642" Type="http://schemas.openxmlformats.org/officeDocument/2006/relationships/hyperlink" Target="http://247sports.com/InstitutionRanking/563341?View=Detailed" TargetMode="External"/><Relationship Id="rId4643" Type="http://schemas.openxmlformats.org/officeDocument/2006/relationships/hyperlink" Target="http://floridastate.247sports.com/Season/2013-Football/Commits" TargetMode="External"/><Relationship Id="rId4644" Type="http://schemas.openxmlformats.org/officeDocument/2006/relationships/hyperlink" Target="http://floridastate.247sports.com/Season/2013-Football/Commits" TargetMode="External"/><Relationship Id="rId4645" Type="http://schemas.openxmlformats.org/officeDocument/2006/relationships/hyperlink" Target="http://floridastate.247sports.com/Season/2013-Football/Commits" TargetMode="External"/><Relationship Id="rId4646" Type="http://schemas.openxmlformats.org/officeDocument/2006/relationships/hyperlink" Target="http://247sports.com/InstitutionRanking/563343?View=Detailed" TargetMode="External"/><Relationship Id="rId4647" Type="http://schemas.openxmlformats.org/officeDocument/2006/relationships/hyperlink" Target="http://floridastate.247sports.com/Season/2013-Football/Commits" TargetMode="External"/><Relationship Id="rId4648" Type="http://schemas.openxmlformats.org/officeDocument/2006/relationships/hyperlink" Target="http://247sports.com/InstitutionRanking/563343?View=Detailed" TargetMode="External"/><Relationship Id="rId4649" Type="http://schemas.openxmlformats.org/officeDocument/2006/relationships/hyperlink" Target="http://georgia.247sports.com/Season/2013-Football/Commits" TargetMode="External"/><Relationship Id="rId5000" Type="http://schemas.openxmlformats.org/officeDocument/2006/relationships/hyperlink" Target="http://247sports.com/InstitutionRanking/563409?View=Detailed" TargetMode="External"/><Relationship Id="rId5001" Type="http://schemas.openxmlformats.org/officeDocument/2006/relationships/hyperlink" Target="http://duke.247sports.com/Season/2013-Football/Commits" TargetMode="External"/><Relationship Id="rId5002" Type="http://schemas.openxmlformats.org/officeDocument/2006/relationships/hyperlink" Target="http://247sports.com/InstitutionRanking/563409?View=Detailed" TargetMode="External"/><Relationship Id="rId5003" Type="http://schemas.openxmlformats.org/officeDocument/2006/relationships/hyperlink" Target="http://smu.247sports.com/Season/2013-Football/Commits" TargetMode="External"/><Relationship Id="rId5004" Type="http://schemas.openxmlformats.org/officeDocument/2006/relationships/hyperlink" Target="http://smu.247sports.com/Season/2013-Football/Commits" TargetMode="External"/><Relationship Id="rId5005" Type="http://schemas.openxmlformats.org/officeDocument/2006/relationships/hyperlink" Target="http://smu.247sports.com/Season/2013-Football/Commits" TargetMode="External"/><Relationship Id="rId5006" Type="http://schemas.openxmlformats.org/officeDocument/2006/relationships/hyperlink" Target="http://247sports.com/InstitutionRanking/563395?View=Detailed" TargetMode="External"/><Relationship Id="rId5007" Type="http://schemas.openxmlformats.org/officeDocument/2006/relationships/hyperlink" Target="http://smu.247sports.com/Season/2013-Football/Commits" TargetMode="External"/><Relationship Id="rId5008" Type="http://schemas.openxmlformats.org/officeDocument/2006/relationships/hyperlink" Target="http://247sports.com/InstitutionRanking/563395?View=Detailed" TargetMode="External"/><Relationship Id="rId5009" Type="http://schemas.openxmlformats.org/officeDocument/2006/relationships/hyperlink" Target="http://sandiegostate.247sports.com/Season/2013-Football/Commits" TargetMode="External"/><Relationship Id="rId3550" Type="http://schemas.openxmlformats.org/officeDocument/2006/relationships/hyperlink" Target="http://247sports.com/InstitutionRanking/561160?View=Detailed" TargetMode="External"/><Relationship Id="rId3551" Type="http://schemas.openxmlformats.org/officeDocument/2006/relationships/hyperlink" Target="http://georgiasouthern.247sports.com/Season/2014-Football/Commits" TargetMode="External"/><Relationship Id="rId3552" Type="http://schemas.openxmlformats.org/officeDocument/2006/relationships/hyperlink" Target="http://247sports.com/InstitutionRanking/561160?View=Detailed" TargetMode="External"/><Relationship Id="rId3553" Type="http://schemas.openxmlformats.org/officeDocument/2006/relationships/hyperlink" Target="http://wku.247sports.com/Season/2014-Football/Commits" TargetMode="External"/><Relationship Id="rId3554" Type="http://schemas.openxmlformats.org/officeDocument/2006/relationships/hyperlink" Target="http://wku.247sports.com/Season/2014-Football/Commits" TargetMode="External"/><Relationship Id="rId3555" Type="http://schemas.openxmlformats.org/officeDocument/2006/relationships/hyperlink" Target="http://wku.247sports.com/Season/2014-Football/Commits" TargetMode="External"/><Relationship Id="rId3556" Type="http://schemas.openxmlformats.org/officeDocument/2006/relationships/hyperlink" Target="http://247sports.com/InstitutionRanking/561156?View=Detailed" TargetMode="External"/><Relationship Id="rId3557" Type="http://schemas.openxmlformats.org/officeDocument/2006/relationships/hyperlink" Target="http://wku.247sports.com/Season/2014-Football/Commits" TargetMode="External"/><Relationship Id="rId3558" Type="http://schemas.openxmlformats.org/officeDocument/2006/relationships/hyperlink" Target="http://247sports.com/InstitutionRanking/561156?View=Detailed" TargetMode="External"/><Relationship Id="rId3559" Type="http://schemas.openxmlformats.org/officeDocument/2006/relationships/hyperlink" Target="http://tulane.247sports.com/Season/2014-Football/Commits" TargetMode="External"/><Relationship Id="rId850" Type="http://schemas.openxmlformats.org/officeDocument/2006/relationships/hyperlink" Target="http://247sports.com/InstitutionRanking/564003?View=Detailed" TargetMode="External"/><Relationship Id="rId851" Type="http://schemas.openxmlformats.org/officeDocument/2006/relationships/hyperlink" Target="http://montana.247sports.com/Season/2016-Football/Commits" TargetMode="External"/><Relationship Id="rId852" Type="http://schemas.openxmlformats.org/officeDocument/2006/relationships/hyperlink" Target="http://247sports.com/InstitutionRanking/564003?View=Detailed" TargetMode="External"/><Relationship Id="rId853" Type="http://schemas.openxmlformats.org/officeDocument/2006/relationships/hyperlink" Target="http://samford.247sports.com/Season/2016-Football/Commits" TargetMode="External"/><Relationship Id="rId854" Type="http://schemas.openxmlformats.org/officeDocument/2006/relationships/hyperlink" Target="http://samford.247sports.com/Season/2016-Football/Commits" TargetMode="External"/><Relationship Id="rId855" Type="http://schemas.openxmlformats.org/officeDocument/2006/relationships/hyperlink" Target="http://samford.247sports.com/Season/2016-Football/Commits" TargetMode="External"/><Relationship Id="rId856" Type="http://schemas.openxmlformats.org/officeDocument/2006/relationships/hyperlink" Target="http://247sports.com/InstitutionRanking/563954?View=Detailed" TargetMode="External"/><Relationship Id="rId857" Type="http://schemas.openxmlformats.org/officeDocument/2006/relationships/hyperlink" Target="http://samford.247sports.com/Season/2016-Football/Commits" TargetMode="External"/><Relationship Id="rId858" Type="http://schemas.openxmlformats.org/officeDocument/2006/relationships/hyperlink" Target="http://247sports.com/InstitutionRanking/563954?View=Detailed" TargetMode="External"/><Relationship Id="rId859" Type="http://schemas.openxmlformats.org/officeDocument/2006/relationships/hyperlink" Target="http://uca.247sports.com/Season/2016-Football/Commits" TargetMode="External"/><Relationship Id="rId6830" Type="http://schemas.openxmlformats.org/officeDocument/2006/relationships/hyperlink" Target="http://247sports.com/InstitutionRanking/562650?View=Detailed" TargetMode="External"/><Relationship Id="rId6831" Type="http://schemas.openxmlformats.org/officeDocument/2006/relationships/hyperlink" Target="http://lamar.247sports.com/Season/2012-Football/Commits" TargetMode="External"/><Relationship Id="rId6832" Type="http://schemas.openxmlformats.org/officeDocument/2006/relationships/hyperlink" Target="http://lamar.247sports.com/Season/2012-Football/Commits" TargetMode="External"/><Relationship Id="rId6833" Type="http://schemas.openxmlformats.org/officeDocument/2006/relationships/hyperlink" Target="http://lamar.247sports.com/Season/2012-Football/Commits" TargetMode="External"/><Relationship Id="rId6834" Type="http://schemas.openxmlformats.org/officeDocument/2006/relationships/hyperlink" Target="http://247sports.com/InstitutionRanking/562713?View=Detailed" TargetMode="External"/><Relationship Id="rId6835" Type="http://schemas.openxmlformats.org/officeDocument/2006/relationships/hyperlink" Target="http://lamar.247sports.com/Season/2012-Football/Commits" TargetMode="External"/><Relationship Id="rId6836" Type="http://schemas.openxmlformats.org/officeDocument/2006/relationships/hyperlink" Target="http://247sports.com/InstitutionRanking/562713?View=Detailed" TargetMode="External"/><Relationship Id="rId6837" Type="http://schemas.openxmlformats.org/officeDocument/2006/relationships/hyperlink" Target="http://wm.247sports.com/Season/2012-Football/Commits" TargetMode="External"/><Relationship Id="rId6838" Type="http://schemas.openxmlformats.org/officeDocument/2006/relationships/hyperlink" Target="http://wm.247sports.com/Season/2012-Football/Commits" TargetMode="External"/><Relationship Id="rId6839" Type="http://schemas.openxmlformats.org/officeDocument/2006/relationships/hyperlink" Target="http://wm.247sports.com/Season/2012-Football/Commits" TargetMode="External"/><Relationship Id="rId2460" Type="http://schemas.openxmlformats.org/officeDocument/2006/relationships/hyperlink" Target="http://wm.247sports.com/Season/2015-Football/Commits" TargetMode="External"/><Relationship Id="rId2461" Type="http://schemas.openxmlformats.org/officeDocument/2006/relationships/hyperlink" Target="http://wm.247sports.com/Season/2015-Football/Commits" TargetMode="External"/><Relationship Id="rId2462" Type="http://schemas.openxmlformats.org/officeDocument/2006/relationships/hyperlink" Target="http://247sports.com/InstitutionRanking/562381?View=Detailed" TargetMode="External"/><Relationship Id="rId2463" Type="http://schemas.openxmlformats.org/officeDocument/2006/relationships/hyperlink" Target="http://wm.247sports.com/Season/2015-Football/Commits" TargetMode="External"/><Relationship Id="rId2464" Type="http://schemas.openxmlformats.org/officeDocument/2006/relationships/hyperlink" Target="http://247sports.com/InstitutionRanking/562381?View=Detailed" TargetMode="External"/><Relationship Id="rId2465" Type="http://schemas.openxmlformats.org/officeDocument/2006/relationships/hyperlink" Target="http://monmouth.247sports.com/Season/2015-Football/Commits" TargetMode="External"/><Relationship Id="rId2466" Type="http://schemas.openxmlformats.org/officeDocument/2006/relationships/hyperlink" Target="http://monmouth.247sports.com/Season/2015-Football/Commits" TargetMode="External"/><Relationship Id="rId2467" Type="http://schemas.openxmlformats.org/officeDocument/2006/relationships/hyperlink" Target="http://monmouth.247sports.com/Season/2015-Football/Commits" TargetMode="External"/><Relationship Id="rId2468" Type="http://schemas.openxmlformats.org/officeDocument/2006/relationships/hyperlink" Target="http://247sports.com/InstitutionRanking/562359?View=Detailed" TargetMode="External"/><Relationship Id="rId2469" Type="http://schemas.openxmlformats.org/officeDocument/2006/relationships/hyperlink" Target="http://monmouth.247sports.com/Season/2015-Football/Commits" TargetMode="External"/><Relationship Id="rId5740" Type="http://schemas.openxmlformats.org/officeDocument/2006/relationships/hyperlink" Target="http://247sports.com/InstitutionRanking/563519?View=Detailed" TargetMode="External"/><Relationship Id="rId5741" Type="http://schemas.openxmlformats.org/officeDocument/2006/relationships/hyperlink" Target="http://wcu.247sports.com/Season/2013-Football/Commits" TargetMode="External"/><Relationship Id="rId5742" Type="http://schemas.openxmlformats.org/officeDocument/2006/relationships/hyperlink" Target="http://247sports.com/InstitutionRanking/563519?View=Detailed" TargetMode="External"/><Relationship Id="rId5743" Type="http://schemas.openxmlformats.org/officeDocument/2006/relationships/hyperlink" Target="http://maine.247sports.com/Season/2013-Football/Commits" TargetMode="External"/><Relationship Id="rId5744" Type="http://schemas.openxmlformats.org/officeDocument/2006/relationships/hyperlink" Target="http://maine.247sports.com/Season/2013-Football/Commits" TargetMode="External"/><Relationship Id="rId5745" Type="http://schemas.openxmlformats.org/officeDocument/2006/relationships/hyperlink" Target="http://maine.247sports.com/Season/2013-Football/Commits" TargetMode="External"/><Relationship Id="rId5746" Type="http://schemas.openxmlformats.org/officeDocument/2006/relationships/hyperlink" Target="http://247sports.com/InstitutionRanking/563520?View=Detailed" TargetMode="External"/><Relationship Id="rId5747" Type="http://schemas.openxmlformats.org/officeDocument/2006/relationships/hyperlink" Target="http://maine.247sports.com/Season/2013-Football/Commits" TargetMode="External"/><Relationship Id="rId5748" Type="http://schemas.openxmlformats.org/officeDocument/2006/relationships/hyperlink" Target="http://247sports.com/InstitutionRanking/563520?View=Detailed" TargetMode="External"/><Relationship Id="rId5749" Type="http://schemas.openxmlformats.org/officeDocument/2006/relationships/hyperlink" Target="http://247sports.com/InstitutionRanking/563525?View=Detailed" TargetMode="External"/><Relationship Id="rId6100" Type="http://schemas.openxmlformats.org/officeDocument/2006/relationships/hyperlink" Target="http://247sports.com/InstitutionRanking/562524?View=Detailed" TargetMode="External"/><Relationship Id="rId6101" Type="http://schemas.openxmlformats.org/officeDocument/2006/relationships/hyperlink" Target="http://texastech.247sports.com/Season/2012-Football/Commits" TargetMode="External"/><Relationship Id="rId120" Type="http://schemas.openxmlformats.org/officeDocument/2006/relationships/hyperlink" Target="http://miami.247sports.com/Season/2016-Football/Commits" TargetMode="External"/><Relationship Id="rId121" Type="http://schemas.openxmlformats.org/officeDocument/2006/relationships/hyperlink" Target="http://miami.247sports.com/Season/2016-Football/Commits" TargetMode="External"/><Relationship Id="rId122" Type="http://schemas.openxmlformats.org/officeDocument/2006/relationships/hyperlink" Target="http://247sports.com/InstitutionRanking/563839?View=Detailed" TargetMode="External"/><Relationship Id="rId123" Type="http://schemas.openxmlformats.org/officeDocument/2006/relationships/hyperlink" Target="http://miami.247sports.com/Season/2016-Football/Commits" TargetMode="External"/><Relationship Id="rId124" Type="http://schemas.openxmlformats.org/officeDocument/2006/relationships/hyperlink" Target="http://247sports.com/InstitutionRanking/563839?View=Detailed" TargetMode="External"/><Relationship Id="rId125" Type="http://schemas.openxmlformats.org/officeDocument/2006/relationships/hyperlink" Target="http://tcu.247sports.com/Season/2016-Football/Commits" TargetMode="External"/><Relationship Id="rId126" Type="http://schemas.openxmlformats.org/officeDocument/2006/relationships/hyperlink" Target="http://tcu.247sports.com/Season/2016-Football/Commits" TargetMode="External"/><Relationship Id="rId127" Type="http://schemas.openxmlformats.org/officeDocument/2006/relationships/hyperlink" Target="http://tcu.247sports.com/Season/2016-Football/Commits" TargetMode="External"/><Relationship Id="rId128" Type="http://schemas.openxmlformats.org/officeDocument/2006/relationships/hyperlink" Target="http://247sports.com/InstitutionRanking/563836?View=Detailed" TargetMode="External"/><Relationship Id="rId129" Type="http://schemas.openxmlformats.org/officeDocument/2006/relationships/hyperlink" Target="http://tcu.247sports.com/Season/2016-Football/Commits" TargetMode="External"/><Relationship Id="rId1370" Type="http://schemas.openxmlformats.org/officeDocument/2006/relationships/hyperlink" Target="http://247sports.com/InstitutionRanking/564030?View=Detailed" TargetMode="External"/><Relationship Id="rId1371" Type="http://schemas.openxmlformats.org/officeDocument/2006/relationships/hyperlink" Target="http://247sports.com/InstitutionRanking/564065?View=Detailed" TargetMode="External"/><Relationship Id="rId1372" Type="http://schemas.openxmlformats.org/officeDocument/2006/relationships/hyperlink" Target="http://247sports.com/InstitutionRanking/564065?View=Detailed" TargetMode="External"/><Relationship Id="rId1373" Type="http://schemas.openxmlformats.org/officeDocument/2006/relationships/hyperlink" Target="http://campbell.247sports.com/Season/2016-Football/Commits" TargetMode="External"/><Relationship Id="rId1374" Type="http://schemas.openxmlformats.org/officeDocument/2006/relationships/hyperlink" Target="http://campbell.247sports.com/Season/2016-Football/Commits" TargetMode="External"/><Relationship Id="rId1375" Type="http://schemas.openxmlformats.org/officeDocument/2006/relationships/hyperlink" Target="http://campbell.247sports.com/Season/2016-Football/Commits" TargetMode="External"/><Relationship Id="rId1376" Type="http://schemas.openxmlformats.org/officeDocument/2006/relationships/hyperlink" Target="http://247sports.com/InstitutionRanking/564054?View=Detailed" TargetMode="External"/><Relationship Id="rId1377" Type="http://schemas.openxmlformats.org/officeDocument/2006/relationships/hyperlink" Target="http://campbell.247sports.com/Season/2016-Football/Commits" TargetMode="External"/><Relationship Id="rId1378" Type="http://schemas.openxmlformats.org/officeDocument/2006/relationships/hyperlink" Target="http://247sports.com/InstitutionRanking/564054?View=Detailed" TargetMode="External"/><Relationship Id="rId1379" Type="http://schemas.openxmlformats.org/officeDocument/2006/relationships/hyperlink" Target="http://247sports.com/InstitutionRanking/564064?View=Detailed" TargetMode="External"/><Relationship Id="rId4650" Type="http://schemas.openxmlformats.org/officeDocument/2006/relationships/hyperlink" Target="http://georgia.247sports.com/Season/2013-Football/Commits" TargetMode="External"/><Relationship Id="rId4651" Type="http://schemas.openxmlformats.org/officeDocument/2006/relationships/hyperlink" Target="http://georgia.247sports.com/Season/2013-Football/Commits" TargetMode="External"/><Relationship Id="rId4652" Type="http://schemas.openxmlformats.org/officeDocument/2006/relationships/hyperlink" Target="http://247sports.com/InstitutionRanking/563342?View=Detailed" TargetMode="External"/><Relationship Id="rId4653" Type="http://schemas.openxmlformats.org/officeDocument/2006/relationships/hyperlink" Target="http://georgia.247sports.com/Season/2013-Football/Commits" TargetMode="External"/><Relationship Id="rId4654" Type="http://schemas.openxmlformats.org/officeDocument/2006/relationships/hyperlink" Target="http://247sports.com/InstitutionRanking/563342?View=Detailed" TargetMode="External"/><Relationship Id="rId4655" Type="http://schemas.openxmlformats.org/officeDocument/2006/relationships/hyperlink" Target="http://usc.247sports.com/Season/2013-Football/Commits" TargetMode="External"/><Relationship Id="rId4656" Type="http://schemas.openxmlformats.org/officeDocument/2006/relationships/hyperlink" Target="http://usc.247sports.com/Season/2013-Football/Commits" TargetMode="External"/><Relationship Id="rId4657" Type="http://schemas.openxmlformats.org/officeDocument/2006/relationships/hyperlink" Target="http://usc.247sports.com/Season/2013-Football/Commits" TargetMode="External"/><Relationship Id="rId4658" Type="http://schemas.openxmlformats.org/officeDocument/2006/relationships/hyperlink" Target="http://247sports.com/InstitutionRanking/563347?View=Detailed" TargetMode="External"/><Relationship Id="rId4659" Type="http://schemas.openxmlformats.org/officeDocument/2006/relationships/hyperlink" Target="http://usc.247sports.com/Season/2013-Football/Commits" TargetMode="External"/><Relationship Id="rId5010" Type="http://schemas.openxmlformats.org/officeDocument/2006/relationships/hyperlink" Target="http://sandiegostate.247sports.com/Season/2013-Football/Commits" TargetMode="External"/><Relationship Id="rId5011" Type="http://schemas.openxmlformats.org/officeDocument/2006/relationships/hyperlink" Target="http://sandiegostate.247sports.com/Season/2013-Football/Commits" TargetMode="External"/><Relationship Id="rId5012" Type="http://schemas.openxmlformats.org/officeDocument/2006/relationships/hyperlink" Target="http://247sports.com/InstitutionRanking/563404?View=Detailed" TargetMode="External"/><Relationship Id="rId5013" Type="http://schemas.openxmlformats.org/officeDocument/2006/relationships/hyperlink" Target="http://sandiegostate.247sports.com/Season/2013-Football/Commits" TargetMode="External"/><Relationship Id="rId5014" Type="http://schemas.openxmlformats.org/officeDocument/2006/relationships/hyperlink" Target="http://247sports.com/InstitutionRanking/563404?View=Detailed" TargetMode="External"/><Relationship Id="rId5015" Type="http://schemas.openxmlformats.org/officeDocument/2006/relationships/hyperlink" Target="http://syracuse.247sports.com/Season/2013-Football/Commits" TargetMode="External"/><Relationship Id="rId5016" Type="http://schemas.openxmlformats.org/officeDocument/2006/relationships/hyperlink" Target="http://syracuse.247sports.com/Season/2013-Football/Commits" TargetMode="External"/><Relationship Id="rId5017" Type="http://schemas.openxmlformats.org/officeDocument/2006/relationships/hyperlink" Target="http://syracuse.247sports.com/Season/2013-Football/Commits" TargetMode="External"/><Relationship Id="rId5018" Type="http://schemas.openxmlformats.org/officeDocument/2006/relationships/hyperlink" Target="http://247sports.com/InstitutionRanking/563401?View=Detailed" TargetMode="External"/><Relationship Id="rId5019" Type="http://schemas.openxmlformats.org/officeDocument/2006/relationships/hyperlink" Target="http://syracuse.247sports.com/Season/2013-Football/Commits" TargetMode="External"/><Relationship Id="rId6102" Type="http://schemas.openxmlformats.org/officeDocument/2006/relationships/hyperlink" Target="http://texastech.247sports.com/Season/2012-Football/Commits" TargetMode="External"/><Relationship Id="rId6103" Type="http://schemas.openxmlformats.org/officeDocument/2006/relationships/hyperlink" Target="http://texastech.247sports.com/Season/2012-Football/Commits" TargetMode="External"/><Relationship Id="rId6104" Type="http://schemas.openxmlformats.org/officeDocument/2006/relationships/hyperlink" Target="http://247sports.com/InstitutionRanking/562527?View=Detailed" TargetMode="External"/><Relationship Id="rId6105" Type="http://schemas.openxmlformats.org/officeDocument/2006/relationships/hyperlink" Target="http://texastech.247sports.com/Season/2012-Football/Commits" TargetMode="External"/><Relationship Id="rId6106" Type="http://schemas.openxmlformats.org/officeDocument/2006/relationships/hyperlink" Target="http://247sports.com/InstitutionRanking/562527?View=Detailed" TargetMode="External"/><Relationship Id="rId6107" Type="http://schemas.openxmlformats.org/officeDocument/2006/relationships/hyperlink" Target="http://arkansas.247sports.com/Season/2012-Football/Commits" TargetMode="External"/><Relationship Id="rId6108" Type="http://schemas.openxmlformats.org/officeDocument/2006/relationships/hyperlink" Target="http://arkansas.247sports.com/Season/2012-Football/Commits" TargetMode="External"/><Relationship Id="rId3560" Type="http://schemas.openxmlformats.org/officeDocument/2006/relationships/hyperlink" Target="http://tulane.247sports.com/Season/2014-Football/Commits" TargetMode="External"/><Relationship Id="rId3561" Type="http://schemas.openxmlformats.org/officeDocument/2006/relationships/hyperlink" Target="http://tulane.247sports.com/Season/2014-Football/Commits" TargetMode="External"/><Relationship Id="rId3562" Type="http://schemas.openxmlformats.org/officeDocument/2006/relationships/hyperlink" Target="http://247sports.com/InstitutionRanking/561149?View=Detailed" TargetMode="External"/><Relationship Id="rId3563" Type="http://schemas.openxmlformats.org/officeDocument/2006/relationships/hyperlink" Target="http://tulane.247sports.com/Season/2014-Football/Commits" TargetMode="External"/><Relationship Id="rId3564" Type="http://schemas.openxmlformats.org/officeDocument/2006/relationships/hyperlink" Target="http://247sports.com/InstitutionRanking/561149?View=Detailed" TargetMode="External"/><Relationship Id="rId3565" Type="http://schemas.openxmlformats.org/officeDocument/2006/relationships/hyperlink" Target="http://toledo.247sports.com/Season/2014-Football/Commits" TargetMode="External"/><Relationship Id="rId3566" Type="http://schemas.openxmlformats.org/officeDocument/2006/relationships/hyperlink" Target="http://toledo.247sports.com/Season/2014-Football/Commits" TargetMode="External"/><Relationship Id="rId3567" Type="http://schemas.openxmlformats.org/officeDocument/2006/relationships/hyperlink" Target="http://toledo.247sports.com/Season/2014-Football/Commits" TargetMode="External"/><Relationship Id="rId3568" Type="http://schemas.openxmlformats.org/officeDocument/2006/relationships/hyperlink" Target="http://247sports.com/InstitutionRanking/561164?View=Detailed" TargetMode="External"/><Relationship Id="rId3569" Type="http://schemas.openxmlformats.org/officeDocument/2006/relationships/hyperlink" Target="http://toledo.247sports.com/Season/2014-Football/Commits" TargetMode="External"/><Relationship Id="rId860" Type="http://schemas.openxmlformats.org/officeDocument/2006/relationships/hyperlink" Target="http://uca.247sports.com/Season/2016-Football/Commits" TargetMode="External"/><Relationship Id="rId861" Type="http://schemas.openxmlformats.org/officeDocument/2006/relationships/hyperlink" Target="http://uca.247sports.com/Season/2016-Football/Commits" TargetMode="External"/><Relationship Id="rId862" Type="http://schemas.openxmlformats.org/officeDocument/2006/relationships/hyperlink" Target="http://247sports.com/InstitutionRanking/563952?View=Detailed" TargetMode="External"/><Relationship Id="rId863" Type="http://schemas.openxmlformats.org/officeDocument/2006/relationships/hyperlink" Target="http://uca.247sports.com/Season/2016-Football/Commits" TargetMode="External"/><Relationship Id="rId864" Type="http://schemas.openxmlformats.org/officeDocument/2006/relationships/hyperlink" Target="http://247sports.com/InstitutionRanking/563952?View=Detailed" TargetMode="External"/><Relationship Id="rId865" Type="http://schemas.openxmlformats.org/officeDocument/2006/relationships/hyperlink" Target="http://bcu.247sports.com/Season/2016-Football/Commits" TargetMode="External"/><Relationship Id="rId866" Type="http://schemas.openxmlformats.org/officeDocument/2006/relationships/hyperlink" Target="http://bcu.247sports.com/Season/2016-Football/Commits" TargetMode="External"/><Relationship Id="rId867" Type="http://schemas.openxmlformats.org/officeDocument/2006/relationships/hyperlink" Target="http://bcu.247sports.com/Season/2016-Football/Commits" TargetMode="External"/><Relationship Id="rId868" Type="http://schemas.openxmlformats.org/officeDocument/2006/relationships/hyperlink" Target="http://247sports.com/InstitutionRanking/563972?View=Detailed" TargetMode="External"/><Relationship Id="rId869" Type="http://schemas.openxmlformats.org/officeDocument/2006/relationships/hyperlink" Target="http://bcu.247sports.com/Season/2016-Football/Commits" TargetMode="External"/><Relationship Id="rId6109" Type="http://schemas.openxmlformats.org/officeDocument/2006/relationships/hyperlink" Target="http://arkansas.247sports.com/Season/2012-Football/Commits" TargetMode="External"/><Relationship Id="rId6840" Type="http://schemas.openxmlformats.org/officeDocument/2006/relationships/hyperlink" Target="http://247sports.com/InstitutionRanking/562662?View=Detailed" TargetMode="External"/><Relationship Id="rId6841" Type="http://schemas.openxmlformats.org/officeDocument/2006/relationships/hyperlink" Target="http://wm.247sports.com/Season/2012-Football/Commits" TargetMode="External"/><Relationship Id="rId6842" Type="http://schemas.openxmlformats.org/officeDocument/2006/relationships/hyperlink" Target="http://247sports.com/InstitutionRanking/562662?View=Detailed" TargetMode="External"/><Relationship Id="rId6843" Type="http://schemas.openxmlformats.org/officeDocument/2006/relationships/hyperlink" Target="http://towson.247sports.com/Season/2012-Football/Commits" TargetMode="External"/><Relationship Id="rId6844" Type="http://schemas.openxmlformats.org/officeDocument/2006/relationships/hyperlink" Target="http://towson.247sports.com/Season/2012-Football/Commits" TargetMode="External"/><Relationship Id="rId6845" Type="http://schemas.openxmlformats.org/officeDocument/2006/relationships/hyperlink" Target="http://towson.247sports.com/Season/2012-Football/Commits" TargetMode="External"/><Relationship Id="rId6846" Type="http://schemas.openxmlformats.org/officeDocument/2006/relationships/hyperlink" Target="http://247sports.com/InstitutionRanking/562640?View=Detailed" TargetMode="External"/><Relationship Id="rId6847" Type="http://schemas.openxmlformats.org/officeDocument/2006/relationships/hyperlink" Target="http://towson.247sports.com/Season/2012-Football/Commits" TargetMode="External"/><Relationship Id="rId6848" Type="http://schemas.openxmlformats.org/officeDocument/2006/relationships/hyperlink" Target="http://247sports.com/InstitutionRanking/562640?View=Detailed" TargetMode="External"/><Relationship Id="rId6849" Type="http://schemas.openxmlformats.org/officeDocument/2006/relationships/hyperlink" Target="http://wiu.247sports.com/Season/2012-Football/Commits" TargetMode="External"/><Relationship Id="rId2470" Type="http://schemas.openxmlformats.org/officeDocument/2006/relationships/hyperlink" Target="http://247sports.com/InstitutionRanking/562359?View=Detailed" TargetMode="External"/><Relationship Id="rId2471" Type="http://schemas.openxmlformats.org/officeDocument/2006/relationships/hyperlink" Target="http://uni.247sports.com/Season/2015-Football/Commits" TargetMode="External"/><Relationship Id="rId2472" Type="http://schemas.openxmlformats.org/officeDocument/2006/relationships/hyperlink" Target="http://uni.247sports.com/Season/2015-Football/Commits" TargetMode="External"/><Relationship Id="rId2473" Type="http://schemas.openxmlformats.org/officeDocument/2006/relationships/hyperlink" Target="http://uni.247sports.com/Season/2015-Football/Commits" TargetMode="External"/><Relationship Id="rId2474" Type="http://schemas.openxmlformats.org/officeDocument/2006/relationships/hyperlink" Target="http://247sports.com/InstitutionRanking/562371?View=Detailed" TargetMode="External"/><Relationship Id="rId2475" Type="http://schemas.openxmlformats.org/officeDocument/2006/relationships/hyperlink" Target="http://uni.247sports.com/Season/2015-Football/Commits" TargetMode="External"/><Relationship Id="rId2476" Type="http://schemas.openxmlformats.org/officeDocument/2006/relationships/hyperlink" Target="http://247sports.com/InstitutionRanking/562371?View=Detailed" TargetMode="External"/><Relationship Id="rId2477" Type="http://schemas.openxmlformats.org/officeDocument/2006/relationships/hyperlink" Target="http://apsu.247sports.com/Season/2015-Football/Commits" TargetMode="External"/><Relationship Id="rId2478" Type="http://schemas.openxmlformats.org/officeDocument/2006/relationships/hyperlink" Target="http://apsu.247sports.com/Season/2015-Football/Commits" TargetMode="External"/><Relationship Id="rId2479" Type="http://schemas.openxmlformats.org/officeDocument/2006/relationships/hyperlink" Target="http://apsu.247sports.com/Season/2015-Football/Commits" TargetMode="External"/><Relationship Id="rId5750" Type="http://schemas.openxmlformats.org/officeDocument/2006/relationships/hyperlink" Target="http://247sports.com/InstitutionRanking/563525?View=Detailed" TargetMode="External"/><Relationship Id="rId5751" Type="http://schemas.openxmlformats.org/officeDocument/2006/relationships/hyperlink" Target="http://portlandstate.247sports.com/Season/2013-Football/Commits" TargetMode="External"/><Relationship Id="rId5752" Type="http://schemas.openxmlformats.org/officeDocument/2006/relationships/hyperlink" Target="http://portlandstate.247sports.com/Season/2013-Football/Commits" TargetMode="External"/><Relationship Id="rId5753" Type="http://schemas.openxmlformats.org/officeDocument/2006/relationships/hyperlink" Target="http://portlandstate.247sports.com/Season/2013-Football/Commits" TargetMode="External"/><Relationship Id="rId5754" Type="http://schemas.openxmlformats.org/officeDocument/2006/relationships/hyperlink" Target="http://247sports.com/InstitutionRanking/563522?View=Detailed" TargetMode="External"/><Relationship Id="rId5755" Type="http://schemas.openxmlformats.org/officeDocument/2006/relationships/hyperlink" Target="http://portlandstate.247sports.com/Season/2013-Football/Commits" TargetMode="External"/><Relationship Id="rId5756" Type="http://schemas.openxmlformats.org/officeDocument/2006/relationships/hyperlink" Target="http://247sports.com/InstitutionRanking/563522?View=Detailed" TargetMode="External"/><Relationship Id="rId5757" Type="http://schemas.openxmlformats.org/officeDocument/2006/relationships/hyperlink" Target="http://montana.247sports.com/Season/2013-Football/Commits" TargetMode="External"/><Relationship Id="rId5758" Type="http://schemas.openxmlformats.org/officeDocument/2006/relationships/hyperlink" Target="http://montana.247sports.com/Season/2013-Football/Commits" TargetMode="External"/><Relationship Id="rId5759" Type="http://schemas.openxmlformats.org/officeDocument/2006/relationships/hyperlink" Target="http://montana.247sports.com/Season/2013-Football/Commits" TargetMode="External"/><Relationship Id="rId6110" Type="http://schemas.openxmlformats.org/officeDocument/2006/relationships/hyperlink" Target="http://247sports.com/InstitutionRanking/562523?View=Detailed" TargetMode="External"/><Relationship Id="rId6111" Type="http://schemas.openxmlformats.org/officeDocument/2006/relationships/hyperlink" Target="http://arkansas.247sports.com/Season/2012-Football/Commits" TargetMode="External"/><Relationship Id="rId130" Type="http://schemas.openxmlformats.org/officeDocument/2006/relationships/hyperlink" Target="http://247sports.com/InstitutionRanking/563836?View=Detailed" TargetMode="External"/><Relationship Id="rId131" Type="http://schemas.openxmlformats.org/officeDocument/2006/relationships/hyperlink" Target="http://arkansas.247sports.com/Season/2016-Football/Commits" TargetMode="External"/><Relationship Id="rId132" Type="http://schemas.openxmlformats.org/officeDocument/2006/relationships/hyperlink" Target="http://arkansas.247sports.com/Season/2016-Football/Commits" TargetMode="External"/><Relationship Id="rId133" Type="http://schemas.openxmlformats.org/officeDocument/2006/relationships/hyperlink" Target="http://arkansas.247sports.com/Season/2016-Football/Commits" TargetMode="External"/><Relationship Id="rId134" Type="http://schemas.openxmlformats.org/officeDocument/2006/relationships/hyperlink" Target="http://247sports.com/InstitutionRanking/563841?View=Detailed" TargetMode="External"/><Relationship Id="rId135" Type="http://schemas.openxmlformats.org/officeDocument/2006/relationships/hyperlink" Target="http://arkansas.247sports.com/Season/2016-Football/Commits" TargetMode="External"/><Relationship Id="rId136" Type="http://schemas.openxmlformats.org/officeDocument/2006/relationships/hyperlink" Target="http://247sports.com/InstitutionRanking/563841?View=Detailed" TargetMode="External"/><Relationship Id="rId137" Type="http://schemas.openxmlformats.org/officeDocument/2006/relationships/hyperlink" Target="http://southcarolina.247sports.com/Season/2016-Football/Commits" TargetMode="External"/><Relationship Id="rId138" Type="http://schemas.openxmlformats.org/officeDocument/2006/relationships/hyperlink" Target="http://southcarolina.247sports.com/Season/2016-Football/Commits" TargetMode="External"/><Relationship Id="rId139" Type="http://schemas.openxmlformats.org/officeDocument/2006/relationships/hyperlink" Target="http://southcarolina.247sports.com/Season/2016-Football/Commits" TargetMode="External"/><Relationship Id="rId1380" Type="http://schemas.openxmlformats.org/officeDocument/2006/relationships/hyperlink" Target="http://247sports.com/InstitutionRanking/564064?View=Detailed" TargetMode="External"/><Relationship Id="rId1381" Type="http://schemas.openxmlformats.org/officeDocument/2006/relationships/hyperlink" Target="http://247sports.com/InstitutionRanking/564070?View=Detailed" TargetMode="External"/><Relationship Id="rId1382" Type="http://schemas.openxmlformats.org/officeDocument/2006/relationships/hyperlink" Target="http://247sports.com/InstitutionRanking/564070?View=Detailed" TargetMode="External"/><Relationship Id="rId1383" Type="http://schemas.openxmlformats.org/officeDocument/2006/relationships/hyperlink" Target="http://drake.247sports.com/Season/2016-Football/Commits" TargetMode="External"/><Relationship Id="rId1384" Type="http://schemas.openxmlformats.org/officeDocument/2006/relationships/hyperlink" Target="http://drake.247sports.com/Season/2016-Football/Commits" TargetMode="External"/><Relationship Id="rId1385" Type="http://schemas.openxmlformats.org/officeDocument/2006/relationships/hyperlink" Target="http://drake.247sports.com/Season/2016-Football/Commits" TargetMode="External"/><Relationship Id="rId1386" Type="http://schemas.openxmlformats.org/officeDocument/2006/relationships/hyperlink" Target="http://247sports.com/InstitutionRanking/564037?View=Detailed" TargetMode="External"/><Relationship Id="rId1387" Type="http://schemas.openxmlformats.org/officeDocument/2006/relationships/hyperlink" Target="http://drake.247sports.com/Season/2016-Football/Commits" TargetMode="External"/><Relationship Id="rId1388" Type="http://schemas.openxmlformats.org/officeDocument/2006/relationships/hyperlink" Target="http://247sports.com/InstitutionRanking/564037?View=Detailed" TargetMode="External"/><Relationship Id="rId1389" Type="http://schemas.openxmlformats.org/officeDocument/2006/relationships/hyperlink" Target="http://247sports.com/InstitutionRanking/564051?View=Detailed" TargetMode="External"/><Relationship Id="rId4660" Type="http://schemas.openxmlformats.org/officeDocument/2006/relationships/hyperlink" Target="http://247sports.com/InstitutionRanking/563347?View=Detailed" TargetMode="External"/><Relationship Id="rId4661" Type="http://schemas.openxmlformats.org/officeDocument/2006/relationships/hyperlink" Target="http://miami.247sports.com/Season/2013-Football/Commits" TargetMode="External"/><Relationship Id="rId4662" Type="http://schemas.openxmlformats.org/officeDocument/2006/relationships/hyperlink" Target="http://miami.247sports.com/Season/2013-Football/Commits" TargetMode="External"/><Relationship Id="rId4663" Type="http://schemas.openxmlformats.org/officeDocument/2006/relationships/hyperlink" Target="http://miami.247sports.com/Season/2013-Football/Commits" TargetMode="External"/><Relationship Id="rId4664" Type="http://schemas.openxmlformats.org/officeDocument/2006/relationships/hyperlink" Target="http://247sports.com/InstitutionRanking/563345?View=Detailed" TargetMode="External"/><Relationship Id="rId4665" Type="http://schemas.openxmlformats.org/officeDocument/2006/relationships/hyperlink" Target="http://miami.247sports.com/Season/2013-Football/Commits" TargetMode="External"/><Relationship Id="rId4666" Type="http://schemas.openxmlformats.org/officeDocument/2006/relationships/hyperlink" Target="http://247sports.com/InstitutionRanking/563345?View=Detailed" TargetMode="External"/><Relationship Id="rId4667" Type="http://schemas.openxmlformats.org/officeDocument/2006/relationships/hyperlink" Target="http://clemson.247sports.com/Season/2013-Football/Commits" TargetMode="External"/><Relationship Id="rId4668" Type="http://schemas.openxmlformats.org/officeDocument/2006/relationships/hyperlink" Target="http://clemson.247sports.com/Season/2013-Football/Commits" TargetMode="External"/><Relationship Id="rId4669" Type="http://schemas.openxmlformats.org/officeDocument/2006/relationships/hyperlink" Target="http://clemson.247sports.com/Season/2013-Football/Commits" TargetMode="External"/><Relationship Id="rId5020" Type="http://schemas.openxmlformats.org/officeDocument/2006/relationships/hyperlink" Target="http://247sports.com/InstitutionRanking/563401?View=Detailed" TargetMode="External"/><Relationship Id="rId5021" Type="http://schemas.openxmlformats.org/officeDocument/2006/relationships/hyperlink" Target="http://fresnostate.247sports.com/Season/2013-Football/Commits" TargetMode="External"/><Relationship Id="rId5022" Type="http://schemas.openxmlformats.org/officeDocument/2006/relationships/hyperlink" Target="http://fresnostate.247sports.com/Season/2013-Football/Commits" TargetMode="External"/><Relationship Id="rId5023" Type="http://schemas.openxmlformats.org/officeDocument/2006/relationships/hyperlink" Target="http://fresnostate.247sports.com/Season/2013-Football/Commits" TargetMode="External"/><Relationship Id="rId5024" Type="http://schemas.openxmlformats.org/officeDocument/2006/relationships/hyperlink" Target="http://247sports.com/InstitutionRanking/563398?View=Detailed" TargetMode="External"/><Relationship Id="rId5025" Type="http://schemas.openxmlformats.org/officeDocument/2006/relationships/hyperlink" Target="http://fresnostate.247sports.com/Season/2013-Football/Commits" TargetMode="External"/><Relationship Id="rId5026" Type="http://schemas.openxmlformats.org/officeDocument/2006/relationships/hyperlink" Target="http://247sports.com/InstitutionRanking/563398?View=Detailed" TargetMode="External"/><Relationship Id="rId5027" Type="http://schemas.openxmlformats.org/officeDocument/2006/relationships/hyperlink" Target="http://toledo.247sports.com/Season/2013-Football/Commits" TargetMode="External"/><Relationship Id="rId5028" Type="http://schemas.openxmlformats.org/officeDocument/2006/relationships/hyperlink" Target="http://toledo.247sports.com/Season/2013-Football/Commits" TargetMode="External"/><Relationship Id="rId5029" Type="http://schemas.openxmlformats.org/officeDocument/2006/relationships/hyperlink" Target="http://toledo.247sports.com/Season/2013-Football/Commits" TargetMode="External"/><Relationship Id="rId6112" Type="http://schemas.openxmlformats.org/officeDocument/2006/relationships/hyperlink" Target="http://247sports.com/InstitutionRanking/562523?View=Detailed" TargetMode="External"/><Relationship Id="rId6113" Type="http://schemas.openxmlformats.org/officeDocument/2006/relationships/hyperlink" Target="http://tcu.247sports.com/Season/2012-Football/Commits" TargetMode="External"/><Relationship Id="rId6114" Type="http://schemas.openxmlformats.org/officeDocument/2006/relationships/hyperlink" Target="http://tcu.247sports.com/Season/2012-Football/Commits" TargetMode="External"/><Relationship Id="rId6115" Type="http://schemas.openxmlformats.org/officeDocument/2006/relationships/hyperlink" Target="http://tcu.247sports.com/Season/2012-Football/Commits" TargetMode="External"/><Relationship Id="rId6116" Type="http://schemas.openxmlformats.org/officeDocument/2006/relationships/hyperlink" Target="http://247sports.com/InstitutionRanking/562528?View=Detailed" TargetMode="External"/><Relationship Id="rId6117" Type="http://schemas.openxmlformats.org/officeDocument/2006/relationships/hyperlink" Target="http://tcu.247sports.com/Season/2012-Football/Commits" TargetMode="External"/><Relationship Id="rId6118" Type="http://schemas.openxmlformats.org/officeDocument/2006/relationships/hyperlink" Target="http://247sports.com/InstitutionRanking/562528?View=Detailed" TargetMode="External"/><Relationship Id="rId3570" Type="http://schemas.openxmlformats.org/officeDocument/2006/relationships/hyperlink" Target="http://247sports.com/InstitutionRanking/561164?View=Detailed" TargetMode="External"/><Relationship Id="rId3571" Type="http://schemas.openxmlformats.org/officeDocument/2006/relationships/hyperlink" Target="http://rice.247sports.com/Season/2014-Football/Commits" TargetMode="External"/><Relationship Id="rId3572" Type="http://schemas.openxmlformats.org/officeDocument/2006/relationships/hyperlink" Target="http://rice.247sports.com/Season/2014-Football/Commits" TargetMode="External"/><Relationship Id="rId3573" Type="http://schemas.openxmlformats.org/officeDocument/2006/relationships/hyperlink" Target="http://rice.247sports.com/Season/2014-Football/Commits" TargetMode="External"/><Relationship Id="rId3574" Type="http://schemas.openxmlformats.org/officeDocument/2006/relationships/hyperlink" Target="http://247sports.com/InstitutionRanking/561159?View=Detailed" TargetMode="External"/><Relationship Id="rId3575" Type="http://schemas.openxmlformats.org/officeDocument/2006/relationships/hyperlink" Target="http://rice.247sports.com/Season/2014-Football/Commits" TargetMode="External"/><Relationship Id="rId3576" Type="http://schemas.openxmlformats.org/officeDocument/2006/relationships/hyperlink" Target="http://247sports.com/InstitutionRanking/561159?View=Detailed" TargetMode="External"/><Relationship Id="rId3577" Type="http://schemas.openxmlformats.org/officeDocument/2006/relationships/hyperlink" Target="http://fau.247sports.com/Season/2014-Football/Commits" TargetMode="External"/><Relationship Id="rId3578" Type="http://schemas.openxmlformats.org/officeDocument/2006/relationships/hyperlink" Target="http://fau.247sports.com/Season/2014-Football/Commits" TargetMode="External"/><Relationship Id="rId3579" Type="http://schemas.openxmlformats.org/officeDocument/2006/relationships/hyperlink" Target="http://fau.247sports.com/Season/2014-Football/Commits" TargetMode="External"/><Relationship Id="rId870" Type="http://schemas.openxmlformats.org/officeDocument/2006/relationships/hyperlink" Target="http://247sports.com/InstitutionRanking/563972?View=Detailed" TargetMode="External"/><Relationship Id="rId871" Type="http://schemas.openxmlformats.org/officeDocument/2006/relationships/hyperlink" Target="http://jsu.247sports.com/Season/2016-Football/Commits" TargetMode="External"/><Relationship Id="rId872" Type="http://schemas.openxmlformats.org/officeDocument/2006/relationships/hyperlink" Target="http://jsu.247sports.com/Season/2016-Football/Commits" TargetMode="External"/><Relationship Id="rId873" Type="http://schemas.openxmlformats.org/officeDocument/2006/relationships/hyperlink" Target="http://jsu.247sports.com/Season/2016-Football/Commits" TargetMode="External"/><Relationship Id="rId874" Type="http://schemas.openxmlformats.org/officeDocument/2006/relationships/hyperlink" Target="http://247sports.com/InstitutionRanking/563959?View=Detailed" TargetMode="External"/><Relationship Id="rId875" Type="http://schemas.openxmlformats.org/officeDocument/2006/relationships/hyperlink" Target="http://jsu.247sports.com/Season/2016-Football/Commits" TargetMode="External"/><Relationship Id="rId876" Type="http://schemas.openxmlformats.org/officeDocument/2006/relationships/hyperlink" Target="http://247sports.com/InstitutionRanking/563959?View=Detailed" TargetMode="External"/><Relationship Id="rId877" Type="http://schemas.openxmlformats.org/officeDocument/2006/relationships/hyperlink" Target="http://uni.247sports.com/Season/2016-Football/Commits" TargetMode="External"/><Relationship Id="rId878" Type="http://schemas.openxmlformats.org/officeDocument/2006/relationships/hyperlink" Target="http://uni.247sports.com/Season/2016-Football/Commits" TargetMode="External"/><Relationship Id="rId879" Type="http://schemas.openxmlformats.org/officeDocument/2006/relationships/hyperlink" Target="http://uni.247sports.com/Season/2016-Football/Commits" TargetMode="External"/><Relationship Id="rId6119" Type="http://schemas.openxmlformats.org/officeDocument/2006/relationships/hyperlink" Target="http://nebraska.247sports.com/Season/2012-Football/Commits" TargetMode="External"/><Relationship Id="rId6850" Type="http://schemas.openxmlformats.org/officeDocument/2006/relationships/hyperlink" Target="http://wiu.247sports.com/Season/2012-Football/Commits" TargetMode="External"/><Relationship Id="rId6851" Type="http://schemas.openxmlformats.org/officeDocument/2006/relationships/hyperlink" Target="http://wiu.247sports.com/Season/2012-Football/Commits" TargetMode="External"/><Relationship Id="rId6852" Type="http://schemas.openxmlformats.org/officeDocument/2006/relationships/hyperlink" Target="http://247sports.com/InstitutionRanking/562651?View=Detailed" TargetMode="External"/><Relationship Id="rId6853" Type="http://schemas.openxmlformats.org/officeDocument/2006/relationships/hyperlink" Target="http://wiu.247sports.com/Season/2012-Football/Commits" TargetMode="External"/><Relationship Id="rId6854" Type="http://schemas.openxmlformats.org/officeDocument/2006/relationships/hyperlink" Target="http://247sports.com/InstitutionRanking/562651?View=Detailed" TargetMode="External"/><Relationship Id="rId6855" Type="http://schemas.openxmlformats.org/officeDocument/2006/relationships/hyperlink" Target="http://lehigh.247sports.com/Season/2012-Football/Commits" TargetMode="External"/><Relationship Id="rId6856" Type="http://schemas.openxmlformats.org/officeDocument/2006/relationships/hyperlink" Target="http://lehigh.247sports.com/Season/2012-Football/Commits" TargetMode="External"/><Relationship Id="rId6857" Type="http://schemas.openxmlformats.org/officeDocument/2006/relationships/hyperlink" Target="http://lehigh.247sports.com/Season/2012-Football/Commits" TargetMode="External"/><Relationship Id="rId6858" Type="http://schemas.openxmlformats.org/officeDocument/2006/relationships/hyperlink" Target="http://247sports.com/InstitutionRanking/562645?View=Detailed" TargetMode="External"/><Relationship Id="rId6859" Type="http://schemas.openxmlformats.org/officeDocument/2006/relationships/hyperlink" Target="http://lehigh.247sports.com/Season/2012-Football/Commits" TargetMode="External"/><Relationship Id="rId2480" Type="http://schemas.openxmlformats.org/officeDocument/2006/relationships/hyperlink" Target="http://247sports.com/InstitutionRanking/562362?View=Detailed" TargetMode="External"/><Relationship Id="rId2481" Type="http://schemas.openxmlformats.org/officeDocument/2006/relationships/hyperlink" Target="http://apsu.247sports.com/Season/2015-Football/Commits" TargetMode="External"/><Relationship Id="rId2482" Type="http://schemas.openxmlformats.org/officeDocument/2006/relationships/hyperlink" Target="http://247sports.com/InstitutionRanking/562362?View=Detailed" TargetMode="External"/><Relationship Id="rId2483" Type="http://schemas.openxmlformats.org/officeDocument/2006/relationships/hyperlink" Target="http://rhodeisland.247sports.com/Season/2015-Football/Commits" TargetMode="External"/><Relationship Id="rId2484" Type="http://schemas.openxmlformats.org/officeDocument/2006/relationships/hyperlink" Target="http://rhodeisland.247sports.com/Season/2015-Football/Commits" TargetMode="External"/><Relationship Id="rId2485" Type="http://schemas.openxmlformats.org/officeDocument/2006/relationships/hyperlink" Target="http://rhodeisland.247sports.com/Season/2015-Football/Commits" TargetMode="External"/><Relationship Id="rId2486" Type="http://schemas.openxmlformats.org/officeDocument/2006/relationships/hyperlink" Target="http://247sports.com/InstitutionRanking/562372?View=Detailed" TargetMode="External"/><Relationship Id="rId2487" Type="http://schemas.openxmlformats.org/officeDocument/2006/relationships/hyperlink" Target="http://rhodeisland.247sports.com/Season/2015-Football/Commits" TargetMode="External"/><Relationship Id="rId2488" Type="http://schemas.openxmlformats.org/officeDocument/2006/relationships/hyperlink" Target="http://247sports.com/InstitutionRanking/562372?View=Detailed" TargetMode="External"/><Relationship Id="rId2489" Type="http://schemas.openxmlformats.org/officeDocument/2006/relationships/hyperlink" Target="http://siu.247sports.com/Season/2015-Football/Commits" TargetMode="External"/><Relationship Id="rId5760" Type="http://schemas.openxmlformats.org/officeDocument/2006/relationships/hyperlink" Target="http://247sports.com/InstitutionRanking/563527?View=Detailed" TargetMode="External"/><Relationship Id="rId5761" Type="http://schemas.openxmlformats.org/officeDocument/2006/relationships/hyperlink" Target="http://montana.247sports.com/Season/2013-Football/Commits" TargetMode="External"/><Relationship Id="rId5762" Type="http://schemas.openxmlformats.org/officeDocument/2006/relationships/hyperlink" Target="http://247sports.com/InstitutionRanking/563527?View=Detailed" TargetMode="External"/><Relationship Id="rId5763" Type="http://schemas.openxmlformats.org/officeDocument/2006/relationships/hyperlink" Target="http://uni.247sports.com/Season/2013-Football/Commits" TargetMode="External"/><Relationship Id="rId5764" Type="http://schemas.openxmlformats.org/officeDocument/2006/relationships/hyperlink" Target="http://uni.247sports.com/Season/2013-Football/Commits" TargetMode="External"/><Relationship Id="rId5765" Type="http://schemas.openxmlformats.org/officeDocument/2006/relationships/hyperlink" Target="http://uni.247sports.com/Season/2013-Football/Commits" TargetMode="External"/><Relationship Id="rId5766" Type="http://schemas.openxmlformats.org/officeDocument/2006/relationships/hyperlink" Target="http://247sports.com/InstitutionRanking/563540?View=Detailed" TargetMode="External"/><Relationship Id="rId5767" Type="http://schemas.openxmlformats.org/officeDocument/2006/relationships/hyperlink" Target="http://uni.247sports.com/Season/2013-Football/Commits" TargetMode="External"/><Relationship Id="rId5768" Type="http://schemas.openxmlformats.org/officeDocument/2006/relationships/hyperlink" Target="http://247sports.com/InstitutionRanking/563540?View=Detailed" TargetMode="External"/><Relationship Id="rId5769" Type="http://schemas.openxmlformats.org/officeDocument/2006/relationships/hyperlink" Target="http://northdakota.247sports.com/Season/2013-Football/Commits" TargetMode="External"/><Relationship Id="rId6120" Type="http://schemas.openxmlformats.org/officeDocument/2006/relationships/hyperlink" Target="http://nebraska.247sports.com/Season/2012-Football/Commits" TargetMode="External"/><Relationship Id="rId6121" Type="http://schemas.openxmlformats.org/officeDocument/2006/relationships/hyperlink" Target="http://nebraska.247sports.com/Season/2012-Football/Commits" TargetMode="External"/><Relationship Id="rId140" Type="http://schemas.openxmlformats.org/officeDocument/2006/relationships/hyperlink" Target="http://247sports.com/InstitutionRanking/563843?View=Detailed" TargetMode="External"/><Relationship Id="rId141" Type="http://schemas.openxmlformats.org/officeDocument/2006/relationships/hyperlink" Target="http://southcarolina.247sports.com/Season/2016-Football/Commits" TargetMode="External"/><Relationship Id="rId142" Type="http://schemas.openxmlformats.org/officeDocument/2006/relationships/hyperlink" Target="http://247sports.com/InstitutionRanking/563843?View=Detailed" TargetMode="External"/><Relationship Id="rId143" Type="http://schemas.openxmlformats.org/officeDocument/2006/relationships/hyperlink" Target="http://nebraska.247sports.com/Season/2016-Football/Commits" TargetMode="External"/><Relationship Id="rId144" Type="http://schemas.openxmlformats.org/officeDocument/2006/relationships/hyperlink" Target="http://nebraska.247sports.com/Season/2016-Football/Commits" TargetMode="External"/><Relationship Id="rId145" Type="http://schemas.openxmlformats.org/officeDocument/2006/relationships/hyperlink" Target="http://nebraska.247sports.com/Season/2016-Football/Commits" TargetMode="External"/><Relationship Id="rId146" Type="http://schemas.openxmlformats.org/officeDocument/2006/relationships/hyperlink" Target="http://247sports.com/InstitutionRanking/563842?View=Detailed" TargetMode="External"/><Relationship Id="rId147" Type="http://schemas.openxmlformats.org/officeDocument/2006/relationships/hyperlink" Target="http://nebraska.247sports.com/Season/2016-Football/Commits" TargetMode="External"/><Relationship Id="rId148" Type="http://schemas.openxmlformats.org/officeDocument/2006/relationships/hyperlink" Target="http://247sports.com/InstitutionRanking/563842?View=Detailed" TargetMode="External"/><Relationship Id="rId149" Type="http://schemas.openxmlformats.org/officeDocument/2006/relationships/hyperlink" Target="http://arizonastate.247sports.com/Season/2016-Football/Commits" TargetMode="External"/><Relationship Id="rId1390" Type="http://schemas.openxmlformats.org/officeDocument/2006/relationships/hyperlink" Target="http://247sports.com/InstitutionRanking/564051?View=Detailed" TargetMode="External"/><Relationship Id="rId1391" Type="http://schemas.openxmlformats.org/officeDocument/2006/relationships/hyperlink" Target="http://citadel.247sports.com/Season/2016-Football/Commits" TargetMode="External"/><Relationship Id="rId1392" Type="http://schemas.openxmlformats.org/officeDocument/2006/relationships/hyperlink" Target="http://citadel.247sports.com/Season/2016-Football/Commits" TargetMode="External"/><Relationship Id="rId1393" Type="http://schemas.openxmlformats.org/officeDocument/2006/relationships/hyperlink" Target="http://citadel.247sports.com/Season/2016-Football/Commits" TargetMode="External"/><Relationship Id="rId1394" Type="http://schemas.openxmlformats.org/officeDocument/2006/relationships/hyperlink" Target="http://247sports.com/InstitutionRanking/564087?View=Detailed" TargetMode="External"/><Relationship Id="rId1395" Type="http://schemas.openxmlformats.org/officeDocument/2006/relationships/hyperlink" Target="http://citadel.247sports.com/Season/2016-Football/Commits" TargetMode="External"/><Relationship Id="rId1396" Type="http://schemas.openxmlformats.org/officeDocument/2006/relationships/hyperlink" Target="http://247sports.com/InstitutionRanking/564087?View=Detailed" TargetMode="External"/><Relationship Id="rId1397" Type="http://schemas.openxmlformats.org/officeDocument/2006/relationships/hyperlink" Target="http://247sports.com/InstitutionRanking/564039?View=Detailed" TargetMode="External"/><Relationship Id="rId1398" Type="http://schemas.openxmlformats.org/officeDocument/2006/relationships/hyperlink" Target="http://247sports.com/InstitutionRanking/564039?View=Detailed" TargetMode="External"/><Relationship Id="rId1399" Type="http://schemas.openxmlformats.org/officeDocument/2006/relationships/hyperlink" Target="http://wagner.247sports.com/Season/2016-Football/Commits" TargetMode="External"/><Relationship Id="rId4670" Type="http://schemas.openxmlformats.org/officeDocument/2006/relationships/hyperlink" Target="http://247sports.com/InstitutionRanking/563346?View=Detailed" TargetMode="External"/><Relationship Id="rId4671" Type="http://schemas.openxmlformats.org/officeDocument/2006/relationships/hyperlink" Target="http://clemson.247sports.com/Season/2013-Football/Commits" TargetMode="External"/><Relationship Id="rId4672" Type="http://schemas.openxmlformats.org/officeDocument/2006/relationships/hyperlink" Target="http://247sports.com/InstitutionRanking/563346?View=Detailed" TargetMode="External"/><Relationship Id="rId4673" Type="http://schemas.openxmlformats.org/officeDocument/2006/relationships/hyperlink" Target="http://oklahoma.247sports.com/Season/2013-Football/Commits" TargetMode="External"/><Relationship Id="rId4674" Type="http://schemas.openxmlformats.org/officeDocument/2006/relationships/hyperlink" Target="http://oklahoma.247sports.com/Season/2013-Football/Commits" TargetMode="External"/><Relationship Id="rId4675" Type="http://schemas.openxmlformats.org/officeDocument/2006/relationships/hyperlink" Target="http://oklahoma.247sports.com/Season/2013-Football/Commits" TargetMode="External"/><Relationship Id="rId4676" Type="http://schemas.openxmlformats.org/officeDocument/2006/relationships/hyperlink" Target="http://247sports.com/InstitutionRanking/563344?View=Detailed" TargetMode="External"/><Relationship Id="rId4677" Type="http://schemas.openxmlformats.org/officeDocument/2006/relationships/hyperlink" Target="http://oklahoma.247sports.com/Season/2013-Football/Commits" TargetMode="External"/><Relationship Id="rId4678" Type="http://schemas.openxmlformats.org/officeDocument/2006/relationships/hyperlink" Target="http://247sports.com/InstitutionRanking/563344?View=Detailed" TargetMode="External"/><Relationship Id="rId4679" Type="http://schemas.openxmlformats.org/officeDocument/2006/relationships/hyperlink" Target="http://texas.247sports.com/Season/2013-Football/Commits" TargetMode="External"/><Relationship Id="rId5030" Type="http://schemas.openxmlformats.org/officeDocument/2006/relationships/hyperlink" Target="http://247sports.com/InstitutionRanking/563408?View=Detailed" TargetMode="External"/><Relationship Id="rId5031" Type="http://schemas.openxmlformats.org/officeDocument/2006/relationships/hyperlink" Target="http://toledo.247sports.com/Season/2013-Football/Commits" TargetMode="External"/><Relationship Id="rId5032" Type="http://schemas.openxmlformats.org/officeDocument/2006/relationships/hyperlink" Target="http://247sports.com/InstitutionRanking/563408?View=Detailed" TargetMode="External"/><Relationship Id="rId5033" Type="http://schemas.openxmlformats.org/officeDocument/2006/relationships/hyperlink" Target="http://georgiatech.247sports.com/Season/2013-Football/Commits" TargetMode="External"/><Relationship Id="rId5034" Type="http://schemas.openxmlformats.org/officeDocument/2006/relationships/hyperlink" Target="http://georgiatech.247sports.com/Season/2013-Football/Commits" TargetMode="External"/><Relationship Id="rId5035" Type="http://schemas.openxmlformats.org/officeDocument/2006/relationships/hyperlink" Target="http://georgiatech.247sports.com/Season/2013-Football/Commits" TargetMode="External"/><Relationship Id="rId5036" Type="http://schemas.openxmlformats.org/officeDocument/2006/relationships/hyperlink" Target="http://247sports.com/InstitutionRanking/563407?View=Detailed" TargetMode="External"/><Relationship Id="rId5037" Type="http://schemas.openxmlformats.org/officeDocument/2006/relationships/hyperlink" Target="http://georgiatech.247sports.com/Season/2013-Football/Commits" TargetMode="External"/><Relationship Id="rId5038" Type="http://schemas.openxmlformats.org/officeDocument/2006/relationships/hyperlink" Target="http://247sports.com/InstitutionRanking/563407?View=Detailed" TargetMode="External"/><Relationship Id="rId5039" Type="http://schemas.openxmlformats.org/officeDocument/2006/relationships/hyperlink" Target="http://louisianalafayette.247sports.com/Season/2013-Football/Commits" TargetMode="External"/><Relationship Id="rId6122" Type="http://schemas.openxmlformats.org/officeDocument/2006/relationships/hyperlink" Target="http://247sports.com/InstitutionRanking/562526?View=Detailed" TargetMode="External"/><Relationship Id="rId6123" Type="http://schemas.openxmlformats.org/officeDocument/2006/relationships/hyperlink" Target="http://nebraska.247sports.com/Season/2012-Football/Commits" TargetMode="External"/><Relationship Id="rId6124" Type="http://schemas.openxmlformats.org/officeDocument/2006/relationships/hyperlink" Target="http://247sports.com/InstitutionRanking/562526?View=Detailed" TargetMode="External"/><Relationship Id="rId6125" Type="http://schemas.openxmlformats.org/officeDocument/2006/relationships/hyperlink" Target="http://missouri.247sports.com/Season/2012-Football/Commits" TargetMode="External"/><Relationship Id="rId6126" Type="http://schemas.openxmlformats.org/officeDocument/2006/relationships/hyperlink" Target="http://missouri.247sports.com/Season/2012-Football/Commits" TargetMode="External"/><Relationship Id="rId6127" Type="http://schemas.openxmlformats.org/officeDocument/2006/relationships/hyperlink" Target="http://missouri.247sports.com/Season/2012-Football/Commits" TargetMode="External"/><Relationship Id="rId6128" Type="http://schemas.openxmlformats.org/officeDocument/2006/relationships/hyperlink" Target="http://247sports.com/InstitutionRanking/562533?View=Detailed" TargetMode="External"/><Relationship Id="rId3580" Type="http://schemas.openxmlformats.org/officeDocument/2006/relationships/hyperlink" Target="http://247sports.com/InstitutionRanking/561172?View=Detailed" TargetMode="External"/><Relationship Id="rId3581" Type="http://schemas.openxmlformats.org/officeDocument/2006/relationships/hyperlink" Target="http://fau.247sports.com/Season/2014-Football/Commits" TargetMode="External"/><Relationship Id="rId3582" Type="http://schemas.openxmlformats.org/officeDocument/2006/relationships/hyperlink" Target="http://247sports.com/InstitutionRanking/561172?View=Detailed" TargetMode="External"/><Relationship Id="rId3583" Type="http://schemas.openxmlformats.org/officeDocument/2006/relationships/hyperlink" Target="http://arkansasstate.247sports.com/Season/2014-Football/Commits" TargetMode="External"/><Relationship Id="rId3584" Type="http://schemas.openxmlformats.org/officeDocument/2006/relationships/hyperlink" Target="http://arkansasstate.247sports.com/Season/2014-Football/Commits" TargetMode="External"/><Relationship Id="rId3585" Type="http://schemas.openxmlformats.org/officeDocument/2006/relationships/hyperlink" Target="http://arkansasstate.247sports.com/Season/2014-Football/Commits" TargetMode="External"/><Relationship Id="rId3586" Type="http://schemas.openxmlformats.org/officeDocument/2006/relationships/hyperlink" Target="http://247sports.com/InstitutionRanking/561162?View=Detailed" TargetMode="External"/><Relationship Id="rId3587" Type="http://schemas.openxmlformats.org/officeDocument/2006/relationships/hyperlink" Target="http://arkansasstate.247sports.com/Season/2014-Football/Commits" TargetMode="External"/><Relationship Id="rId3588" Type="http://schemas.openxmlformats.org/officeDocument/2006/relationships/hyperlink" Target="http://247sports.com/InstitutionRanking/561162?View=Detailed" TargetMode="External"/><Relationship Id="rId3589" Type="http://schemas.openxmlformats.org/officeDocument/2006/relationships/hyperlink" Target="http://newmexico.247sports.com/Season/2014-Football/Commits" TargetMode="External"/><Relationship Id="rId880" Type="http://schemas.openxmlformats.org/officeDocument/2006/relationships/hyperlink" Target="http://247sports.com/InstitutionRanking/563957?View=Detailed" TargetMode="External"/><Relationship Id="rId881" Type="http://schemas.openxmlformats.org/officeDocument/2006/relationships/hyperlink" Target="http://uni.247sports.com/Season/2016-Football/Commits" TargetMode="External"/><Relationship Id="rId882" Type="http://schemas.openxmlformats.org/officeDocument/2006/relationships/hyperlink" Target="http://247sports.com/InstitutionRanking/563957?View=Detailed" TargetMode="External"/><Relationship Id="rId883" Type="http://schemas.openxmlformats.org/officeDocument/2006/relationships/hyperlink" Target="http://rhodeisland.247sports.com/Season/2016-Football/Commits" TargetMode="External"/><Relationship Id="rId884" Type="http://schemas.openxmlformats.org/officeDocument/2006/relationships/hyperlink" Target="http://rhodeisland.247sports.com/Season/2016-Football/Commits" TargetMode="External"/><Relationship Id="rId885" Type="http://schemas.openxmlformats.org/officeDocument/2006/relationships/hyperlink" Target="http://rhodeisland.247sports.com/Season/2016-Football/Commits" TargetMode="External"/><Relationship Id="rId886" Type="http://schemas.openxmlformats.org/officeDocument/2006/relationships/hyperlink" Target="http://247sports.com/InstitutionRanking/563968?View=Detailed" TargetMode="External"/><Relationship Id="rId887" Type="http://schemas.openxmlformats.org/officeDocument/2006/relationships/hyperlink" Target="http://rhodeisland.247sports.com/Season/2016-Football/Commits" TargetMode="External"/><Relationship Id="rId888" Type="http://schemas.openxmlformats.org/officeDocument/2006/relationships/hyperlink" Target="http://247sports.com/InstitutionRanking/563968?View=Detailed" TargetMode="External"/><Relationship Id="rId889" Type="http://schemas.openxmlformats.org/officeDocument/2006/relationships/hyperlink" Target="http://ttu.247sports.com/Season/2016-Football/Commits" TargetMode="External"/><Relationship Id="rId6129" Type="http://schemas.openxmlformats.org/officeDocument/2006/relationships/hyperlink" Target="http://missouri.247sports.com/Season/2012-Football/Commits" TargetMode="External"/><Relationship Id="rId6860" Type="http://schemas.openxmlformats.org/officeDocument/2006/relationships/hyperlink" Target="http://247sports.com/InstitutionRanking/562645?View=Detailed" TargetMode="External"/><Relationship Id="rId6861" Type="http://schemas.openxmlformats.org/officeDocument/2006/relationships/hyperlink" Target="http://chattanooga.247sports.com/Season/2012-Football/Commits" TargetMode="External"/><Relationship Id="rId6862" Type="http://schemas.openxmlformats.org/officeDocument/2006/relationships/hyperlink" Target="http://chattanooga.247sports.com/Season/2012-Football/Commits" TargetMode="External"/><Relationship Id="rId6863" Type="http://schemas.openxmlformats.org/officeDocument/2006/relationships/hyperlink" Target="http://chattanooga.247sports.com/Season/2012-Football/Commits" TargetMode="External"/><Relationship Id="rId6864" Type="http://schemas.openxmlformats.org/officeDocument/2006/relationships/hyperlink" Target="http://247sports.com/InstitutionRanking/562657?View=Detailed" TargetMode="External"/><Relationship Id="rId6865" Type="http://schemas.openxmlformats.org/officeDocument/2006/relationships/hyperlink" Target="http://chattanooga.247sports.com/Season/2012-Football/Commits" TargetMode="External"/><Relationship Id="rId6866" Type="http://schemas.openxmlformats.org/officeDocument/2006/relationships/hyperlink" Target="http://247sports.com/InstitutionRanking/562657?View=Detailed" TargetMode="External"/><Relationship Id="rId6867" Type="http://schemas.openxmlformats.org/officeDocument/2006/relationships/hyperlink" Target="http://dsu.247sports.com/Season/2012-Football/Commits" TargetMode="External"/><Relationship Id="rId6868" Type="http://schemas.openxmlformats.org/officeDocument/2006/relationships/hyperlink" Target="http://dsu.247sports.com/Season/2012-Football/Commits" TargetMode="External"/><Relationship Id="rId6869" Type="http://schemas.openxmlformats.org/officeDocument/2006/relationships/hyperlink" Target="http://dsu.247sports.com/Season/2012-Football/Commits" TargetMode="External"/><Relationship Id="rId2490" Type="http://schemas.openxmlformats.org/officeDocument/2006/relationships/hyperlink" Target="http://siu.247sports.com/Season/2015-Football/Commits" TargetMode="External"/><Relationship Id="rId2491" Type="http://schemas.openxmlformats.org/officeDocument/2006/relationships/hyperlink" Target="http://siu.247sports.com/Season/2015-Football/Commits" TargetMode="External"/><Relationship Id="rId2492" Type="http://schemas.openxmlformats.org/officeDocument/2006/relationships/hyperlink" Target="http://247sports.com/InstitutionRanking/562413?View=Detailed" TargetMode="External"/><Relationship Id="rId2493" Type="http://schemas.openxmlformats.org/officeDocument/2006/relationships/hyperlink" Target="http://siu.247sports.com/Season/2015-Football/Commits" TargetMode="External"/><Relationship Id="rId2494" Type="http://schemas.openxmlformats.org/officeDocument/2006/relationships/hyperlink" Target="http://247sports.com/InstitutionRanking/562413?View=Detailed" TargetMode="External"/><Relationship Id="rId2495" Type="http://schemas.openxmlformats.org/officeDocument/2006/relationships/hyperlink" Target="http://bcu.247sports.com/Season/2015-Football/Commits" TargetMode="External"/><Relationship Id="rId2496" Type="http://schemas.openxmlformats.org/officeDocument/2006/relationships/hyperlink" Target="http://bcu.247sports.com/Season/2015-Football/Commits" TargetMode="External"/><Relationship Id="rId2497" Type="http://schemas.openxmlformats.org/officeDocument/2006/relationships/hyperlink" Target="http://bcu.247sports.com/Season/2015-Football/Commits" TargetMode="External"/><Relationship Id="rId2498" Type="http://schemas.openxmlformats.org/officeDocument/2006/relationships/hyperlink" Target="http://247sports.com/InstitutionRanking/562356?View=Detailed" TargetMode="External"/><Relationship Id="rId2499" Type="http://schemas.openxmlformats.org/officeDocument/2006/relationships/hyperlink" Target="http://bcu.247sports.com/Season/2015-Football/Commits" TargetMode="External"/><Relationship Id="rId5770" Type="http://schemas.openxmlformats.org/officeDocument/2006/relationships/hyperlink" Target="http://northdakota.247sports.com/Season/2013-Football/Commits" TargetMode="External"/><Relationship Id="rId5771" Type="http://schemas.openxmlformats.org/officeDocument/2006/relationships/hyperlink" Target="http://northdakota.247sports.com/Season/2013-Football/Commits" TargetMode="External"/><Relationship Id="rId5772" Type="http://schemas.openxmlformats.org/officeDocument/2006/relationships/hyperlink" Target="http://247sports.com/InstitutionRanking/563537?View=Detailed" TargetMode="External"/><Relationship Id="rId5773" Type="http://schemas.openxmlformats.org/officeDocument/2006/relationships/hyperlink" Target="http://northdakota.247sports.com/Season/2013-Football/Commits" TargetMode="External"/><Relationship Id="rId5774" Type="http://schemas.openxmlformats.org/officeDocument/2006/relationships/hyperlink" Target="http://247sports.com/InstitutionRanking/563537?View=Detailed" TargetMode="External"/><Relationship Id="rId5775" Type="http://schemas.openxmlformats.org/officeDocument/2006/relationships/hyperlink" Target="http://gardnerwebb.247sports.com/Season/2013-Football/Commits" TargetMode="External"/><Relationship Id="rId5776" Type="http://schemas.openxmlformats.org/officeDocument/2006/relationships/hyperlink" Target="http://gardnerwebb.247sports.com/Season/2013-Football/Commits" TargetMode="External"/><Relationship Id="rId5777" Type="http://schemas.openxmlformats.org/officeDocument/2006/relationships/hyperlink" Target="http://gardnerwebb.247sports.com/Season/2013-Football/Commits" TargetMode="External"/><Relationship Id="rId5778" Type="http://schemas.openxmlformats.org/officeDocument/2006/relationships/hyperlink" Target="http://247sports.com/InstitutionRanking/563529?View=Detailed" TargetMode="External"/><Relationship Id="rId5779" Type="http://schemas.openxmlformats.org/officeDocument/2006/relationships/hyperlink" Target="http://gardnerwebb.247sports.com/Season/2013-Football/Commits" TargetMode="External"/><Relationship Id="rId6130" Type="http://schemas.openxmlformats.org/officeDocument/2006/relationships/hyperlink" Target="http://247sports.com/InstitutionRanking/562533?View=Detailed" TargetMode="External"/><Relationship Id="rId6131" Type="http://schemas.openxmlformats.org/officeDocument/2006/relationships/hyperlink" Target="http://oklahomastate.247sports.com/Season/2012-Football/Commits" TargetMode="External"/><Relationship Id="rId150" Type="http://schemas.openxmlformats.org/officeDocument/2006/relationships/hyperlink" Target="http://arizonastate.247sports.com/Season/2016-Football/Commits" TargetMode="External"/><Relationship Id="rId151" Type="http://schemas.openxmlformats.org/officeDocument/2006/relationships/hyperlink" Target="http://arizonastate.247sports.com/Season/2016-Football/Commits" TargetMode="External"/><Relationship Id="rId152" Type="http://schemas.openxmlformats.org/officeDocument/2006/relationships/hyperlink" Target="http://247sports.com/InstitutionRanking/563845?View=Detailed" TargetMode="External"/><Relationship Id="rId153" Type="http://schemas.openxmlformats.org/officeDocument/2006/relationships/hyperlink" Target="http://arizonastate.247sports.com/Season/2016-Football/Commits" TargetMode="External"/><Relationship Id="rId154" Type="http://schemas.openxmlformats.org/officeDocument/2006/relationships/hyperlink" Target="http://247sports.com/InstitutionRanking/563845?View=Detailed" TargetMode="External"/><Relationship Id="rId155" Type="http://schemas.openxmlformats.org/officeDocument/2006/relationships/hyperlink" Target="http://mississippistate.247sports.com/Season/2016-Football/Commits" TargetMode="External"/><Relationship Id="rId156" Type="http://schemas.openxmlformats.org/officeDocument/2006/relationships/hyperlink" Target="http://mississippistate.247sports.com/Season/2016-Football/Commits" TargetMode="External"/><Relationship Id="rId157" Type="http://schemas.openxmlformats.org/officeDocument/2006/relationships/hyperlink" Target="http://mississippistate.247sports.com/Season/2016-Football/Commits" TargetMode="External"/><Relationship Id="rId158" Type="http://schemas.openxmlformats.org/officeDocument/2006/relationships/hyperlink" Target="http://247sports.com/InstitutionRanking/563846?View=Detailed" TargetMode="External"/><Relationship Id="rId159" Type="http://schemas.openxmlformats.org/officeDocument/2006/relationships/hyperlink" Target="http://mississippistate.247sports.com/Season/2016-Football/Commits" TargetMode="External"/><Relationship Id="rId6132" Type="http://schemas.openxmlformats.org/officeDocument/2006/relationships/hyperlink" Target="http://oklahomastate.247sports.com/Season/2012-Football/Commits" TargetMode="External"/><Relationship Id="rId6133" Type="http://schemas.openxmlformats.org/officeDocument/2006/relationships/hyperlink" Target="http://oklahomastate.247sports.com/Season/2012-Football/Commits" TargetMode="External"/><Relationship Id="rId6134" Type="http://schemas.openxmlformats.org/officeDocument/2006/relationships/hyperlink" Target="http://247sports.com/InstitutionRanking/562531?View=Detailed" TargetMode="External"/><Relationship Id="rId6135" Type="http://schemas.openxmlformats.org/officeDocument/2006/relationships/hyperlink" Target="http://oklahomastate.247sports.com/Season/2012-Football/Commits" TargetMode="External"/><Relationship Id="rId6136" Type="http://schemas.openxmlformats.org/officeDocument/2006/relationships/hyperlink" Target="http://247sports.com/InstitutionRanking/562531?View=Detailed" TargetMode="External"/><Relationship Id="rId4680" Type="http://schemas.openxmlformats.org/officeDocument/2006/relationships/hyperlink" Target="http://texas.247sports.com/Season/2013-Football/Commits" TargetMode="External"/><Relationship Id="rId4681" Type="http://schemas.openxmlformats.org/officeDocument/2006/relationships/hyperlink" Target="http://texas.247sports.com/Season/2013-Football/Commits" TargetMode="External"/><Relationship Id="rId4682" Type="http://schemas.openxmlformats.org/officeDocument/2006/relationships/hyperlink" Target="http://247sports.com/InstitutionRanking/563351?View=Detailed" TargetMode="External"/><Relationship Id="rId4683" Type="http://schemas.openxmlformats.org/officeDocument/2006/relationships/hyperlink" Target="http://texas.247sports.com/Season/2013-Football/Commits" TargetMode="External"/><Relationship Id="rId4684" Type="http://schemas.openxmlformats.org/officeDocument/2006/relationships/hyperlink" Target="http://247sports.com/InstitutionRanking/563351?View=Detailed" TargetMode="External"/><Relationship Id="rId4685" Type="http://schemas.openxmlformats.org/officeDocument/2006/relationships/hyperlink" Target="http://washington.247sports.com/Season/2013-Football/Commits" TargetMode="External"/><Relationship Id="rId4686" Type="http://schemas.openxmlformats.org/officeDocument/2006/relationships/hyperlink" Target="http://washington.247sports.com/Season/2013-Football/Commits" TargetMode="External"/><Relationship Id="rId4687" Type="http://schemas.openxmlformats.org/officeDocument/2006/relationships/hyperlink" Target="http://washington.247sports.com/Season/2013-Football/Commits" TargetMode="External"/><Relationship Id="rId4688" Type="http://schemas.openxmlformats.org/officeDocument/2006/relationships/hyperlink" Target="http://247sports.com/InstitutionRanking/563350?View=Detailed" TargetMode="External"/><Relationship Id="rId4689" Type="http://schemas.openxmlformats.org/officeDocument/2006/relationships/hyperlink" Target="http://washington.247sports.com/Season/2013-Football/Commits" TargetMode="External"/><Relationship Id="rId6137" Type="http://schemas.openxmlformats.org/officeDocument/2006/relationships/hyperlink" Target="http://michiganstate.247sports.com/Season/2012-Football/Commits" TargetMode="External"/><Relationship Id="rId6138" Type="http://schemas.openxmlformats.org/officeDocument/2006/relationships/hyperlink" Target="http://michiganstate.247sports.com/Season/2012-Football/Commits" TargetMode="External"/><Relationship Id="rId5040" Type="http://schemas.openxmlformats.org/officeDocument/2006/relationships/hyperlink" Target="http://louisianalafayette.247sports.com/Season/2013-Football/Commits" TargetMode="External"/><Relationship Id="rId5041" Type="http://schemas.openxmlformats.org/officeDocument/2006/relationships/hyperlink" Target="http://louisianalafayette.247sports.com/Season/2013-Football/Commits" TargetMode="External"/><Relationship Id="rId5042" Type="http://schemas.openxmlformats.org/officeDocument/2006/relationships/hyperlink" Target="http://247sports.com/InstitutionRanking/563406?View=Detailed" TargetMode="External"/><Relationship Id="rId5043" Type="http://schemas.openxmlformats.org/officeDocument/2006/relationships/hyperlink" Target="http://louisianalafayette.247sports.com/Season/2013-Football/Commits" TargetMode="External"/><Relationship Id="rId5044" Type="http://schemas.openxmlformats.org/officeDocument/2006/relationships/hyperlink" Target="http://247sports.com/InstitutionRanking/563406?View=Detailed" TargetMode="External"/><Relationship Id="rId5045" Type="http://schemas.openxmlformats.org/officeDocument/2006/relationships/hyperlink" Target="http://hawaii.247sports.com/Season/2013-Football/Commits" TargetMode="External"/><Relationship Id="rId5046" Type="http://schemas.openxmlformats.org/officeDocument/2006/relationships/hyperlink" Target="http://hawaii.247sports.com/Season/2013-Football/Commits" TargetMode="External"/><Relationship Id="rId5047" Type="http://schemas.openxmlformats.org/officeDocument/2006/relationships/hyperlink" Target="http://hawaii.247sports.com/Season/2013-Football/Commits" TargetMode="External"/><Relationship Id="rId5048" Type="http://schemas.openxmlformats.org/officeDocument/2006/relationships/hyperlink" Target="http://247sports.com/InstitutionRanking/563405?View=Detailed" TargetMode="External"/><Relationship Id="rId5049" Type="http://schemas.openxmlformats.org/officeDocument/2006/relationships/hyperlink" Target="http://hawaii.247sports.com/Season/2013-Football/Commits" TargetMode="External"/><Relationship Id="rId6139" Type="http://schemas.openxmlformats.org/officeDocument/2006/relationships/hyperlink" Target="http://michiganstate.247sports.com/Season/2012-Football/Commits" TargetMode="External"/><Relationship Id="rId3590" Type="http://schemas.openxmlformats.org/officeDocument/2006/relationships/hyperlink" Target="http://newmexico.247sports.com/Season/2014-Football/Commits" TargetMode="External"/><Relationship Id="rId3591" Type="http://schemas.openxmlformats.org/officeDocument/2006/relationships/hyperlink" Target="http://newmexico.247sports.com/Season/2014-Football/Commits" TargetMode="External"/><Relationship Id="rId3592" Type="http://schemas.openxmlformats.org/officeDocument/2006/relationships/hyperlink" Target="http://247sports.com/InstitutionRanking/561165?View=Detailed" TargetMode="External"/><Relationship Id="rId3593" Type="http://schemas.openxmlformats.org/officeDocument/2006/relationships/hyperlink" Target="http://newmexico.247sports.com/Season/2014-Football/Commits" TargetMode="External"/><Relationship Id="rId3594" Type="http://schemas.openxmlformats.org/officeDocument/2006/relationships/hyperlink" Target="http://247sports.com/InstitutionRanking/561165?View=Detailed" TargetMode="External"/><Relationship Id="rId3595" Type="http://schemas.openxmlformats.org/officeDocument/2006/relationships/hyperlink" Target="http://buffalo.247sports.com/Season/2014-Football/Commits" TargetMode="External"/><Relationship Id="rId3596" Type="http://schemas.openxmlformats.org/officeDocument/2006/relationships/hyperlink" Target="http://buffalo.247sports.com/Season/2014-Football/Commits" TargetMode="External"/><Relationship Id="rId3597" Type="http://schemas.openxmlformats.org/officeDocument/2006/relationships/hyperlink" Target="http://buffalo.247sports.com/Season/2014-Football/Commits" TargetMode="External"/><Relationship Id="rId3598" Type="http://schemas.openxmlformats.org/officeDocument/2006/relationships/hyperlink" Target="http://247sports.com/InstitutionRanking/561161?View=Detailed" TargetMode="External"/><Relationship Id="rId3599" Type="http://schemas.openxmlformats.org/officeDocument/2006/relationships/hyperlink" Target="http://buffalo.247sports.com/Season/2014-Football/Commits" TargetMode="External"/><Relationship Id="rId890" Type="http://schemas.openxmlformats.org/officeDocument/2006/relationships/hyperlink" Target="http://ttu.247sports.com/Season/2016-Football/Commits" TargetMode="External"/><Relationship Id="rId891" Type="http://schemas.openxmlformats.org/officeDocument/2006/relationships/hyperlink" Target="http://ttu.247sports.com/Season/2016-Football/Commits" TargetMode="External"/><Relationship Id="rId892" Type="http://schemas.openxmlformats.org/officeDocument/2006/relationships/hyperlink" Target="http://247sports.com/InstitutionRanking/563963?View=Detailed" TargetMode="External"/><Relationship Id="rId893" Type="http://schemas.openxmlformats.org/officeDocument/2006/relationships/hyperlink" Target="http://ttu.247sports.com/Season/2016-Football/Commits" TargetMode="External"/><Relationship Id="rId894" Type="http://schemas.openxmlformats.org/officeDocument/2006/relationships/hyperlink" Target="http://247sports.com/InstitutionRanking/563963?View=Detailed" TargetMode="External"/><Relationship Id="rId895" Type="http://schemas.openxmlformats.org/officeDocument/2006/relationships/hyperlink" Target="http://murraystate.247sports.com/Season/2016-Football/Commits" TargetMode="External"/><Relationship Id="rId896" Type="http://schemas.openxmlformats.org/officeDocument/2006/relationships/hyperlink" Target="http://murraystate.247sports.com/Season/2016-Football/Commits" TargetMode="External"/><Relationship Id="rId897" Type="http://schemas.openxmlformats.org/officeDocument/2006/relationships/hyperlink" Target="http://murraystate.247sports.com/Season/2016-Football/Commits" TargetMode="External"/><Relationship Id="rId898" Type="http://schemas.openxmlformats.org/officeDocument/2006/relationships/hyperlink" Target="http://247sports.com/InstitutionRanking/563964?View=Detailed" TargetMode="External"/><Relationship Id="rId899" Type="http://schemas.openxmlformats.org/officeDocument/2006/relationships/hyperlink" Target="http://murraystate.247sports.com/Season/2016-Football/Commits" TargetMode="External"/><Relationship Id="rId6870" Type="http://schemas.openxmlformats.org/officeDocument/2006/relationships/hyperlink" Target="http://247sports.com/InstitutionRanking/562661?View=Detailed" TargetMode="External"/><Relationship Id="rId6871" Type="http://schemas.openxmlformats.org/officeDocument/2006/relationships/hyperlink" Target="http://dsu.247sports.com/Season/2012-Football/Commits" TargetMode="External"/><Relationship Id="rId6872" Type="http://schemas.openxmlformats.org/officeDocument/2006/relationships/hyperlink" Target="http://247sports.com/InstitutionRanking/562661?View=Detailed" TargetMode="External"/><Relationship Id="rId6873" Type="http://schemas.openxmlformats.org/officeDocument/2006/relationships/hyperlink" Target="http://princeton.247sports.com/Season/2012-Football/Commits" TargetMode="External"/><Relationship Id="rId6874" Type="http://schemas.openxmlformats.org/officeDocument/2006/relationships/hyperlink" Target="http://princeton.247sports.com/Season/2012-Football/Commits" TargetMode="External"/><Relationship Id="rId6875" Type="http://schemas.openxmlformats.org/officeDocument/2006/relationships/hyperlink" Target="http://princeton.247sports.com/Season/2012-Football/Commits" TargetMode="External"/><Relationship Id="rId6876" Type="http://schemas.openxmlformats.org/officeDocument/2006/relationships/hyperlink" Target="http://247sports.com/InstitutionRanking/562642?View=Detailed" TargetMode="External"/><Relationship Id="rId6877" Type="http://schemas.openxmlformats.org/officeDocument/2006/relationships/hyperlink" Target="http://princeton.247sports.com/Season/2012-Football/Commits" TargetMode="External"/><Relationship Id="rId6878" Type="http://schemas.openxmlformats.org/officeDocument/2006/relationships/hyperlink" Target="http://247sports.com/InstitutionRanking/562642?View=Detailed" TargetMode="External"/><Relationship Id="rId6879" Type="http://schemas.openxmlformats.org/officeDocument/2006/relationships/hyperlink" Target="http://247sports.com/InstitutionRanking/562643?View=Detailed" TargetMode="External"/><Relationship Id="rId5780" Type="http://schemas.openxmlformats.org/officeDocument/2006/relationships/hyperlink" Target="http://247sports.com/InstitutionRanking/563529?View=Detailed" TargetMode="External"/><Relationship Id="rId5781" Type="http://schemas.openxmlformats.org/officeDocument/2006/relationships/hyperlink" Target="http://247sports.com/InstitutionRanking/563531?View=Detailed" TargetMode="External"/><Relationship Id="rId5782" Type="http://schemas.openxmlformats.org/officeDocument/2006/relationships/hyperlink" Target="http://247sports.com/InstitutionRanking/563531?View=Detailed" TargetMode="External"/><Relationship Id="rId5783" Type="http://schemas.openxmlformats.org/officeDocument/2006/relationships/hyperlink" Target="http://elon.247sports.com/Season/2013-Football/Commits" TargetMode="External"/><Relationship Id="rId5784" Type="http://schemas.openxmlformats.org/officeDocument/2006/relationships/hyperlink" Target="http://elon.247sports.com/Season/2013-Football/Commits" TargetMode="External"/><Relationship Id="rId5785" Type="http://schemas.openxmlformats.org/officeDocument/2006/relationships/hyperlink" Target="http://elon.247sports.com/Season/2013-Football/Commits" TargetMode="External"/><Relationship Id="rId5786" Type="http://schemas.openxmlformats.org/officeDocument/2006/relationships/hyperlink" Target="http://247sports.com/InstitutionRanking/563536?View=Detailed" TargetMode="External"/><Relationship Id="rId5787" Type="http://schemas.openxmlformats.org/officeDocument/2006/relationships/hyperlink" Target="http://elon.247sports.com/Season/2013-Football/Commits" TargetMode="External"/><Relationship Id="rId5788" Type="http://schemas.openxmlformats.org/officeDocument/2006/relationships/hyperlink" Target="http://247sports.com/InstitutionRanking/563536?View=Detailed" TargetMode="External"/><Relationship Id="rId5789" Type="http://schemas.openxmlformats.org/officeDocument/2006/relationships/hyperlink" Target="http://rmu.247sports.com/Season/2013-Football/Commits" TargetMode="External"/><Relationship Id="rId6140" Type="http://schemas.openxmlformats.org/officeDocument/2006/relationships/hyperlink" Target="http://247sports.com/InstitutionRanking/562536?View=Detailed" TargetMode="External"/><Relationship Id="rId6141" Type="http://schemas.openxmlformats.org/officeDocument/2006/relationships/hyperlink" Target="http://michiganstate.247sports.com/Season/2012-Football/Commits" TargetMode="External"/><Relationship Id="rId6142" Type="http://schemas.openxmlformats.org/officeDocument/2006/relationships/hyperlink" Target="http://247sports.com/InstitutionRanking/562536?View=Detailed" TargetMode="External"/><Relationship Id="rId6143" Type="http://schemas.openxmlformats.org/officeDocument/2006/relationships/hyperlink" Target="http://cal.247sports.com/Season/2012-Football/Commits" TargetMode="External"/><Relationship Id="rId6144" Type="http://schemas.openxmlformats.org/officeDocument/2006/relationships/hyperlink" Target="http://cal.247sports.com/Season/2012-Football/Commits" TargetMode="External"/><Relationship Id="rId160" Type="http://schemas.openxmlformats.org/officeDocument/2006/relationships/hyperlink" Target="http://247sports.com/InstitutionRanking/563846?View=Detailed" TargetMode="External"/><Relationship Id="rId161" Type="http://schemas.openxmlformats.org/officeDocument/2006/relationships/hyperlink" Target="http://oregon.247sports.com/Season/2016-Football/Commits" TargetMode="External"/><Relationship Id="rId162" Type="http://schemas.openxmlformats.org/officeDocument/2006/relationships/hyperlink" Target="http://oregon.247sports.com/Season/2016-Football/Commits" TargetMode="External"/><Relationship Id="rId163" Type="http://schemas.openxmlformats.org/officeDocument/2006/relationships/hyperlink" Target="http://oregon.247sports.com/Season/2016-Football/Commits" TargetMode="External"/><Relationship Id="rId164" Type="http://schemas.openxmlformats.org/officeDocument/2006/relationships/hyperlink" Target="http://247sports.com/InstitutionRanking/563851?View=Detailed" TargetMode="External"/><Relationship Id="rId165" Type="http://schemas.openxmlformats.org/officeDocument/2006/relationships/hyperlink" Target="http://oregon.247sports.com/Season/2016-Football/Commits" TargetMode="External"/><Relationship Id="rId166" Type="http://schemas.openxmlformats.org/officeDocument/2006/relationships/hyperlink" Target="http://247sports.com/InstitutionRanking/563851?View=Detailed" TargetMode="External"/><Relationship Id="rId167" Type="http://schemas.openxmlformats.org/officeDocument/2006/relationships/hyperlink" Target="http://washington.247sports.com/Season/2016-Football/Commits" TargetMode="External"/><Relationship Id="rId168" Type="http://schemas.openxmlformats.org/officeDocument/2006/relationships/hyperlink" Target="http://washington.247sports.com/Season/2016-Football/Commits" TargetMode="External"/><Relationship Id="rId169" Type="http://schemas.openxmlformats.org/officeDocument/2006/relationships/hyperlink" Target="http://washington.247sports.com/Season/2016-Football/Commits" TargetMode="External"/><Relationship Id="rId6145" Type="http://schemas.openxmlformats.org/officeDocument/2006/relationships/hyperlink" Target="http://cal.247sports.com/Season/2012-Football/Commits" TargetMode="External"/><Relationship Id="rId6146" Type="http://schemas.openxmlformats.org/officeDocument/2006/relationships/hyperlink" Target="http://247sports.com/InstitutionRanking/562535?View=Detailed" TargetMode="External"/><Relationship Id="rId6147" Type="http://schemas.openxmlformats.org/officeDocument/2006/relationships/hyperlink" Target="http://cal.247sports.com/Season/2012-Football/Commits" TargetMode="External"/><Relationship Id="rId6148" Type="http://schemas.openxmlformats.org/officeDocument/2006/relationships/hyperlink" Target="http://247sports.com/InstitutionRanking/562535?View=Detailed" TargetMode="External"/><Relationship Id="rId6149" Type="http://schemas.openxmlformats.org/officeDocument/2006/relationships/hyperlink" Target="http://arizonastate.247sports.com/Season/2012-Football/Commits" TargetMode="External"/><Relationship Id="rId4690" Type="http://schemas.openxmlformats.org/officeDocument/2006/relationships/hyperlink" Target="http://247sports.com/InstitutionRanking/563350?View=Detailed" TargetMode="External"/><Relationship Id="rId4691" Type="http://schemas.openxmlformats.org/officeDocument/2006/relationships/hyperlink" Target="http://oregon.247sports.com/Season/2013-Football/Commits" TargetMode="External"/><Relationship Id="rId4692" Type="http://schemas.openxmlformats.org/officeDocument/2006/relationships/hyperlink" Target="http://oregon.247sports.com/Season/2013-Football/Commits" TargetMode="External"/><Relationship Id="rId4693" Type="http://schemas.openxmlformats.org/officeDocument/2006/relationships/hyperlink" Target="http://oregon.247sports.com/Season/2013-Football/Commits" TargetMode="External"/><Relationship Id="rId4694" Type="http://schemas.openxmlformats.org/officeDocument/2006/relationships/hyperlink" Target="http://247sports.com/InstitutionRanking/563353?View=Detailed" TargetMode="External"/><Relationship Id="rId4695" Type="http://schemas.openxmlformats.org/officeDocument/2006/relationships/hyperlink" Target="http://oregon.247sports.com/Season/2013-Football/Commits" TargetMode="External"/><Relationship Id="rId4696" Type="http://schemas.openxmlformats.org/officeDocument/2006/relationships/hyperlink" Target="http://247sports.com/InstitutionRanking/563353?View=Detailed" TargetMode="External"/><Relationship Id="rId4697" Type="http://schemas.openxmlformats.org/officeDocument/2006/relationships/hyperlink" Target="http://southcarolina.247sports.com/Season/2013-Football/Commits" TargetMode="External"/><Relationship Id="rId4698" Type="http://schemas.openxmlformats.org/officeDocument/2006/relationships/hyperlink" Target="http://southcarolina.247sports.com/Season/2013-Football/Commits" TargetMode="External"/><Relationship Id="rId4699" Type="http://schemas.openxmlformats.org/officeDocument/2006/relationships/hyperlink" Target="http://southcarolina.247sports.com/Season/2013-Football/Commits" TargetMode="External"/><Relationship Id="rId5050" Type="http://schemas.openxmlformats.org/officeDocument/2006/relationships/hyperlink" Target="http://247sports.com/InstitutionRanking/563405?View=Detailed" TargetMode="External"/><Relationship Id="rId5051" Type="http://schemas.openxmlformats.org/officeDocument/2006/relationships/hyperlink" Target="http://temple.247sports.com/Season/2013-Football/Commits" TargetMode="External"/><Relationship Id="rId5052" Type="http://schemas.openxmlformats.org/officeDocument/2006/relationships/hyperlink" Target="http://temple.247sports.com/Season/2013-Football/Commits" TargetMode="External"/><Relationship Id="rId5053" Type="http://schemas.openxmlformats.org/officeDocument/2006/relationships/hyperlink" Target="http://temple.247sports.com/Season/2013-Football/Commits" TargetMode="External"/><Relationship Id="rId5054" Type="http://schemas.openxmlformats.org/officeDocument/2006/relationships/hyperlink" Target="http://247sports.com/InstitutionRanking/563411?View=Detailed" TargetMode="External"/><Relationship Id="rId5055" Type="http://schemas.openxmlformats.org/officeDocument/2006/relationships/hyperlink" Target="http://temple.247sports.com/Season/2013-Football/Commits" TargetMode="External"/><Relationship Id="rId5056" Type="http://schemas.openxmlformats.org/officeDocument/2006/relationships/hyperlink" Target="http://247sports.com/InstitutionRanking/563411?View=Detailed" TargetMode="External"/><Relationship Id="rId5057" Type="http://schemas.openxmlformats.org/officeDocument/2006/relationships/hyperlink" Target="http://bowlinggreen.247sports.com/Season/2013-Football/Commits" TargetMode="External"/><Relationship Id="rId5058" Type="http://schemas.openxmlformats.org/officeDocument/2006/relationships/hyperlink" Target="http://bowlinggreen.247sports.com/Season/2013-Football/Commits" TargetMode="External"/><Relationship Id="rId5059" Type="http://schemas.openxmlformats.org/officeDocument/2006/relationships/hyperlink" Target="http://bowlinggreen.247sports.com/Season/2013-Football/Commits" TargetMode="External"/><Relationship Id="rId6880" Type="http://schemas.openxmlformats.org/officeDocument/2006/relationships/hyperlink" Target="http://247sports.com/InstitutionRanking/562643?View=Detailed" TargetMode="External"/><Relationship Id="rId6881" Type="http://schemas.openxmlformats.org/officeDocument/2006/relationships/hyperlink" Target="http://semo.247sports.com/Season/2012-Football/Commits" TargetMode="External"/><Relationship Id="rId6882" Type="http://schemas.openxmlformats.org/officeDocument/2006/relationships/hyperlink" Target="http://semo.247sports.com/Season/2012-Football/Commits" TargetMode="External"/><Relationship Id="rId6883" Type="http://schemas.openxmlformats.org/officeDocument/2006/relationships/hyperlink" Target="http://semo.247sports.com/Season/2012-Football/Commits" TargetMode="External"/><Relationship Id="rId6884" Type="http://schemas.openxmlformats.org/officeDocument/2006/relationships/hyperlink" Target="http://247sports.com/InstitutionRanking/562644?View=Detailed" TargetMode="External"/><Relationship Id="rId6885" Type="http://schemas.openxmlformats.org/officeDocument/2006/relationships/hyperlink" Target="http://semo.247sports.com/Season/2012-Football/Commits" TargetMode="External"/><Relationship Id="rId6886" Type="http://schemas.openxmlformats.org/officeDocument/2006/relationships/hyperlink" Target="http://247sports.com/InstitutionRanking/562644?View=Detailed" TargetMode="External"/><Relationship Id="rId6887" Type="http://schemas.openxmlformats.org/officeDocument/2006/relationships/hyperlink" Target="http://texassouthern.247sports.com/Season/2012-Football/Commits" TargetMode="External"/><Relationship Id="rId6888" Type="http://schemas.openxmlformats.org/officeDocument/2006/relationships/hyperlink" Target="http://texassouthern.247sports.com/Season/2012-Football/Commits" TargetMode="External"/><Relationship Id="rId6889" Type="http://schemas.openxmlformats.org/officeDocument/2006/relationships/hyperlink" Target="http://texassouthern.247sports.com/Season/2012-Football/Commits" TargetMode="External"/><Relationship Id="rId5790" Type="http://schemas.openxmlformats.org/officeDocument/2006/relationships/hyperlink" Target="http://rmu.247sports.com/Season/2013-Football/Commits" TargetMode="External"/><Relationship Id="rId5791" Type="http://schemas.openxmlformats.org/officeDocument/2006/relationships/hyperlink" Target="http://rmu.247sports.com/Season/2013-Football/Commits" TargetMode="External"/><Relationship Id="rId5792" Type="http://schemas.openxmlformats.org/officeDocument/2006/relationships/hyperlink" Target="http://247sports.com/InstitutionRanking/563565?View=Detailed" TargetMode="External"/><Relationship Id="rId5793" Type="http://schemas.openxmlformats.org/officeDocument/2006/relationships/hyperlink" Target="http://rmu.247sports.com/Season/2013-Football/Commits" TargetMode="External"/><Relationship Id="rId5794" Type="http://schemas.openxmlformats.org/officeDocument/2006/relationships/hyperlink" Target="http://247sports.com/InstitutionRanking/563565?View=Detailed" TargetMode="External"/><Relationship Id="rId5795" Type="http://schemas.openxmlformats.org/officeDocument/2006/relationships/hyperlink" Target="http://247sports.com/InstitutionRanking/563546?View=Detailed" TargetMode="External"/><Relationship Id="rId5796" Type="http://schemas.openxmlformats.org/officeDocument/2006/relationships/hyperlink" Target="http://247sports.com/InstitutionRanking/563546?View=Detailed" TargetMode="External"/><Relationship Id="rId5797" Type="http://schemas.openxmlformats.org/officeDocument/2006/relationships/hyperlink" Target="http://georgetown.247sports.com/Season/2013-Football/Commits" TargetMode="External"/><Relationship Id="rId5798" Type="http://schemas.openxmlformats.org/officeDocument/2006/relationships/hyperlink" Target="http://georgetown.247sports.com/Season/2013-Football/Commits" TargetMode="External"/><Relationship Id="rId5799" Type="http://schemas.openxmlformats.org/officeDocument/2006/relationships/hyperlink" Target="http://georgetown.247sports.com/Season/2013-Football/Commits" TargetMode="External"/><Relationship Id="rId6150" Type="http://schemas.openxmlformats.org/officeDocument/2006/relationships/hyperlink" Target="http://arizonastate.247sports.com/Season/2012-Football/Commits" TargetMode="External"/><Relationship Id="rId6151" Type="http://schemas.openxmlformats.org/officeDocument/2006/relationships/hyperlink" Target="http://arizonastate.247sports.com/Season/2012-Football/Commits" TargetMode="External"/><Relationship Id="rId6152" Type="http://schemas.openxmlformats.org/officeDocument/2006/relationships/hyperlink" Target="http://247sports.com/InstitutionRanking/562532?View=Detailed" TargetMode="External"/><Relationship Id="rId6153" Type="http://schemas.openxmlformats.org/officeDocument/2006/relationships/hyperlink" Target="http://arizonastate.247sports.com/Season/2012-Football/Commits" TargetMode="External"/><Relationship Id="rId6154" Type="http://schemas.openxmlformats.org/officeDocument/2006/relationships/hyperlink" Target="http://247sports.com/InstitutionRanking/562532?View=Detailed" TargetMode="External"/><Relationship Id="rId170" Type="http://schemas.openxmlformats.org/officeDocument/2006/relationships/hyperlink" Target="http://247sports.com/InstitutionRanking/563855?View=Detailed" TargetMode="External"/><Relationship Id="rId171" Type="http://schemas.openxmlformats.org/officeDocument/2006/relationships/hyperlink" Target="http://washington.247sports.com/Season/2016-Football/Commits" TargetMode="External"/><Relationship Id="rId172" Type="http://schemas.openxmlformats.org/officeDocument/2006/relationships/hyperlink" Target="http://247sports.com/InstitutionRanking/563855?View=Detailed" TargetMode="External"/><Relationship Id="rId173" Type="http://schemas.openxmlformats.org/officeDocument/2006/relationships/hyperlink" Target="http://pitt.247sports.com/Season/2016-Football/Commits" TargetMode="External"/><Relationship Id="rId174" Type="http://schemas.openxmlformats.org/officeDocument/2006/relationships/hyperlink" Target="http://pitt.247sports.com/Season/2016-Football/Commits" TargetMode="External"/><Relationship Id="rId175" Type="http://schemas.openxmlformats.org/officeDocument/2006/relationships/hyperlink" Target="http://pitt.247sports.com/Season/2016-Football/Commits" TargetMode="External"/><Relationship Id="rId176" Type="http://schemas.openxmlformats.org/officeDocument/2006/relationships/hyperlink" Target="http://247sports.com/InstitutionRanking/563844?View=Detailed" TargetMode="External"/><Relationship Id="rId177" Type="http://schemas.openxmlformats.org/officeDocument/2006/relationships/hyperlink" Target="http://pitt.247sports.com/Season/2016-Football/Commits" TargetMode="External"/><Relationship Id="rId178" Type="http://schemas.openxmlformats.org/officeDocument/2006/relationships/hyperlink" Target="http://247sports.com/InstitutionRanking/563844?View=Detailed" TargetMode="External"/><Relationship Id="rId179" Type="http://schemas.openxmlformats.org/officeDocument/2006/relationships/hyperlink" Target="http://cal.247sports.com/Season/2016-Football/Commits" TargetMode="External"/><Relationship Id="rId6155" Type="http://schemas.openxmlformats.org/officeDocument/2006/relationships/hyperlink" Target="http://westvirginia.247sports.com/Season/2012-Football/Commits" TargetMode="External"/><Relationship Id="rId6156" Type="http://schemas.openxmlformats.org/officeDocument/2006/relationships/hyperlink" Target="http://westvirginia.247sports.com/Season/2012-Football/Commits" TargetMode="External"/><Relationship Id="rId6157" Type="http://schemas.openxmlformats.org/officeDocument/2006/relationships/hyperlink" Target="http://westvirginia.247sports.com/Season/2012-Football/Commits" TargetMode="External"/><Relationship Id="rId6158" Type="http://schemas.openxmlformats.org/officeDocument/2006/relationships/hyperlink" Target="http://247sports.com/InstitutionRanking/562534?View=Detailed" TargetMode="External"/><Relationship Id="rId6159" Type="http://schemas.openxmlformats.org/officeDocument/2006/relationships/hyperlink" Target="http://westvirginia.247sports.com/Season/2012-Football/Commits" TargetMode="External"/><Relationship Id="rId5060" Type="http://schemas.openxmlformats.org/officeDocument/2006/relationships/hyperlink" Target="http://247sports.com/InstitutionRanking/563415?View=Detailed" TargetMode="External"/><Relationship Id="rId5061" Type="http://schemas.openxmlformats.org/officeDocument/2006/relationships/hyperlink" Target="http://bowlinggreen.247sports.com/Season/2013-Football/Commits" TargetMode="External"/><Relationship Id="rId5062" Type="http://schemas.openxmlformats.org/officeDocument/2006/relationships/hyperlink" Target="http://247sports.com/InstitutionRanking/563415?View=Detailed" TargetMode="External"/><Relationship Id="rId5063" Type="http://schemas.openxmlformats.org/officeDocument/2006/relationships/hyperlink" Target="http://tulsa.247sports.com/Season/2013-Football/Commits" TargetMode="External"/><Relationship Id="rId5064" Type="http://schemas.openxmlformats.org/officeDocument/2006/relationships/hyperlink" Target="http://tulsa.247sports.com/Season/2013-Football/Commits" TargetMode="External"/><Relationship Id="rId5065" Type="http://schemas.openxmlformats.org/officeDocument/2006/relationships/hyperlink" Target="http://tulsa.247sports.com/Season/2013-Football/Commits" TargetMode="External"/><Relationship Id="rId5066" Type="http://schemas.openxmlformats.org/officeDocument/2006/relationships/hyperlink" Target="http://247sports.com/InstitutionRanking/563414?View=Detailed" TargetMode="External"/><Relationship Id="rId5067" Type="http://schemas.openxmlformats.org/officeDocument/2006/relationships/hyperlink" Target="http://tulsa.247sports.com/Season/2013-Football/Commits" TargetMode="External"/><Relationship Id="rId5068" Type="http://schemas.openxmlformats.org/officeDocument/2006/relationships/hyperlink" Target="http://247sports.com/InstitutionRanking/563414?View=Detailed" TargetMode="External"/><Relationship Id="rId5069" Type="http://schemas.openxmlformats.org/officeDocument/2006/relationships/hyperlink" Target="http://ucf.247sports.com/Season/2013-Football/Commits" TargetMode="External"/><Relationship Id="rId6890" Type="http://schemas.openxmlformats.org/officeDocument/2006/relationships/hyperlink" Target="http://247sports.com/InstitutionRanking/562656?View=Detailed" TargetMode="External"/><Relationship Id="rId6891" Type="http://schemas.openxmlformats.org/officeDocument/2006/relationships/hyperlink" Target="http://texassouthern.247sports.com/Season/2012-Football/Commits" TargetMode="External"/><Relationship Id="rId6892" Type="http://schemas.openxmlformats.org/officeDocument/2006/relationships/hyperlink" Target="http://247sports.com/InstitutionRanking/562656?View=Detailed" TargetMode="External"/><Relationship Id="rId6893" Type="http://schemas.openxmlformats.org/officeDocument/2006/relationships/hyperlink" Target="http://247sports.com/InstitutionRanking/562648?View=Detailed" TargetMode="External"/><Relationship Id="rId6894" Type="http://schemas.openxmlformats.org/officeDocument/2006/relationships/hyperlink" Target="http://247sports.com/InstitutionRanking/562648?View=Detailed" TargetMode="External"/><Relationship Id="rId6895" Type="http://schemas.openxmlformats.org/officeDocument/2006/relationships/hyperlink" Target="http://ysu.247sports.com/Season/2012-Football/Commits" TargetMode="External"/><Relationship Id="rId6896" Type="http://schemas.openxmlformats.org/officeDocument/2006/relationships/hyperlink" Target="http://ysu.247sports.com/Season/2012-Football/Commits" TargetMode="External"/><Relationship Id="rId6897" Type="http://schemas.openxmlformats.org/officeDocument/2006/relationships/hyperlink" Target="http://ysu.247sports.com/Season/2012-Football/Commits" TargetMode="External"/><Relationship Id="rId6898" Type="http://schemas.openxmlformats.org/officeDocument/2006/relationships/hyperlink" Target="http://247sports.com/InstitutionRanking/562711?View=Detailed" TargetMode="External"/><Relationship Id="rId6899" Type="http://schemas.openxmlformats.org/officeDocument/2006/relationships/hyperlink" Target="http://ysu.247sports.com/Season/2012-Football/Commits" TargetMode="External"/><Relationship Id="rId6160" Type="http://schemas.openxmlformats.org/officeDocument/2006/relationships/hyperlink" Target="http://247sports.com/InstitutionRanking/562534?View=Detailed" TargetMode="External"/><Relationship Id="rId6161" Type="http://schemas.openxmlformats.org/officeDocument/2006/relationships/hyperlink" Target="http://utah.247sports.com/Season/2012-Football/Commits" TargetMode="External"/><Relationship Id="rId6162" Type="http://schemas.openxmlformats.org/officeDocument/2006/relationships/hyperlink" Target="http://utah.247sports.com/Season/2012-Football/Commits" TargetMode="External"/><Relationship Id="rId6163" Type="http://schemas.openxmlformats.org/officeDocument/2006/relationships/hyperlink" Target="http://utah.247sports.com/Season/2012-Football/Commits" TargetMode="External"/><Relationship Id="rId6164" Type="http://schemas.openxmlformats.org/officeDocument/2006/relationships/hyperlink" Target="http://247sports.com/InstitutionRanking/562530?View=Detailed" TargetMode="External"/><Relationship Id="rId180" Type="http://schemas.openxmlformats.org/officeDocument/2006/relationships/hyperlink" Target="http://cal.247sports.com/Season/2016-Football/Commits" TargetMode="External"/><Relationship Id="rId181" Type="http://schemas.openxmlformats.org/officeDocument/2006/relationships/hyperlink" Target="http://cal.247sports.com/Season/2016-Football/Commits" TargetMode="External"/><Relationship Id="rId182" Type="http://schemas.openxmlformats.org/officeDocument/2006/relationships/hyperlink" Target="http://247sports.com/InstitutionRanking/563850?View=Detailed" TargetMode="External"/><Relationship Id="rId183" Type="http://schemas.openxmlformats.org/officeDocument/2006/relationships/hyperlink" Target="http://cal.247sports.com/Season/2016-Football/Commits" TargetMode="External"/><Relationship Id="rId184" Type="http://schemas.openxmlformats.org/officeDocument/2006/relationships/hyperlink" Target="http://247sports.com/InstitutionRanking/563850?View=Detailed" TargetMode="External"/><Relationship Id="rId185" Type="http://schemas.openxmlformats.org/officeDocument/2006/relationships/hyperlink" Target="http://wisconsin.247sports.com/Season/2016-Football/Commits" TargetMode="External"/><Relationship Id="rId186" Type="http://schemas.openxmlformats.org/officeDocument/2006/relationships/hyperlink" Target="http://wisconsin.247sports.com/Season/2016-Football/Commits" TargetMode="External"/><Relationship Id="rId187" Type="http://schemas.openxmlformats.org/officeDocument/2006/relationships/hyperlink" Target="http://wisconsin.247sports.com/Season/2016-Football/Commits" TargetMode="External"/><Relationship Id="rId188" Type="http://schemas.openxmlformats.org/officeDocument/2006/relationships/hyperlink" Target="http://247sports.com/InstitutionRanking/563847?View=Detailed" TargetMode="External"/><Relationship Id="rId189" Type="http://schemas.openxmlformats.org/officeDocument/2006/relationships/hyperlink" Target="http://wisconsin.247sports.com/Season/2016-Football/Commits" TargetMode="External"/><Relationship Id="rId6165" Type="http://schemas.openxmlformats.org/officeDocument/2006/relationships/hyperlink" Target="http://utah.247sports.com/Season/2012-Football/Commits" TargetMode="External"/><Relationship Id="rId6166" Type="http://schemas.openxmlformats.org/officeDocument/2006/relationships/hyperlink" Target="http://247sports.com/InstitutionRanking/562530?View=Detailed" TargetMode="External"/><Relationship Id="rId6167" Type="http://schemas.openxmlformats.org/officeDocument/2006/relationships/hyperlink" Target="http://maryland.247sports.com/Season/2012-Football/Commits" TargetMode="External"/><Relationship Id="rId6168" Type="http://schemas.openxmlformats.org/officeDocument/2006/relationships/hyperlink" Target="http://maryland.247sports.com/Season/2012-Football/Commits" TargetMode="External"/><Relationship Id="rId6169" Type="http://schemas.openxmlformats.org/officeDocument/2006/relationships/hyperlink" Target="http://maryland.247sports.com/Season/2012-Football/Commits" TargetMode="External"/><Relationship Id="rId5070" Type="http://schemas.openxmlformats.org/officeDocument/2006/relationships/hyperlink" Target="http://ucf.247sports.com/Season/2013-Football/Commits" TargetMode="External"/><Relationship Id="rId5071" Type="http://schemas.openxmlformats.org/officeDocument/2006/relationships/hyperlink" Target="http://ucf.247sports.com/Season/2013-Football/Commits" TargetMode="External"/><Relationship Id="rId5072" Type="http://schemas.openxmlformats.org/officeDocument/2006/relationships/hyperlink" Target="http://247sports.com/InstitutionRanking/563413?View=Detailed" TargetMode="External"/><Relationship Id="rId5073" Type="http://schemas.openxmlformats.org/officeDocument/2006/relationships/hyperlink" Target="http://ucf.247sports.com/Season/2013-Football/Commits" TargetMode="External"/><Relationship Id="rId5074" Type="http://schemas.openxmlformats.org/officeDocument/2006/relationships/hyperlink" Target="http://247sports.com/InstitutionRanking/563413?View=Detailed" TargetMode="External"/><Relationship Id="rId5075" Type="http://schemas.openxmlformats.org/officeDocument/2006/relationships/hyperlink" Target="http://tulane.247sports.com/Season/2013-Football/Commits" TargetMode="External"/><Relationship Id="rId5076" Type="http://schemas.openxmlformats.org/officeDocument/2006/relationships/hyperlink" Target="http://tulane.247sports.com/Season/2013-Football/Commits" TargetMode="External"/><Relationship Id="rId5077" Type="http://schemas.openxmlformats.org/officeDocument/2006/relationships/hyperlink" Target="http://tulane.247sports.com/Season/2013-Football/Commits" TargetMode="External"/><Relationship Id="rId5078" Type="http://schemas.openxmlformats.org/officeDocument/2006/relationships/hyperlink" Target="http://247sports.com/InstitutionRanking/563402?View=Detailed" TargetMode="External"/><Relationship Id="rId5079" Type="http://schemas.openxmlformats.org/officeDocument/2006/relationships/hyperlink" Target="http://tulane.247sports.com/Season/2013-Football/Commits" TargetMode="External"/><Relationship Id="rId6170" Type="http://schemas.openxmlformats.org/officeDocument/2006/relationships/hyperlink" Target="http://247sports.com/InstitutionRanking/562537?View=Detailed" TargetMode="External"/><Relationship Id="rId6171" Type="http://schemas.openxmlformats.org/officeDocument/2006/relationships/hyperlink" Target="http://maryland.247sports.com/Season/2012-Football/Commits" TargetMode="External"/><Relationship Id="rId6172" Type="http://schemas.openxmlformats.org/officeDocument/2006/relationships/hyperlink" Target="http://247sports.com/InstitutionRanking/562537?View=Detailed" TargetMode="External"/><Relationship Id="rId6173" Type="http://schemas.openxmlformats.org/officeDocument/2006/relationships/hyperlink" Target="http://colorado.247sports.com/Season/2012-Football/Commits" TargetMode="External"/><Relationship Id="rId6174" Type="http://schemas.openxmlformats.org/officeDocument/2006/relationships/hyperlink" Target="http://colorado.247sports.com/Season/2012-Football/Commits" TargetMode="External"/><Relationship Id="rId190" Type="http://schemas.openxmlformats.org/officeDocument/2006/relationships/hyperlink" Target="http://247sports.com/InstitutionRanking/563847?View=Detailed" TargetMode="External"/><Relationship Id="rId191" Type="http://schemas.openxmlformats.org/officeDocument/2006/relationships/hyperlink" Target="http://duke.247sports.com/Season/2016-Football/Commits" TargetMode="External"/><Relationship Id="rId192" Type="http://schemas.openxmlformats.org/officeDocument/2006/relationships/hyperlink" Target="http://duke.247sports.com/Season/2016-Football/Commits" TargetMode="External"/><Relationship Id="rId193" Type="http://schemas.openxmlformats.org/officeDocument/2006/relationships/hyperlink" Target="http://duke.247sports.com/Season/2016-Football/Commits" TargetMode="External"/><Relationship Id="rId194" Type="http://schemas.openxmlformats.org/officeDocument/2006/relationships/hyperlink" Target="http://247sports.com/InstitutionRanking/563852?View=Detailed" TargetMode="External"/><Relationship Id="rId195" Type="http://schemas.openxmlformats.org/officeDocument/2006/relationships/hyperlink" Target="http://duke.247sports.com/Season/2016-Football/Commits" TargetMode="External"/><Relationship Id="rId196" Type="http://schemas.openxmlformats.org/officeDocument/2006/relationships/hyperlink" Target="http://247sports.com/InstitutionRanking/563852?View=Detailed" TargetMode="External"/><Relationship Id="rId1900" Type="http://schemas.openxmlformats.org/officeDocument/2006/relationships/hyperlink" Target="http://purdue.247sports.com/Season/2015-Football/Commits" TargetMode="External"/><Relationship Id="rId1901" Type="http://schemas.openxmlformats.org/officeDocument/2006/relationships/hyperlink" Target="http://purdue.247sports.com/Season/2015-Football/Commits" TargetMode="External"/><Relationship Id="rId1902" Type="http://schemas.openxmlformats.org/officeDocument/2006/relationships/hyperlink" Target="http://247sports.com/InstitutionRanking/562270?View=Detailed" TargetMode="External"/><Relationship Id="rId1903" Type="http://schemas.openxmlformats.org/officeDocument/2006/relationships/hyperlink" Target="http://purdue.247sports.com/Season/2015-Football/Commits" TargetMode="External"/><Relationship Id="rId1904" Type="http://schemas.openxmlformats.org/officeDocument/2006/relationships/hyperlink" Target="http://247sports.com/InstitutionRanking/562270?View=Detailed" TargetMode="External"/><Relationship Id="rId1905" Type="http://schemas.openxmlformats.org/officeDocument/2006/relationships/hyperlink" Target="http://iowastate.247sports.com/Season/2015-Football/Commits" TargetMode="External"/><Relationship Id="rId1906" Type="http://schemas.openxmlformats.org/officeDocument/2006/relationships/hyperlink" Target="http://iowastate.247sports.com/Season/2015-Football/Commits" TargetMode="External"/><Relationship Id="rId1907" Type="http://schemas.openxmlformats.org/officeDocument/2006/relationships/hyperlink" Target="http://iowastate.247sports.com/Season/2015-Football/Commits" TargetMode="External"/><Relationship Id="rId1908" Type="http://schemas.openxmlformats.org/officeDocument/2006/relationships/hyperlink" Target="http://247sports.com/InstitutionRanking/562267?View=Detailed" TargetMode="External"/><Relationship Id="rId1909" Type="http://schemas.openxmlformats.org/officeDocument/2006/relationships/hyperlink" Target="http://iowastate.247sports.com/Season/2015-Football/Commits" TargetMode="External"/><Relationship Id="rId197" Type="http://schemas.openxmlformats.org/officeDocument/2006/relationships/hyperlink" Target="http://kentucky.247sports.com/Season/2016-Football/Commits" TargetMode="External"/><Relationship Id="rId198" Type="http://schemas.openxmlformats.org/officeDocument/2006/relationships/hyperlink" Target="http://kentucky.247sports.com/Season/2016-Football/Commits" TargetMode="External"/><Relationship Id="rId199" Type="http://schemas.openxmlformats.org/officeDocument/2006/relationships/hyperlink" Target="http://kentucky.247sports.com/Season/2016-Football/Commits" TargetMode="External"/><Relationship Id="rId6175" Type="http://schemas.openxmlformats.org/officeDocument/2006/relationships/hyperlink" Target="http://colorado.247sports.com/Season/2012-Football/Commits" TargetMode="External"/><Relationship Id="rId6176" Type="http://schemas.openxmlformats.org/officeDocument/2006/relationships/hyperlink" Target="http://247sports.com/InstitutionRanking/562541?View=Detailed" TargetMode="External"/><Relationship Id="rId6177" Type="http://schemas.openxmlformats.org/officeDocument/2006/relationships/hyperlink" Target="http://colorado.247sports.com/Season/2012-Football/Commits" TargetMode="External"/><Relationship Id="rId6178" Type="http://schemas.openxmlformats.org/officeDocument/2006/relationships/hyperlink" Target="http://247sports.com/InstitutionRanking/562541?View=Detailed" TargetMode="External"/><Relationship Id="rId6179" Type="http://schemas.openxmlformats.org/officeDocument/2006/relationships/hyperlink" Target="http://iowa.247sports.com/Season/2012-Football/Commits" TargetMode="External"/><Relationship Id="rId5080" Type="http://schemas.openxmlformats.org/officeDocument/2006/relationships/hyperlink" Target="http://247sports.com/InstitutionRanking/563402?View=Detailed" TargetMode="External"/><Relationship Id="rId5081" Type="http://schemas.openxmlformats.org/officeDocument/2006/relationships/hyperlink" Target="http://coloradostate.247sports.com/Season/2013-Football/Commits" TargetMode="External"/><Relationship Id="rId5082" Type="http://schemas.openxmlformats.org/officeDocument/2006/relationships/hyperlink" Target="http://coloradostate.247sports.com/Season/2013-Football/Commits" TargetMode="External"/><Relationship Id="rId5083" Type="http://schemas.openxmlformats.org/officeDocument/2006/relationships/hyperlink" Target="http://coloradostate.247sports.com/Season/2013-Football/Commits" TargetMode="External"/><Relationship Id="rId5084" Type="http://schemas.openxmlformats.org/officeDocument/2006/relationships/hyperlink" Target="http://247sports.com/InstitutionRanking/563410?View=Detailed" TargetMode="External"/><Relationship Id="rId5085" Type="http://schemas.openxmlformats.org/officeDocument/2006/relationships/hyperlink" Target="http://coloradostate.247sports.com/Season/2013-Football/Commits" TargetMode="External"/><Relationship Id="rId5086" Type="http://schemas.openxmlformats.org/officeDocument/2006/relationships/hyperlink" Target="http://247sports.com/InstitutionRanking/563410?View=Detailed" TargetMode="External"/><Relationship Id="rId5087" Type="http://schemas.openxmlformats.org/officeDocument/2006/relationships/hyperlink" Target="http://southernmiss.247sports.com/Season/2013-Football/Commits" TargetMode="External"/><Relationship Id="rId5088" Type="http://schemas.openxmlformats.org/officeDocument/2006/relationships/hyperlink" Target="http://southernmiss.247sports.com/Season/2013-Football/Commits" TargetMode="External"/><Relationship Id="rId5089" Type="http://schemas.openxmlformats.org/officeDocument/2006/relationships/hyperlink" Target="http://southernmiss.247sports.com/Season/2013-Football/Commits" TargetMode="External"/><Relationship Id="rId6180" Type="http://schemas.openxmlformats.org/officeDocument/2006/relationships/hyperlink" Target="http://iowa.247sports.com/Season/2012-Football/Commits" TargetMode="External"/><Relationship Id="rId6181" Type="http://schemas.openxmlformats.org/officeDocument/2006/relationships/hyperlink" Target="http://iowa.247sports.com/Season/2012-Football/Commits" TargetMode="External"/><Relationship Id="rId6182" Type="http://schemas.openxmlformats.org/officeDocument/2006/relationships/hyperlink" Target="http://247sports.com/InstitutionRanking/562540?View=Detailed" TargetMode="External"/><Relationship Id="rId6183" Type="http://schemas.openxmlformats.org/officeDocument/2006/relationships/hyperlink" Target="http://iowa.247sports.com/Season/2012-Football/Commits" TargetMode="External"/><Relationship Id="rId6184" Type="http://schemas.openxmlformats.org/officeDocument/2006/relationships/hyperlink" Target="http://247sports.com/InstitutionRanking/562540?View=Detailed" TargetMode="External"/><Relationship Id="rId6185" Type="http://schemas.openxmlformats.org/officeDocument/2006/relationships/hyperlink" Target="http://arizona.247sports.com/Season/2012-Football/Commits" TargetMode="External"/><Relationship Id="rId6186" Type="http://schemas.openxmlformats.org/officeDocument/2006/relationships/hyperlink" Target="http://arizona.247sports.com/Season/2012-Football/Commits" TargetMode="External"/><Relationship Id="rId6187" Type="http://schemas.openxmlformats.org/officeDocument/2006/relationships/hyperlink" Target="http://arizona.247sports.com/Season/2012-Football/Commits" TargetMode="External"/><Relationship Id="rId6188" Type="http://schemas.openxmlformats.org/officeDocument/2006/relationships/hyperlink" Target="http://247sports.com/InstitutionRanking/562538?View=Detailed" TargetMode="External"/><Relationship Id="rId6189" Type="http://schemas.openxmlformats.org/officeDocument/2006/relationships/hyperlink" Target="http://arizona.247sports.com/Season/2012-Football/Commits" TargetMode="External"/><Relationship Id="rId1910" Type="http://schemas.openxmlformats.org/officeDocument/2006/relationships/hyperlink" Target="http://247sports.com/InstitutionRanking/562267?View=Detailed" TargetMode="External"/><Relationship Id="rId1911" Type="http://schemas.openxmlformats.org/officeDocument/2006/relationships/hyperlink" Target="http://sandiegostate.247sports.com/Season/2015-Football/Commits" TargetMode="External"/><Relationship Id="rId1912" Type="http://schemas.openxmlformats.org/officeDocument/2006/relationships/hyperlink" Target="http://sandiegostate.247sports.com/Season/2015-Football/Commits" TargetMode="External"/><Relationship Id="rId1913" Type="http://schemas.openxmlformats.org/officeDocument/2006/relationships/hyperlink" Target="http://sandiegostate.247sports.com/Season/2015-Football/Commits" TargetMode="External"/><Relationship Id="rId1914" Type="http://schemas.openxmlformats.org/officeDocument/2006/relationships/hyperlink" Target="http://247sports.com/InstitutionRanking/562271?View=Detailed" TargetMode="External"/><Relationship Id="rId1915" Type="http://schemas.openxmlformats.org/officeDocument/2006/relationships/hyperlink" Target="http://sandiegostate.247sports.com/Season/2015-Football/Commits" TargetMode="External"/><Relationship Id="rId1916" Type="http://schemas.openxmlformats.org/officeDocument/2006/relationships/hyperlink" Target="http://247sports.com/InstitutionRanking/562271?View=Detailed" TargetMode="External"/><Relationship Id="rId1917" Type="http://schemas.openxmlformats.org/officeDocument/2006/relationships/hyperlink" Target="http://cincinnati.247sports.com/Season/2015-Football/Commits" TargetMode="External"/><Relationship Id="rId1918" Type="http://schemas.openxmlformats.org/officeDocument/2006/relationships/hyperlink" Target="http://cincinnati.247sports.com/Season/2015-Football/Commits" TargetMode="External"/><Relationship Id="rId1919" Type="http://schemas.openxmlformats.org/officeDocument/2006/relationships/hyperlink" Target="http://cincinnati.247sports.com/Season/2015-Football/Commits" TargetMode="External"/><Relationship Id="rId5090" Type="http://schemas.openxmlformats.org/officeDocument/2006/relationships/hyperlink" Target="http://247sports.com/InstitutionRanking/563417?View=Detailed" TargetMode="External"/><Relationship Id="rId5091" Type="http://schemas.openxmlformats.org/officeDocument/2006/relationships/hyperlink" Target="http://southernmiss.247sports.com/Season/2013-Football/Commits" TargetMode="External"/><Relationship Id="rId5092" Type="http://schemas.openxmlformats.org/officeDocument/2006/relationships/hyperlink" Target="http://247sports.com/InstitutionRanking/563417?View=Detailed" TargetMode="External"/><Relationship Id="rId5093" Type="http://schemas.openxmlformats.org/officeDocument/2006/relationships/hyperlink" Target="http://fau.247sports.com/Season/2013-Football/Commits" TargetMode="External"/><Relationship Id="rId5094" Type="http://schemas.openxmlformats.org/officeDocument/2006/relationships/hyperlink" Target="http://fau.247sports.com/Season/2013-Football/Commits" TargetMode="External"/><Relationship Id="rId5095" Type="http://schemas.openxmlformats.org/officeDocument/2006/relationships/hyperlink" Target="http://fau.247sports.com/Season/2013-Football/Commits" TargetMode="External"/><Relationship Id="rId5096" Type="http://schemas.openxmlformats.org/officeDocument/2006/relationships/hyperlink" Target="http://247sports.com/InstitutionRanking/563420?View=Detailed" TargetMode="External"/><Relationship Id="rId5097" Type="http://schemas.openxmlformats.org/officeDocument/2006/relationships/hyperlink" Target="http://fau.247sports.com/Season/2013-Football/Commits" TargetMode="External"/><Relationship Id="rId5098" Type="http://schemas.openxmlformats.org/officeDocument/2006/relationships/hyperlink" Target="http://247sports.com/InstitutionRanking/563420?View=Detailed" TargetMode="External"/><Relationship Id="rId5099" Type="http://schemas.openxmlformats.org/officeDocument/2006/relationships/hyperlink" Target="http://bostoncollege.247sports.com/Season/2013-Football/Commits" TargetMode="External"/><Relationship Id="rId6190" Type="http://schemas.openxmlformats.org/officeDocument/2006/relationships/hyperlink" Target="http://247sports.com/InstitutionRanking/562538?View=Detailed" TargetMode="External"/><Relationship Id="rId6191" Type="http://schemas.openxmlformats.org/officeDocument/2006/relationships/hyperlink" Target="http://pitt.247sports.com/Season/2012-Football/Commits" TargetMode="External"/><Relationship Id="rId6192" Type="http://schemas.openxmlformats.org/officeDocument/2006/relationships/hyperlink" Target="http://pitt.247sports.com/Season/2012-Football/Commits" TargetMode="External"/><Relationship Id="rId6193" Type="http://schemas.openxmlformats.org/officeDocument/2006/relationships/hyperlink" Target="http://pitt.247sports.com/Season/2012-Football/Commits" TargetMode="External"/><Relationship Id="rId6194" Type="http://schemas.openxmlformats.org/officeDocument/2006/relationships/hyperlink" Target="http://247sports.com/InstitutionRanking/562544?View=Detailed" TargetMode="External"/><Relationship Id="rId6195" Type="http://schemas.openxmlformats.org/officeDocument/2006/relationships/hyperlink" Target="http://pitt.247sports.com/Season/2012-Football/Commits" TargetMode="External"/><Relationship Id="rId6196" Type="http://schemas.openxmlformats.org/officeDocument/2006/relationships/hyperlink" Target="http://247sports.com/InstitutionRanking/562544?View=Detailed" TargetMode="External"/><Relationship Id="rId6197" Type="http://schemas.openxmlformats.org/officeDocument/2006/relationships/hyperlink" Target="http://northcarolina.247sports.com/Season/2012-Football/Commits" TargetMode="External"/><Relationship Id="rId6198" Type="http://schemas.openxmlformats.org/officeDocument/2006/relationships/hyperlink" Target="http://northcarolina.247sports.com/Season/2012-Football/Commits" TargetMode="External"/><Relationship Id="rId6199" Type="http://schemas.openxmlformats.org/officeDocument/2006/relationships/hyperlink" Target="http://northcarolina.247sports.com/Season/2012-Football/Commits" TargetMode="External"/><Relationship Id="rId1920" Type="http://schemas.openxmlformats.org/officeDocument/2006/relationships/hyperlink" Target="http://247sports.com/InstitutionRanking/562266?View=Detailed" TargetMode="External"/><Relationship Id="rId1921" Type="http://schemas.openxmlformats.org/officeDocument/2006/relationships/hyperlink" Target="http://cincinnati.247sports.com/Season/2015-Football/Commits" TargetMode="External"/><Relationship Id="rId1922" Type="http://schemas.openxmlformats.org/officeDocument/2006/relationships/hyperlink" Target="http://247sports.com/InstitutionRanking/562266?View=Detailed" TargetMode="External"/><Relationship Id="rId1923" Type="http://schemas.openxmlformats.org/officeDocument/2006/relationships/hyperlink" Target="http://southflorida.247sports.com/Season/2015-Football/Commits" TargetMode="External"/><Relationship Id="rId1924" Type="http://schemas.openxmlformats.org/officeDocument/2006/relationships/hyperlink" Target="http://southflorida.247sports.com/Season/2015-Football/Commits" TargetMode="External"/><Relationship Id="rId1925" Type="http://schemas.openxmlformats.org/officeDocument/2006/relationships/hyperlink" Target="http://southflorida.247sports.com/Season/2015-Football/Commits" TargetMode="External"/><Relationship Id="rId1926" Type="http://schemas.openxmlformats.org/officeDocument/2006/relationships/hyperlink" Target="http://247sports.com/InstitutionRanking/562265?View=Detailed" TargetMode="External"/><Relationship Id="rId1927" Type="http://schemas.openxmlformats.org/officeDocument/2006/relationships/hyperlink" Target="http://southflorida.247sports.com/Season/2015-Football/Commits" TargetMode="External"/><Relationship Id="rId1928" Type="http://schemas.openxmlformats.org/officeDocument/2006/relationships/hyperlink" Target="http://247sports.com/InstitutionRanking/562265?View=Detailed" TargetMode="External"/><Relationship Id="rId1929" Type="http://schemas.openxmlformats.org/officeDocument/2006/relationships/hyperlink" Target="http://utahstate.247sports.com/Season/2015-Football/Commits" TargetMode="External"/><Relationship Id="rId1930" Type="http://schemas.openxmlformats.org/officeDocument/2006/relationships/hyperlink" Target="http://utahstate.247sports.com/Season/2015-Football/Commits" TargetMode="External"/><Relationship Id="rId1931" Type="http://schemas.openxmlformats.org/officeDocument/2006/relationships/hyperlink" Target="http://utahstate.247sports.com/Season/2015-Football/Commits" TargetMode="External"/><Relationship Id="rId1932" Type="http://schemas.openxmlformats.org/officeDocument/2006/relationships/hyperlink" Target="http://247sports.com/InstitutionRanking/562292?View=Detailed" TargetMode="External"/><Relationship Id="rId1933" Type="http://schemas.openxmlformats.org/officeDocument/2006/relationships/hyperlink" Target="http://utahstate.247sports.com/Season/2015-Football/Commits" TargetMode="External"/><Relationship Id="rId1934" Type="http://schemas.openxmlformats.org/officeDocument/2006/relationships/hyperlink" Target="http://247sports.com/InstitutionRanking/562292?View=Detailed" TargetMode="External"/><Relationship Id="rId1935" Type="http://schemas.openxmlformats.org/officeDocument/2006/relationships/hyperlink" Target="http://colorado.247sports.com/Season/2015-Football/Commits" TargetMode="External"/><Relationship Id="rId1936" Type="http://schemas.openxmlformats.org/officeDocument/2006/relationships/hyperlink" Target="http://colorado.247sports.com/Season/2015-Football/Commits" TargetMode="External"/><Relationship Id="rId1937" Type="http://schemas.openxmlformats.org/officeDocument/2006/relationships/hyperlink" Target="http://colorado.247sports.com/Season/2015-Football/Commits" TargetMode="External"/><Relationship Id="rId1938" Type="http://schemas.openxmlformats.org/officeDocument/2006/relationships/hyperlink" Target="http://247sports.com/InstitutionRanking/562272?View=Detailed" TargetMode="External"/><Relationship Id="rId1939" Type="http://schemas.openxmlformats.org/officeDocument/2006/relationships/hyperlink" Target="http://colorado.247sports.com/Season/2015-Football/Commits" TargetMode="External"/><Relationship Id="rId1200" Type="http://schemas.openxmlformats.org/officeDocument/2006/relationships/hyperlink" Target="http://247sports.com/InstitutionRanking/564017?View=Detailed" TargetMode="External"/><Relationship Id="rId1201" Type="http://schemas.openxmlformats.org/officeDocument/2006/relationships/hyperlink" Target="http://albany.247sports.com/Season/2016-Football/Commits" TargetMode="External"/><Relationship Id="rId1202" Type="http://schemas.openxmlformats.org/officeDocument/2006/relationships/hyperlink" Target="http://247sports.com/InstitutionRanking/564017?View=Detailed" TargetMode="External"/><Relationship Id="rId1203" Type="http://schemas.openxmlformats.org/officeDocument/2006/relationships/hyperlink" Target="http://moreheadstate.247sports.com/Season/2016-Football/Commits" TargetMode="External"/><Relationship Id="rId1204" Type="http://schemas.openxmlformats.org/officeDocument/2006/relationships/hyperlink" Target="http://moreheadstate.247sports.com/Season/2016-Football/Commits" TargetMode="External"/><Relationship Id="rId1205" Type="http://schemas.openxmlformats.org/officeDocument/2006/relationships/hyperlink" Target="http://moreheadstate.247sports.com/Season/2016-Football/Commits" TargetMode="External"/><Relationship Id="rId1206" Type="http://schemas.openxmlformats.org/officeDocument/2006/relationships/hyperlink" Target="http://247sports.com/InstitutionRanking/564042?View=Detailed" TargetMode="External"/><Relationship Id="rId1207" Type="http://schemas.openxmlformats.org/officeDocument/2006/relationships/hyperlink" Target="http://moreheadstate.247sports.com/Season/2016-Football/Commits" TargetMode="External"/><Relationship Id="rId1208" Type="http://schemas.openxmlformats.org/officeDocument/2006/relationships/hyperlink" Target="http://247sports.com/InstitutionRanking/564042?View=Detailed" TargetMode="External"/><Relationship Id="rId1209" Type="http://schemas.openxmlformats.org/officeDocument/2006/relationships/hyperlink" Target="http://portlandstate.247sports.com/Season/2016-Football/Commits" TargetMode="External"/><Relationship Id="rId1940" Type="http://schemas.openxmlformats.org/officeDocument/2006/relationships/hyperlink" Target="http://247sports.com/InstitutionRanking/562272?View=Detailed" TargetMode="External"/><Relationship Id="rId1941" Type="http://schemas.openxmlformats.org/officeDocument/2006/relationships/hyperlink" Target="http://ucf.247sports.com/Season/2015-Football/Commits" TargetMode="External"/><Relationship Id="rId1942" Type="http://schemas.openxmlformats.org/officeDocument/2006/relationships/hyperlink" Target="http://ucf.247sports.com/Season/2015-Football/Commits" TargetMode="External"/><Relationship Id="rId1943" Type="http://schemas.openxmlformats.org/officeDocument/2006/relationships/hyperlink" Target="http://ucf.247sports.com/Season/2015-Football/Commits" TargetMode="External"/><Relationship Id="rId1944" Type="http://schemas.openxmlformats.org/officeDocument/2006/relationships/hyperlink" Target="http://247sports.com/InstitutionRanking/562273?View=Detailed" TargetMode="External"/><Relationship Id="rId1945" Type="http://schemas.openxmlformats.org/officeDocument/2006/relationships/hyperlink" Target="http://ucf.247sports.com/Season/2015-Football/Commits" TargetMode="External"/><Relationship Id="rId1946" Type="http://schemas.openxmlformats.org/officeDocument/2006/relationships/hyperlink" Target="http://247sports.com/InstitutionRanking/562273?View=Detailed" TargetMode="External"/><Relationship Id="rId1947" Type="http://schemas.openxmlformats.org/officeDocument/2006/relationships/hyperlink" Target="http://fresnostate.247sports.com/Season/2015-Football/Commits" TargetMode="External"/><Relationship Id="rId1948" Type="http://schemas.openxmlformats.org/officeDocument/2006/relationships/hyperlink" Target="http://fresnostate.247sports.com/Season/2015-Football/Commits" TargetMode="External"/><Relationship Id="rId1949" Type="http://schemas.openxmlformats.org/officeDocument/2006/relationships/hyperlink" Target="http://fresnostate.247sports.com/Season/2015-Football/Commits" TargetMode="External"/><Relationship Id="rId2300" Type="http://schemas.openxmlformats.org/officeDocument/2006/relationships/hyperlink" Target="http://247sports.com/InstitutionRanking/562330?View=Detailed" TargetMode="External"/><Relationship Id="rId2301" Type="http://schemas.openxmlformats.org/officeDocument/2006/relationships/hyperlink" Target="http://ndsu.247sports.com/Season/2015-Football/Commits" TargetMode="External"/><Relationship Id="rId2302" Type="http://schemas.openxmlformats.org/officeDocument/2006/relationships/hyperlink" Target="http://ndsu.247sports.com/Season/2015-Football/Commits" TargetMode="External"/><Relationship Id="rId2303" Type="http://schemas.openxmlformats.org/officeDocument/2006/relationships/hyperlink" Target="http://ndsu.247sports.com/Season/2015-Football/Commits" TargetMode="External"/><Relationship Id="rId2304" Type="http://schemas.openxmlformats.org/officeDocument/2006/relationships/hyperlink" Target="http://247sports.com/InstitutionRanking/562337?View=Detailed" TargetMode="External"/><Relationship Id="rId2305" Type="http://schemas.openxmlformats.org/officeDocument/2006/relationships/hyperlink" Target="http://ndsu.247sports.com/Season/2015-Football/Commits" TargetMode="External"/><Relationship Id="rId2306" Type="http://schemas.openxmlformats.org/officeDocument/2006/relationships/hyperlink" Target="http://247sports.com/InstitutionRanking/562337?View=Detailed" TargetMode="External"/><Relationship Id="rId2307" Type="http://schemas.openxmlformats.org/officeDocument/2006/relationships/hyperlink" Target="http://jsu.247sports.com/Season/2015-Football/Commits" TargetMode="External"/><Relationship Id="rId2308" Type="http://schemas.openxmlformats.org/officeDocument/2006/relationships/hyperlink" Target="http://jsu.247sports.com/Season/2015-Football/Commits" TargetMode="External"/><Relationship Id="rId2309" Type="http://schemas.openxmlformats.org/officeDocument/2006/relationships/hyperlink" Target="http://jsu.247sports.com/Season/2015-Football/Commits" TargetMode="External"/><Relationship Id="rId1210" Type="http://schemas.openxmlformats.org/officeDocument/2006/relationships/hyperlink" Target="http://portlandstate.247sports.com/Season/2016-Football/Commits" TargetMode="External"/><Relationship Id="rId1211" Type="http://schemas.openxmlformats.org/officeDocument/2006/relationships/hyperlink" Target="http://portlandstate.247sports.com/Season/2016-Football/Commits" TargetMode="External"/><Relationship Id="rId1212" Type="http://schemas.openxmlformats.org/officeDocument/2006/relationships/hyperlink" Target="http://247sports.com/InstitutionRanking/563998?View=Detailed" TargetMode="External"/><Relationship Id="rId1213" Type="http://schemas.openxmlformats.org/officeDocument/2006/relationships/hyperlink" Target="http://portlandstate.247sports.com/Season/2016-Football/Commits" TargetMode="External"/><Relationship Id="rId1214" Type="http://schemas.openxmlformats.org/officeDocument/2006/relationships/hyperlink" Target="http://247sports.com/InstitutionRanking/563998?View=Detailed" TargetMode="External"/><Relationship Id="rId1215" Type="http://schemas.openxmlformats.org/officeDocument/2006/relationships/hyperlink" Target="http://unh.247sports.com/Season/2016-Football/Commits" TargetMode="External"/><Relationship Id="rId1216" Type="http://schemas.openxmlformats.org/officeDocument/2006/relationships/hyperlink" Target="http://unh.247sports.com/Season/2016-Football/Commits" TargetMode="External"/><Relationship Id="rId1217" Type="http://schemas.openxmlformats.org/officeDocument/2006/relationships/hyperlink" Target="http://unh.247sports.com/Season/2016-Football/Commits" TargetMode="External"/><Relationship Id="rId1218" Type="http://schemas.openxmlformats.org/officeDocument/2006/relationships/hyperlink" Target="http://247sports.com/InstitutionRanking/564026?View=Detailed" TargetMode="External"/><Relationship Id="rId1219" Type="http://schemas.openxmlformats.org/officeDocument/2006/relationships/hyperlink" Target="http://unh.247sports.com/Season/2016-Football/Commits" TargetMode="External"/><Relationship Id="rId3400" Type="http://schemas.openxmlformats.org/officeDocument/2006/relationships/hyperlink" Target="http://247sports.com/InstitutionRanking/561134?View=Detailed" TargetMode="External"/><Relationship Id="rId3401" Type="http://schemas.openxmlformats.org/officeDocument/2006/relationships/hyperlink" Target="http://cincinnati.247sports.com/Season/2014-Football/Commits" TargetMode="External"/><Relationship Id="rId3402" Type="http://schemas.openxmlformats.org/officeDocument/2006/relationships/hyperlink" Target="http://247sports.com/InstitutionRanking/561134?View=Detailed" TargetMode="External"/><Relationship Id="rId3403" Type="http://schemas.openxmlformats.org/officeDocument/2006/relationships/hyperlink" Target="http://wakeforest.247sports.com/Season/2014-Football/Commits" TargetMode="External"/><Relationship Id="rId3404" Type="http://schemas.openxmlformats.org/officeDocument/2006/relationships/hyperlink" Target="http://wakeforest.247sports.com/Season/2014-Football/Commits" TargetMode="External"/><Relationship Id="rId3405" Type="http://schemas.openxmlformats.org/officeDocument/2006/relationships/hyperlink" Target="http://wakeforest.247sports.com/Season/2014-Football/Commits" TargetMode="External"/><Relationship Id="rId3406" Type="http://schemas.openxmlformats.org/officeDocument/2006/relationships/hyperlink" Target="http://247sports.com/InstitutionRanking/561131?View=Detailed" TargetMode="External"/><Relationship Id="rId3407" Type="http://schemas.openxmlformats.org/officeDocument/2006/relationships/hyperlink" Target="http://wakeforest.247sports.com/Season/2014-Football/Commits" TargetMode="External"/><Relationship Id="rId3408" Type="http://schemas.openxmlformats.org/officeDocument/2006/relationships/hyperlink" Target="http://247sports.com/InstitutionRanking/561131?View=Detailed" TargetMode="External"/><Relationship Id="rId3409" Type="http://schemas.openxmlformats.org/officeDocument/2006/relationships/hyperlink" Target="http://byu.247sports.com/Season/2014-Football/Commits" TargetMode="External"/><Relationship Id="rId700" Type="http://schemas.openxmlformats.org/officeDocument/2006/relationships/hyperlink" Target="http://247sports.com/InstitutionRanking/563927?View=Detailed" TargetMode="External"/><Relationship Id="rId701" Type="http://schemas.openxmlformats.org/officeDocument/2006/relationships/hyperlink" Target="http://appalachianstate.247sports.com/Season/2016-Football/Commits" TargetMode="External"/><Relationship Id="rId702" Type="http://schemas.openxmlformats.org/officeDocument/2006/relationships/hyperlink" Target="http://appalachianstate.247sports.com/Season/2016-Football/Commits" TargetMode="External"/><Relationship Id="rId703" Type="http://schemas.openxmlformats.org/officeDocument/2006/relationships/hyperlink" Target="http://appalachianstate.247sports.com/Season/2016-Football/Commits" TargetMode="External"/><Relationship Id="rId704" Type="http://schemas.openxmlformats.org/officeDocument/2006/relationships/hyperlink" Target="http://247sports.com/InstitutionRanking/563930?View=Detailed" TargetMode="External"/><Relationship Id="rId705" Type="http://schemas.openxmlformats.org/officeDocument/2006/relationships/hyperlink" Target="http://appalachianstate.247sports.com/Season/2016-Football/Commits" TargetMode="External"/><Relationship Id="rId706" Type="http://schemas.openxmlformats.org/officeDocument/2006/relationships/hyperlink" Target="http://247sports.com/InstitutionRanking/563930?View=Detailed" TargetMode="External"/><Relationship Id="rId707" Type="http://schemas.openxmlformats.org/officeDocument/2006/relationships/hyperlink" Target="http://bowlinggreen.247sports.com/Season/2016-Football/Commits" TargetMode="External"/><Relationship Id="rId708" Type="http://schemas.openxmlformats.org/officeDocument/2006/relationships/hyperlink" Target="http://bowlinggreen.247sports.com/Season/2016-Football/Commits" TargetMode="External"/><Relationship Id="rId709" Type="http://schemas.openxmlformats.org/officeDocument/2006/relationships/hyperlink" Target="http://bowlinggreen.247sports.com/Season/2016-Football/Commits" TargetMode="External"/><Relationship Id="rId1950" Type="http://schemas.openxmlformats.org/officeDocument/2006/relationships/hyperlink" Target="http://247sports.com/InstitutionRanking/562280?View=Detailed" TargetMode="External"/><Relationship Id="rId1951" Type="http://schemas.openxmlformats.org/officeDocument/2006/relationships/hyperlink" Target="http://fresnostate.247sports.com/Season/2015-Football/Commits" TargetMode="External"/><Relationship Id="rId1952" Type="http://schemas.openxmlformats.org/officeDocument/2006/relationships/hyperlink" Target="http://247sports.com/InstitutionRanking/562280?View=Detailed" TargetMode="External"/><Relationship Id="rId1953" Type="http://schemas.openxmlformats.org/officeDocument/2006/relationships/hyperlink" Target="http://kansas.247sports.com/Season/2015-Football/Commits" TargetMode="External"/><Relationship Id="rId1954" Type="http://schemas.openxmlformats.org/officeDocument/2006/relationships/hyperlink" Target="http://kansas.247sports.com/Season/2015-Football/Commits" TargetMode="External"/><Relationship Id="rId1955" Type="http://schemas.openxmlformats.org/officeDocument/2006/relationships/hyperlink" Target="http://kansas.247sports.com/Season/2015-Football/Commits" TargetMode="External"/><Relationship Id="rId1956" Type="http://schemas.openxmlformats.org/officeDocument/2006/relationships/hyperlink" Target="http://247sports.com/InstitutionRanking/562275?View=Detailed" TargetMode="External"/><Relationship Id="rId1957" Type="http://schemas.openxmlformats.org/officeDocument/2006/relationships/hyperlink" Target="http://kansas.247sports.com/Season/2015-Football/Commits" TargetMode="External"/><Relationship Id="rId1958" Type="http://schemas.openxmlformats.org/officeDocument/2006/relationships/hyperlink" Target="http://247sports.com/InstitutionRanking/562275?View=Detailed" TargetMode="External"/><Relationship Id="rId1959" Type="http://schemas.openxmlformats.org/officeDocument/2006/relationships/hyperlink" Target="http://marshall.247sports.com/Season/2015-Football/Commits" TargetMode="External"/><Relationship Id="rId2310" Type="http://schemas.openxmlformats.org/officeDocument/2006/relationships/hyperlink" Target="http://247sports.com/InstitutionRanking/562333?View=Detailed" TargetMode="External"/><Relationship Id="rId2311" Type="http://schemas.openxmlformats.org/officeDocument/2006/relationships/hyperlink" Target="http://jsu.247sports.com/Season/2015-Football/Commits" TargetMode="External"/><Relationship Id="rId2312" Type="http://schemas.openxmlformats.org/officeDocument/2006/relationships/hyperlink" Target="http://247sports.com/InstitutionRanking/562333?View=Detailed" TargetMode="External"/><Relationship Id="rId2313" Type="http://schemas.openxmlformats.org/officeDocument/2006/relationships/hyperlink" Target="http://nau.247sports.com/Season/2015-Football/Commits" TargetMode="External"/><Relationship Id="rId2314" Type="http://schemas.openxmlformats.org/officeDocument/2006/relationships/hyperlink" Target="http://nau.247sports.com/Season/2015-Football/Commits" TargetMode="External"/><Relationship Id="rId2315" Type="http://schemas.openxmlformats.org/officeDocument/2006/relationships/hyperlink" Target="http://nau.247sports.com/Season/2015-Football/Commits" TargetMode="External"/><Relationship Id="rId2316" Type="http://schemas.openxmlformats.org/officeDocument/2006/relationships/hyperlink" Target="http://247sports.com/InstitutionRanking/562342?View=Detailed" TargetMode="External"/><Relationship Id="rId2317" Type="http://schemas.openxmlformats.org/officeDocument/2006/relationships/hyperlink" Target="http://nau.247sports.com/Season/2015-Football/Commits" TargetMode="External"/><Relationship Id="rId2318" Type="http://schemas.openxmlformats.org/officeDocument/2006/relationships/hyperlink" Target="http://247sports.com/InstitutionRanking/562342?View=Detailed" TargetMode="External"/><Relationship Id="rId2319" Type="http://schemas.openxmlformats.org/officeDocument/2006/relationships/hyperlink" Target="http://towson.247sports.com/Season/2015-Football/Commits" TargetMode="External"/><Relationship Id="rId1220" Type="http://schemas.openxmlformats.org/officeDocument/2006/relationships/hyperlink" Target="http://247sports.com/InstitutionRanking/564026?View=Detailed" TargetMode="External"/><Relationship Id="rId1221" Type="http://schemas.openxmlformats.org/officeDocument/2006/relationships/hyperlink" Target="http://247sports.com/InstitutionRanking/564005?View=Detailed" TargetMode="External"/><Relationship Id="rId1222" Type="http://schemas.openxmlformats.org/officeDocument/2006/relationships/hyperlink" Target="http://247sports.com/InstitutionRanking/564005?View=Detailed" TargetMode="External"/><Relationship Id="rId1223" Type="http://schemas.openxmlformats.org/officeDocument/2006/relationships/hyperlink" Target="http://247sports.com/InstitutionRanking/564011?View=Detailed" TargetMode="External"/><Relationship Id="rId1224" Type="http://schemas.openxmlformats.org/officeDocument/2006/relationships/hyperlink" Target="http://247sports.com/InstitutionRanking/564011?View=Detailed" TargetMode="External"/><Relationship Id="rId1225" Type="http://schemas.openxmlformats.org/officeDocument/2006/relationships/hyperlink" Target="http://sacredheart.247sports.com/Season/2016-Football/Commits" TargetMode="External"/><Relationship Id="rId1226" Type="http://schemas.openxmlformats.org/officeDocument/2006/relationships/hyperlink" Target="http://sacredheart.247sports.com/Season/2016-Football/Commits" TargetMode="External"/><Relationship Id="rId1227" Type="http://schemas.openxmlformats.org/officeDocument/2006/relationships/hyperlink" Target="http://sacredheart.247sports.com/Season/2016-Football/Commits" TargetMode="External"/><Relationship Id="rId1228" Type="http://schemas.openxmlformats.org/officeDocument/2006/relationships/hyperlink" Target="http://247sports.com/InstitutionRanking/564066?View=Detailed" TargetMode="External"/><Relationship Id="rId1229" Type="http://schemas.openxmlformats.org/officeDocument/2006/relationships/hyperlink" Target="http://sacredheart.247sports.com/Season/2016-Football/Commits" TargetMode="External"/><Relationship Id="rId4500" Type="http://schemas.openxmlformats.org/officeDocument/2006/relationships/hyperlink" Target="http://247sports.com/InstitutionRanking/561322?View=Detailed" TargetMode="External"/><Relationship Id="rId4501" Type="http://schemas.openxmlformats.org/officeDocument/2006/relationships/hyperlink" Target="http://aamu.247sports.com/Season/2014-Football/Commits" TargetMode="External"/><Relationship Id="rId4502" Type="http://schemas.openxmlformats.org/officeDocument/2006/relationships/hyperlink" Target="http://aamu.247sports.com/Season/2014-Football/Commits" TargetMode="External"/><Relationship Id="rId4503" Type="http://schemas.openxmlformats.org/officeDocument/2006/relationships/hyperlink" Target="http://aamu.247sports.com/Season/2014-Football/Commits" TargetMode="External"/><Relationship Id="rId4504" Type="http://schemas.openxmlformats.org/officeDocument/2006/relationships/hyperlink" Target="http://247sports.com/InstitutionRanking/561307?View=Detailed" TargetMode="External"/><Relationship Id="rId4505" Type="http://schemas.openxmlformats.org/officeDocument/2006/relationships/hyperlink" Target="http://aamu.247sports.com/Season/2014-Football/Commits" TargetMode="External"/><Relationship Id="rId4506" Type="http://schemas.openxmlformats.org/officeDocument/2006/relationships/hyperlink" Target="http://247sports.com/InstitutionRanking/561307?View=Detailed" TargetMode="External"/><Relationship Id="rId4507" Type="http://schemas.openxmlformats.org/officeDocument/2006/relationships/hyperlink" Target="http://247sports.com/InstitutionRanking/561324?View=Detailed" TargetMode="External"/><Relationship Id="rId4508" Type="http://schemas.openxmlformats.org/officeDocument/2006/relationships/hyperlink" Target="http://247sports.com/InstitutionRanking/561324?View=Detailed" TargetMode="External"/><Relationship Id="rId4509" Type="http://schemas.openxmlformats.org/officeDocument/2006/relationships/hyperlink" Target="http://shsu.247sports.com/Season/2014-Football/Commits" TargetMode="External"/><Relationship Id="rId3410" Type="http://schemas.openxmlformats.org/officeDocument/2006/relationships/hyperlink" Target="http://byu.247sports.com/Season/2014-Football/Commits" TargetMode="External"/><Relationship Id="rId3411" Type="http://schemas.openxmlformats.org/officeDocument/2006/relationships/hyperlink" Target="http://byu.247sports.com/Season/2014-Football/Commits" TargetMode="External"/><Relationship Id="rId3412" Type="http://schemas.openxmlformats.org/officeDocument/2006/relationships/hyperlink" Target="http://247sports.com/InstitutionRanking/561142?View=Detailed" TargetMode="External"/><Relationship Id="rId3413" Type="http://schemas.openxmlformats.org/officeDocument/2006/relationships/hyperlink" Target="http://byu.247sports.com/Season/2014-Football/Commits" TargetMode="External"/><Relationship Id="rId3414" Type="http://schemas.openxmlformats.org/officeDocument/2006/relationships/hyperlink" Target="http://247sports.com/InstitutionRanking/561142?View=Detailed" TargetMode="External"/><Relationship Id="rId3415" Type="http://schemas.openxmlformats.org/officeDocument/2006/relationships/hyperlink" Target="http://utah.247sports.com/Season/2014-Football/Commits" TargetMode="External"/><Relationship Id="rId3416" Type="http://schemas.openxmlformats.org/officeDocument/2006/relationships/hyperlink" Target="http://utah.247sports.com/Season/2014-Football/Commits" TargetMode="External"/><Relationship Id="rId3417" Type="http://schemas.openxmlformats.org/officeDocument/2006/relationships/hyperlink" Target="http://utah.247sports.com/Season/2014-Football/Commits" TargetMode="External"/><Relationship Id="rId3418" Type="http://schemas.openxmlformats.org/officeDocument/2006/relationships/hyperlink" Target="http://247sports.com/InstitutionRanking/561137?View=Detailed" TargetMode="External"/><Relationship Id="rId3419" Type="http://schemas.openxmlformats.org/officeDocument/2006/relationships/hyperlink" Target="http://utah.247sports.com/Season/2014-Football/Commits" TargetMode="External"/><Relationship Id="rId710" Type="http://schemas.openxmlformats.org/officeDocument/2006/relationships/hyperlink" Target="http://247sports.com/InstitutionRanking/563938?View=Detailed" TargetMode="External"/><Relationship Id="rId711" Type="http://schemas.openxmlformats.org/officeDocument/2006/relationships/hyperlink" Target="http://bowlinggreen.247sports.com/Season/2016-Football/Commits" TargetMode="External"/><Relationship Id="rId712" Type="http://schemas.openxmlformats.org/officeDocument/2006/relationships/hyperlink" Target="http://247sports.com/InstitutionRanking/563938?View=Detailed" TargetMode="External"/><Relationship Id="rId713" Type="http://schemas.openxmlformats.org/officeDocument/2006/relationships/hyperlink" Target="http://utep.247sports.com/Season/2016-Football/Commits" TargetMode="External"/><Relationship Id="rId714" Type="http://schemas.openxmlformats.org/officeDocument/2006/relationships/hyperlink" Target="http://utep.247sports.com/Season/2016-Football/Commits" TargetMode="External"/><Relationship Id="rId715" Type="http://schemas.openxmlformats.org/officeDocument/2006/relationships/hyperlink" Target="http://utep.247sports.com/Season/2016-Football/Commits" TargetMode="External"/><Relationship Id="rId716" Type="http://schemas.openxmlformats.org/officeDocument/2006/relationships/hyperlink" Target="http://247sports.com/InstitutionRanking/563942?View=Detailed" TargetMode="External"/><Relationship Id="rId717" Type="http://schemas.openxmlformats.org/officeDocument/2006/relationships/hyperlink" Target="http://utep.247sports.com/Season/2016-Football/Commits" TargetMode="External"/><Relationship Id="rId718" Type="http://schemas.openxmlformats.org/officeDocument/2006/relationships/hyperlink" Target="http://247sports.com/InstitutionRanking/563942?View=Detailed" TargetMode="External"/><Relationship Id="rId719" Type="http://schemas.openxmlformats.org/officeDocument/2006/relationships/hyperlink" Target="http://centralmichigan.247sports.com/Season/2016-Football/Commits" TargetMode="External"/><Relationship Id="rId1960" Type="http://schemas.openxmlformats.org/officeDocument/2006/relationships/hyperlink" Target="http://marshall.247sports.com/Season/2015-Football/Commits" TargetMode="External"/><Relationship Id="rId1961" Type="http://schemas.openxmlformats.org/officeDocument/2006/relationships/hyperlink" Target="http://marshall.247sports.com/Season/2015-Football/Commits" TargetMode="External"/><Relationship Id="rId1962" Type="http://schemas.openxmlformats.org/officeDocument/2006/relationships/hyperlink" Target="http://247sports.com/InstitutionRanking/562277?View=Detailed" TargetMode="External"/><Relationship Id="rId1963" Type="http://schemas.openxmlformats.org/officeDocument/2006/relationships/hyperlink" Target="http://marshall.247sports.com/Season/2015-Football/Commits" TargetMode="External"/><Relationship Id="rId1964" Type="http://schemas.openxmlformats.org/officeDocument/2006/relationships/hyperlink" Target="http://247sports.com/InstitutionRanking/562277?View=Detailed" TargetMode="External"/><Relationship Id="rId1965" Type="http://schemas.openxmlformats.org/officeDocument/2006/relationships/hyperlink" Target="http://westernmichigan.247sports.com/Season/2015-Football/Commits" TargetMode="External"/><Relationship Id="rId1966" Type="http://schemas.openxmlformats.org/officeDocument/2006/relationships/hyperlink" Target="http://westernmichigan.247sports.com/Season/2015-Football/Commits" TargetMode="External"/><Relationship Id="rId1967" Type="http://schemas.openxmlformats.org/officeDocument/2006/relationships/hyperlink" Target="http://westernmichigan.247sports.com/Season/2015-Football/Commits" TargetMode="External"/><Relationship Id="rId1968" Type="http://schemas.openxmlformats.org/officeDocument/2006/relationships/hyperlink" Target="http://247sports.com/InstitutionRanking/562286?View=Detailed" TargetMode="External"/><Relationship Id="rId1969" Type="http://schemas.openxmlformats.org/officeDocument/2006/relationships/hyperlink" Target="http://westernmichigan.247sports.com/Season/2015-Football/Commits" TargetMode="External"/><Relationship Id="rId2320" Type="http://schemas.openxmlformats.org/officeDocument/2006/relationships/hyperlink" Target="http://towson.247sports.com/Season/2015-Football/Commits" TargetMode="External"/><Relationship Id="rId2321" Type="http://schemas.openxmlformats.org/officeDocument/2006/relationships/hyperlink" Target="http://towson.247sports.com/Season/2015-Football/Commits" TargetMode="External"/><Relationship Id="rId2322" Type="http://schemas.openxmlformats.org/officeDocument/2006/relationships/hyperlink" Target="http://247sports.com/InstitutionRanking/562334?View=Detailed" TargetMode="External"/><Relationship Id="rId2323" Type="http://schemas.openxmlformats.org/officeDocument/2006/relationships/hyperlink" Target="http://towson.247sports.com/Season/2015-Football/Commits" TargetMode="External"/><Relationship Id="rId2324" Type="http://schemas.openxmlformats.org/officeDocument/2006/relationships/hyperlink" Target="http://247sports.com/InstitutionRanking/562334?View=Detailed" TargetMode="External"/><Relationship Id="rId2325" Type="http://schemas.openxmlformats.org/officeDocument/2006/relationships/hyperlink" Target="http://wcu.247sports.com/Season/2015-Football/Commits" TargetMode="External"/><Relationship Id="rId2326" Type="http://schemas.openxmlformats.org/officeDocument/2006/relationships/hyperlink" Target="http://wcu.247sports.com/Season/2015-Football/Commits" TargetMode="External"/><Relationship Id="rId2327" Type="http://schemas.openxmlformats.org/officeDocument/2006/relationships/hyperlink" Target="http://wcu.247sports.com/Season/2015-Football/Commits" TargetMode="External"/><Relationship Id="rId2328" Type="http://schemas.openxmlformats.org/officeDocument/2006/relationships/hyperlink" Target="http://247sports.com/InstitutionRanking/562349?View=Detailed" TargetMode="External"/><Relationship Id="rId2329" Type="http://schemas.openxmlformats.org/officeDocument/2006/relationships/hyperlink" Target="http://wcu.247sports.com/Season/2015-Football/Commits" TargetMode="External"/><Relationship Id="rId5600" Type="http://schemas.openxmlformats.org/officeDocument/2006/relationships/hyperlink" Target="http://vmi.247sports.com/Season/2013-Football/Commits" TargetMode="External"/><Relationship Id="rId5601" Type="http://schemas.openxmlformats.org/officeDocument/2006/relationships/hyperlink" Target="http://vmi.247sports.com/Season/2013-Football/Commits" TargetMode="External"/><Relationship Id="rId5602" Type="http://schemas.openxmlformats.org/officeDocument/2006/relationships/hyperlink" Target="http://247sports.com/InstitutionRanking/563498?View=Detailed" TargetMode="External"/><Relationship Id="rId5603" Type="http://schemas.openxmlformats.org/officeDocument/2006/relationships/hyperlink" Target="http://vmi.247sports.com/Season/2013-Football/Commits" TargetMode="External"/><Relationship Id="rId5604" Type="http://schemas.openxmlformats.org/officeDocument/2006/relationships/hyperlink" Target="http://247sports.com/InstitutionRanking/563498?View=Detailed" TargetMode="External"/><Relationship Id="rId5605" Type="http://schemas.openxmlformats.org/officeDocument/2006/relationships/hyperlink" Target="http://jmu.247sports.com/Season/2013-Football/Commits" TargetMode="External"/><Relationship Id="rId5606" Type="http://schemas.openxmlformats.org/officeDocument/2006/relationships/hyperlink" Target="http://jmu.247sports.com/Season/2013-Football/Commits" TargetMode="External"/><Relationship Id="rId5607" Type="http://schemas.openxmlformats.org/officeDocument/2006/relationships/hyperlink" Target="http://jmu.247sports.com/Season/2013-Football/Commits" TargetMode="External"/><Relationship Id="rId5608" Type="http://schemas.openxmlformats.org/officeDocument/2006/relationships/hyperlink" Target="http://247sports.com/InstitutionRanking/563493?View=Detailed" TargetMode="External"/><Relationship Id="rId5609" Type="http://schemas.openxmlformats.org/officeDocument/2006/relationships/hyperlink" Target="http://jmu.247sports.com/Season/2013-Football/Commits" TargetMode="External"/><Relationship Id="rId1230" Type="http://schemas.openxmlformats.org/officeDocument/2006/relationships/hyperlink" Target="http://247sports.com/InstitutionRanking/564066?View=Detailed" TargetMode="External"/><Relationship Id="rId1231" Type="http://schemas.openxmlformats.org/officeDocument/2006/relationships/hyperlink" Target="http://cornell.247sports.com/Season/2016-Football/Commits" TargetMode="External"/><Relationship Id="rId1232" Type="http://schemas.openxmlformats.org/officeDocument/2006/relationships/hyperlink" Target="http://cornell.247sports.com/Season/2016-Football/Commits" TargetMode="External"/><Relationship Id="rId1233" Type="http://schemas.openxmlformats.org/officeDocument/2006/relationships/hyperlink" Target="http://cornell.247sports.com/Season/2016-Football/Commits" TargetMode="External"/><Relationship Id="rId1234" Type="http://schemas.openxmlformats.org/officeDocument/2006/relationships/hyperlink" Target="http://247sports.com/InstitutionRanking/564012?View=Detailed" TargetMode="External"/><Relationship Id="rId1235" Type="http://schemas.openxmlformats.org/officeDocument/2006/relationships/hyperlink" Target="http://cornell.247sports.com/Season/2016-Football/Commits" TargetMode="External"/><Relationship Id="rId1236" Type="http://schemas.openxmlformats.org/officeDocument/2006/relationships/hyperlink" Target="http://247sports.com/InstitutionRanking/564012?View=Detailed" TargetMode="External"/><Relationship Id="rId1237" Type="http://schemas.openxmlformats.org/officeDocument/2006/relationships/hyperlink" Target="http://utm.247sports.com/Season/2016-Football/Commits" TargetMode="External"/><Relationship Id="rId1238" Type="http://schemas.openxmlformats.org/officeDocument/2006/relationships/hyperlink" Target="http://utm.247sports.com/Season/2016-Football/Commits" TargetMode="External"/><Relationship Id="rId1239" Type="http://schemas.openxmlformats.org/officeDocument/2006/relationships/hyperlink" Target="http://utm.247sports.com/Season/2016-Football/Commits" TargetMode="External"/><Relationship Id="rId4510" Type="http://schemas.openxmlformats.org/officeDocument/2006/relationships/hyperlink" Target="http://shsu.247sports.com/Season/2014-Football/Commits" TargetMode="External"/><Relationship Id="rId4511" Type="http://schemas.openxmlformats.org/officeDocument/2006/relationships/hyperlink" Target="http://shsu.247sports.com/Season/2014-Football/Commits" TargetMode="External"/><Relationship Id="rId4512" Type="http://schemas.openxmlformats.org/officeDocument/2006/relationships/hyperlink" Target="http://247sports.com/InstitutionRanking/561317?View=Detailed" TargetMode="External"/><Relationship Id="rId4513" Type="http://schemas.openxmlformats.org/officeDocument/2006/relationships/hyperlink" Target="http://shsu.247sports.com/Season/2014-Football/Commits" TargetMode="External"/><Relationship Id="rId4514" Type="http://schemas.openxmlformats.org/officeDocument/2006/relationships/hyperlink" Target="http://247sports.com/InstitutionRanking/561317?View=Detailed" TargetMode="External"/><Relationship Id="rId4515" Type="http://schemas.openxmlformats.org/officeDocument/2006/relationships/hyperlink" Target="http://bryant.247sports.com/Season/2014-Football/Commits" TargetMode="External"/><Relationship Id="rId4516" Type="http://schemas.openxmlformats.org/officeDocument/2006/relationships/hyperlink" Target="http://bryant.247sports.com/Season/2014-Football/Commits" TargetMode="External"/><Relationship Id="rId4517" Type="http://schemas.openxmlformats.org/officeDocument/2006/relationships/hyperlink" Target="http://bryant.247sports.com/Season/2014-Football/Commits" TargetMode="External"/><Relationship Id="rId4518" Type="http://schemas.openxmlformats.org/officeDocument/2006/relationships/hyperlink" Target="http://247sports.com/InstitutionRanking/561304?View=Detailed" TargetMode="External"/><Relationship Id="rId4519" Type="http://schemas.openxmlformats.org/officeDocument/2006/relationships/hyperlink" Target="http://bryant.247sports.com/Season/2014-Football/Commits" TargetMode="External"/><Relationship Id="rId3420" Type="http://schemas.openxmlformats.org/officeDocument/2006/relationships/hyperlink" Target="http://247sports.com/InstitutionRanking/561137?View=Detailed" TargetMode="External"/><Relationship Id="rId3421" Type="http://schemas.openxmlformats.org/officeDocument/2006/relationships/hyperlink" Target="http://boisestate.247sports.com/Season/2014-Football/Commits" TargetMode="External"/><Relationship Id="rId3422" Type="http://schemas.openxmlformats.org/officeDocument/2006/relationships/hyperlink" Target="http://boisestate.247sports.com/Season/2014-Football/Commits" TargetMode="External"/><Relationship Id="rId3423" Type="http://schemas.openxmlformats.org/officeDocument/2006/relationships/hyperlink" Target="http://boisestate.247sports.com/Season/2014-Football/Commits" TargetMode="External"/><Relationship Id="rId3424" Type="http://schemas.openxmlformats.org/officeDocument/2006/relationships/hyperlink" Target="http://247sports.com/InstitutionRanking/561133?View=Detailed" TargetMode="External"/><Relationship Id="rId3425" Type="http://schemas.openxmlformats.org/officeDocument/2006/relationships/hyperlink" Target="http://boisestate.247sports.com/Season/2014-Football/Commits" TargetMode="External"/><Relationship Id="rId3426" Type="http://schemas.openxmlformats.org/officeDocument/2006/relationships/hyperlink" Target="http://247sports.com/InstitutionRanking/561133?View=Detailed" TargetMode="External"/><Relationship Id="rId3427" Type="http://schemas.openxmlformats.org/officeDocument/2006/relationships/hyperlink" Target="http://purdue.247sports.com/Season/2014-Football/Commits" TargetMode="External"/><Relationship Id="rId3428" Type="http://schemas.openxmlformats.org/officeDocument/2006/relationships/hyperlink" Target="http://purdue.247sports.com/Season/2014-Football/Commits" TargetMode="External"/><Relationship Id="rId3429" Type="http://schemas.openxmlformats.org/officeDocument/2006/relationships/hyperlink" Target="http://purdue.247sports.com/Season/2014-Football/Commits" TargetMode="External"/><Relationship Id="rId720" Type="http://schemas.openxmlformats.org/officeDocument/2006/relationships/hyperlink" Target="http://centralmichigan.247sports.com/Season/2016-Football/Commits" TargetMode="External"/><Relationship Id="rId721" Type="http://schemas.openxmlformats.org/officeDocument/2006/relationships/hyperlink" Target="http://centralmichigan.247sports.com/Season/2016-Football/Commits" TargetMode="External"/><Relationship Id="rId722" Type="http://schemas.openxmlformats.org/officeDocument/2006/relationships/hyperlink" Target="http://247sports.com/InstitutionRanking/563946?View=Detailed" TargetMode="External"/><Relationship Id="rId723" Type="http://schemas.openxmlformats.org/officeDocument/2006/relationships/hyperlink" Target="http://centralmichigan.247sports.com/Season/2016-Football/Commits" TargetMode="External"/><Relationship Id="rId724" Type="http://schemas.openxmlformats.org/officeDocument/2006/relationships/hyperlink" Target="http://247sports.com/InstitutionRanking/563946?View=Detailed" TargetMode="External"/><Relationship Id="rId725" Type="http://schemas.openxmlformats.org/officeDocument/2006/relationships/hyperlink" Target="http://easternmichigan.247sports.com/Season/2016-Football/Commits" TargetMode="External"/><Relationship Id="rId726" Type="http://schemas.openxmlformats.org/officeDocument/2006/relationships/hyperlink" Target="http://easternmichigan.247sports.com/Season/2016-Football/Commits" TargetMode="External"/><Relationship Id="rId727" Type="http://schemas.openxmlformats.org/officeDocument/2006/relationships/hyperlink" Target="http://easternmichigan.247sports.com/Season/2016-Football/Commits" TargetMode="External"/><Relationship Id="rId728" Type="http://schemas.openxmlformats.org/officeDocument/2006/relationships/hyperlink" Target="http://247sports.com/InstitutionRanking/563931?View=Detailed" TargetMode="External"/><Relationship Id="rId729" Type="http://schemas.openxmlformats.org/officeDocument/2006/relationships/hyperlink" Target="http://easternmichigan.247sports.com/Season/2016-Football/Commits" TargetMode="External"/><Relationship Id="rId1970" Type="http://schemas.openxmlformats.org/officeDocument/2006/relationships/hyperlink" Target="http://247sports.com/InstitutionRanking/562286?View=Detailed" TargetMode="External"/><Relationship Id="rId1971" Type="http://schemas.openxmlformats.org/officeDocument/2006/relationships/hyperlink" Target="http://miamiohio.247sports.com/Season/2015-Football/Commits" TargetMode="External"/><Relationship Id="rId1972" Type="http://schemas.openxmlformats.org/officeDocument/2006/relationships/hyperlink" Target="http://miamiohio.247sports.com/Season/2015-Football/Commits" TargetMode="External"/><Relationship Id="rId1973" Type="http://schemas.openxmlformats.org/officeDocument/2006/relationships/hyperlink" Target="http://miamiohio.247sports.com/Season/2015-Football/Commits" TargetMode="External"/><Relationship Id="rId1974" Type="http://schemas.openxmlformats.org/officeDocument/2006/relationships/hyperlink" Target="http://247sports.com/InstitutionRanking/562279?View=Detailed" TargetMode="External"/><Relationship Id="rId1975" Type="http://schemas.openxmlformats.org/officeDocument/2006/relationships/hyperlink" Target="http://miamiohio.247sports.com/Season/2015-Football/Commits" TargetMode="External"/><Relationship Id="rId1976" Type="http://schemas.openxmlformats.org/officeDocument/2006/relationships/hyperlink" Target="http://247sports.com/InstitutionRanking/562279?View=Detailed" TargetMode="External"/><Relationship Id="rId1977" Type="http://schemas.openxmlformats.org/officeDocument/2006/relationships/hyperlink" Target="http://memphis.247sports.com/Season/2015-Football/Commits" TargetMode="External"/><Relationship Id="rId1978" Type="http://schemas.openxmlformats.org/officeDocument/2006/relationships/hyperlink" Target="http://memphis.247sports.com/Season/2015-Football/Commits" TargetMode="External"/><Relationship Id="rId1979" Type="http://schemas.openxmlformats.org/officeDocument/2006/relationships/hyperlink" Target="http://memphis.247sports.com/Season/2015-Football/Commits" TargetMode="External"/><Relationship Id="rId6700" Type="http://schemas.openxmlformats.org/officeDocument/2006/relationships/hyperlink" Target="http://247sports.com/InstitutionRanking/562626?View=Detailed" TargetMode="External"/><Relationship Id="rId6701" Type="http://schemas.openxmlformats.org/officeDocument/2006/relationships/hyperlink" Target="http://army.247sports.com/Season/2012-Football/Commits" TargetMode="External"/><Relationship Id="rId2330" Type="http://schemas.openxmlformats.org/officeDocument/2006/relationships/hyperlink" Target="http://247sports.com/InstitutionRanking/562349?View=Detailed" TargetMode="External"/><Relationship Id="rId2331" Type="http://schemas.openxmlformats.org/officeDocument/2006/relationships/hyperlink" Target="http://yale.247sports.com/Season/2015-Football/Commits" TargetMode="External"/><Relationship Id="rId2332" Type="http://schemas.openxmlformats.org/officeDocument/2006/relationships/hyperlink" Target="http://yale.247sports.com/Season/2015-Football/Commits" TargetMode="External"/><Relationship Id="rId2333" Type="http://schemas.openxmlformats.org/officeDocument/2006/relationships/hyperlink" Target="http://yale.247sports.com/Season/2015-Football/Commits" TargetMode="External"/><Relationship Id="rId2334" Type="http://schemas.openxmlformats.org/officeDocument/2006/relationships/hyperlink" Target="http://247sports.com/InstitutionRanking/562332?View=Detailed" TargetMode="External"/><Relationship Id="rId2335" Type="http://schemas.openxmlformats.org/officeDocument/2006/relationships/hyperlink" Target="http://yale.247sports.com/Season/2015-Football/Commits" TargetMode="External"/><Relationship Id="rId2336" Type="http://schemas.openxmlformats.org/officeDocument/2006/relationships/hyperlink" Target="http://247sports.com/InstitutionRanking/562332?View=Detailed" TargetMode="External"/><Relationship Id="rId2337" Type="http://schemas.openxmlformats.org/officeDocument/2006/relationships/hyperlink" Target="http://sfasu.247sports.com/Season/2015-Football/Commits" TargetMode="External"/><Relationship Id="rId2338" Type="http://schemas.openxmlformats.org/officeDocument/2006/relationships/hyperlink" Target="http://sfasu.247sports.com/Season/2015-Football/Commits" TargetMode="External"/><Relationship Id="rId2339" Type="http://schemas.openxmlformats.org/officeDocument/2006/relationships/hyperlink" Target="http://sfasu.247sports.com/Season/2015-Football/Commits" TargetMode="External"/><Relationship Id="rId5610" Type="http://schemas.openxmlformats.org/officeDocument/2006/relationships/hyperlink" Target="http://247sports.com/InstitutionRanking/563493?View=Detailed" TargetMode="External"/><Relationship Id="rId5611" Type="http://schemas.openxmlformats.org/officeDocument/2006/relationships/hyperlink" Target="http://wagner.247sports.com/Season/2013-Football/Commits" TargetMode="External"/><Relationship Id="rId5612" Type="http://schemas.openxmlformats.org/officeDocument/2006/relationships/hyperlink" Target="http://wagner.247sports.com/Season/2013-Football/Commits" TargetMode="External"/><Relationship Id="rId5613" Type="http://schemas.openxmlformats.org/officeDocument/2006/relationships/hyperlink" Target="http://wagner.247sports.com/Season/2013-Football/Commits" TargetMode="External"/><Relationship Id="rId5614" Type="http://schemas.openxmlformats.org/officeDocument/2006/relationships/hyperlink" Target="http://247sports.com/InstitutionRanking/563490?View=Detailed" TargetMode="External"/><Relationship Id="rId5615" Type="http://schemas.openxmlformats.org/officeDocument/2006/relationships/hyperlink" Target="http://wagner.247sports.com/Season/2013-Football/Commits" TargetMode="External"/><Relationship Id="rId5616" Type="http://schemas.openxmlformats.org/officeDocument/2006/relationships/hyperlink" Target="http://247sports.com/InstitutionRanking/563490?View=Detailed" TargetMode="External"/><Relationship Id="rId5617" Type="http://schemas.openxmlformats.org/officeDocument/2006/relationships/hyperlink" Target="http://jacksonville.247sports.com/Season/2013-Football/Commits" TargetMode="External"/><Relationship Id="rId5618" Type="http://schemas.openxmlformats.org/officeDocument/2006/relationships/hyperlink" Target="http://jacksonville.247sports.com/Season/2013-Football/Commits" TargetMode="External"/><Relationship Id="rId5619" Type="http://schemas.openxmlformats.org/officeDocument/2006/relationships/hyperlink" Target="http://jacksonville.247sports.com/Season/2013-Football/Commits" TargetMode="External"/><Relationship Id="rId6702" Type="http://schemas.openxmlformats.org/officeDocument/2006/relationships/hyperlink" Target="http://army.247sports.com/Season/2012-Football/Commits" TargetMode="External"/><Relationship Id="rId6703" Type="http://schemas.openxmlformats.org/officeDocument/2006/relationships/hyperlink" Target="http://army.247sports.com/Season/2012-Football/Commits" TargetMode="External"/><Relationship Id="rId6704" Type="http://schemas.openxmlformats.org/officeDocument/2006/relationships/hyperlink" Target="http://247sports.com/InstitutionRanking/562627?View=Detailed" TargetMode="External"/><Relationship Id="rId6705" Type="http://schemas.openxmlformats.org/officeDocument/2006/relationships/hyperlink" Target="http://army.247sports.com/Season/2012-Football/Commits" TargetMode="External"/><Relationship Id="rId6706" Type="http://schemas.openxmlformats.org/officeDocument/2006/relationships/hyperlink" Target="http://247sports.com/InstitutionRanking/562627?View=Detailed" TargetMode="External"/><Relationship Id="rId6707" Type="http://schemas.openxmlformats.org/officeDocument/2006/relationships/hyperlink" Target="http://georgiasouthern.247sports.com/Season/2012-Football/Commits" TargetMode="External"/><Relationship Id="rId6708" Type="http://schemas.openxmlformats.org/officeDocument/2006/relationships/hyperlink" Target="http://georgiasouthern.247sports.com/Season/2012-Football/Commits" TargetMode="External"/><Relationship Id="rId6709" Type="http://schemas.openxmlformats.org/officeDocument/2006/relationships/hyperlink" Target="http://georgiasouthern.247sports.com/Season/2012-Football/Commits" TargetMode="External"/><Relationship Id="rId1240" Type="http://schemas.openxmlformats.org/officeDocument/2006/relationships/hyperlink" Target="http://247sports.com/InstitutionRanking/564038?View=Detailed" TargetMode="External"/><Relationship Id="rId1241" Type="http://schemas.openxmlformats.org/officeDocument/2006/relationships/hyperlink" Target="http://utm.247sports.com/Season/2016-Football/Commits" TargetMode="External"/><Relationship Id="rId1242" Type="http://schemas.openxmlformats.org/officeDocument/2006/relationships/hyperlink" Target="http://247sports.com/InstitutionRanking/564038?View=Detailed" TargetMode="External"/><Relationship Id="rId1243" Type="http://schemas.openxmlformats.org/officeDocument/2006/relationships/hyperlink" Target="http://bucknell.247sports.com/Season/2016-Football/Commits" TargetMode="External"/><Relationship Id="rId1244" Type="http://schemas.openxmlformats.org/officeDocument/2006/relationships/hyperlink" Target="http://bucknell.247sports.com/Season/2016-Football/Commits" TargetMode="External"/><Relationship Id="rId1245" Type="http://schemas.openxmlformats.org/officeDocument/2006/relationships/hyperlink" Target="http://bucknell.247sports.com/Season/2016-Football/Commits" TargetMode="External"/><Relationship Id="rId1246" Type="http://schemas.openxmlformats.org/officeDocument/2006/relationships/hyperlink" Target="http://247sports.com/InstitutionRanking/564007?View=Detailed" TargetMode="External"/><Relationship Id="rId1247" Type="http://schemas.openxmlformats.org/officeDocument/2006/relationships/hyperlink" Target="http://bucknell.247sports.com/Season/2016-Football/Commits" TargetMode="External"/><Relationship Id="rId1248" Type="http://schemas.openxmlformats.org/officeDocument/2006/relationships/hyperlink" Target="http://247sports.com/InstitutionRanking/564007?View=Detailed" TargetMode="External"/><Relationship Id="rId1249" Type="http://schemas.openxmlformats.org/officeDocument/2006/relationships/hyperlink" Target="http://247sports.com/InstitutionRanking/563997?View=Detailed" TargetMode="External"/><Relationship Id="rId4520" Type="http://schemas.openxmlformats.org/officeDocument/2006/relationships/hyperlink" Target="http://247sports.com/InstitutionRanking/561304?View=Detailed" TargetMode="External"/><Relationship Id="rId4521" Type="http://schemas.openxmlformats.org/officeDocument/2006/relationships/hyperlink" Target="http://davidson.247sports.com/Season/2014-Football/Commits" TargetMode="External"/><Relationship Id="rId4522" Type="http://schemas.openxmlformats.org/officeDocument/2006/relationships/hyperlink" Target="http://davidson.247sports.com/Season/2014-Football/Commits" TargetMode="External"/><Relationship Id="rId4523" Type="http://schemas.openxmlformats.org/officeDocument/2006/relationships/hyperlink" Target="http://davidson.247sports.com/Season/2014-Football/Commits" TargetMode="External"/><Relationship Id="rId4524" Type="http://schemas.openxmlformats.org/officeDocument/2006/relationships/hyperlink" Target="http://247sports.com/InstitutionRanking/561329?View=Detailed" TargetMode="External"/><Relationship Id="rId4525" Type="http://schemas.openxmlformats.org/officeDocument/2006/relationships/hyperlink" Target="http://davidson.247sports.com/Season/2014-Football/Commits" TargetMode="External"/><Relationship Id="rId4526" Type="http://schemas.openxmlformats.org/officeDocument/2006/relationships/hyperlink" Target="http://247sports.com/InstitutionRanking/561329?View=Detailed" TargetMode="External"/><Relationship Id="rId4527" Type="http://schemas.openxmlformats.org/officeDocument/2006/relationships/hyperlink" Target="http://247sports.com/InstitutionRanking/561301?View=Detailed" TargetMode="External"/><Relationship Id="rId4528" Type="http://schemas.openxmlformats.org/officeDocument/2006/relationships/hyperlink" Target="http://247sports.com/InstitutionRanking/561301?View=Detailed" TargetMode="External"/><Relationship Id="rId4529" Type="http://schemas.openxmlformats.org/officeDocument/2006/relationships/hyperlink" Target="http://gardnerwebb.247sports.com/Season/2014-Football/Commits" TargetMode="External"/><Relationship Id="rId3430" Type="http://schemas.openxmlformats.org/officeDocument/2006/relationships/hyperlink" Target="http://247sports.com/InstitutionRanking/561141?View=Detailed" TargetMode="External"/><Relationship Id="rId3431" Type="http://schemas.openxmlformats.org/officeDocument/2006/relationships/hyperlink" Target="http://purdue.247sports.com/Season/2014-Football/Commits" TargetMode="External"/><Relationship Id="rId3432" Type="http://schemas.openxmlformats.org/officeDocument/2006/relationships/hyperlink" Target="http://247sports.com/InstitutionRanking/561141?View=Detailed" TargetMode="External"/><Relationship Id="rId3433" Type="http://schemas.openxmlformats.org/officeDocument/2006/relationships/hyperlink" Target="http://temple.247sports.com/Season/2014-Football/Commits" TargetMode="External"/><Relationship Id="rId3434" Type="http://schemas.openxmlformats.org/officeDocument/2006/relationships/hyperlink" Target="http://temple.247sports.com/Season/2014-Football/Commits" TargetMode="External"/><Relationship Id="rId3435" Type="http://schemas.openxmlformats.org/officeDocument/2006/relationships/hyperlink" Target="http://temple.247sports.com/Season/2014-Football/Commits" TargetMode="External"/><Relationship Id="rId3436" Type="http://schemas.openxmlformats.org/officeDocument/2006/relationships/hyperlink" Target="http://247sports.com/InstitutionRanking/561132?View=Detailed" TargetMode="External"/><Relationship Id="rId3437" Type="http://schemas.openxmlformats.org/officeDocument/2006/relationships/hyperlink" Target="http://temple.247sports.com/Season/2014-Football/Commits" TargetMode="External"/><Relationship Id="rId3438" Type="http://schemas.openxmlformats.org/officeDocument/2006/relationships/hyperlink" Target="http://247sports.com/InstitutionRanking/561132?View=Detailed" TargetMode="External"/><Relationship Id="rId3439" Type="http://schemas.openxmlformats.org/officeDocument/2006/relationships/hyperlink" Target="http://westernmichigan.247sports.com/Season/2014-Football/Commits" TargetMode="External"/><Relationship Id="rId730" Type="http://schemas.openxmlformats.org/officeDocument/2006/relationships/hyperlink" Target="http://247sports.com/InstitutionRanking/563931?View=Detailed" TargetMode="External"/><Relationship Id="rId731" Type="http://schemas.openxmlformats.org/officeDocument/2006/relationships/hyperlink" Target="http://buffalo.247sports.com/Season/2016-Football/Commits" TargetMode="External"/><Relationship Id="rId732" Type="http://schemas.openxmlformats.org/officeDocument/2006/relationships/hyperlink" Target="http://buffalo.247sports.com/Season/2016-Football/Commits" TargetMode="External"/><Relationship Id="rId733" Type="http://schemas.openxmlformats.org/officeDocument/2006/relationships/hyperlink" Target="http://buffalo.247sports.com/Season/2016-Football/Commits" TargetMode="External"/><Relationship Id="rId734" Type="http://schemas.openxmlformats.org/officeDocument/2006/relationships/hyperlink" Target="http://247sports.com/InstitutionRanking/563937?View=Detailed" TargetMode="External"/><Relationship Id="rId735" Type="http://schemas.openxmlformats.org/officeDocument/2006/relationships/hyperlink" Target="http://buffalo.247sports.com/Season/2016-Football/Commits" TargetMode="External"/><Relationship Id="rId736" Type="http://schemas.openxmlformats.org/officeDocument/2006/relationships/hyperlink" Target="http://247sports.com/InstitutionRanking/563937?View=Detailed" TargetMode="External"/><Relationship Id="rId737" Type="http://schemas.openxmlformats.org/officeDocument/2006/relationships/hyperlink" Target="http://yale.247sports.com/Season/2016-Football/Commits" TargetMode="External"/><Relationship Id="rId738" Type="http://schemas.openxmlformats.org/officeDocument/2006/relationships/hyperlink" Target="http://yale.247sports.com/Season/2016-Football/Commits" TargetMode="External"/><Relationship Id="rId739" Type="http://schemas.openxmlformats.org/officeDocument/2006/relationships/hyperlink" Target="http://yale.247sports.com/Season/2016-Football/Commits" TargetMode="External"/><Relationship Id="rId1980" Type="http://schemas.openxmlformats.org/officeDocument/2006/relationships/hyperlink" Target="http://247sports.com/InstitutionRanking/562269?View=Detailed" TargetMode="External"/><Relationship Id="rId1981" Type="http://schemas.openxmlformats.org/officeDocument/2006/relationships/hyperlink" Target="http://memphis.247sports.com/Season/2015-Football/Commits" TargetMode="External"/><Relationship Id="rId1982" Type="http://schemas.openxmlformats.org/officeDocument/2006/relationships/hyperlink" Target="http://247sports.com/InstitutionRanking/562269?View=Detailed" TargetMode="External"/><Relationship Id="rId1983" Type="http://schemas.openxmlformats.org/officeDocument/2006/relationships/hyperlink" Target="http://louisianalafayette.247sports.com/Season/2015-Football/Commits" TargetMode="External"/><Relationship Id="rId1984" Type="http://schemas.openxmlformats.org/officeDocument/2006/relationships/hyperlink" Target="http://louisianalafayette.247sports.com/Season/2015-Football/Commits" TargetMode="External"/><Relationship Id="rId1985" Type="http://schemas.openxmlformats.org/officeDocument/2006/relationships/hyperlink" Target="http://louisianalafayette.247sports.com/Season/2015-Football/Commits" TargetMode="External"/><Relationship Id="rId1986" Type="http://schemas.openxmlformats.org/officeDocument/2006/relationships/hyperlink" Target="http://247sports.com/InstitutionRanking/562274?View=Detailed" TargetMode="External"/><Relationship Id="rId1987" Type="http://schemas.openxmlformats.org/officeDocument/2006/relationships/hyperlink" Target="http://louisianalafayette.247sports.com/Season/2015-Football/Commits" TargetMode="External"/><Relationship Id="rId1988" Type="http://schemas.openxmlformats.org/officeDocument/2006/relationships/hyperlink" Target="http://247sports.com/InstitutionRanking/562274?View=Detailed" TargetMode="External"/><Relationship Id="rId1989" Type="http://schemas.openxmlformats.org/officeDocument/2006/relationships/hyperlink" Target="http://fau.247sports.com/Season/2015-Football/Commits" TargetMode="External"/><Relationship Id="rId6710" Type="http://schemas.openxmlformats.org/officeDocument/2006/relationships/hyperlink" Target="http://247sports.com/InstitutionRanking/562628?View=Detailed" TargetMode="External"/><Relationship Id="rId6711" Type="http://schemas.openxmlformats.org/officeDocument/2006/relationships/hyperlink" Target="http://georgiasouthern.247sports.com/Season/2012-Football/Commits" TargetMode="External"/><Relationship Id="rId2340" Type="http://schemas.openxmlformats.org/officeDocument/2006/relationships/hyperlink" Target="http://247sports.com/InstitutionRanking/562338?View=Detailed" TargetMode="External"/><Relationship Id="rId2341" Type="http://schemas.openxmlformats.org/officeDocument/2006/relationships/hyperlink" Target="http://sfasu.247sports.com/Season/2015-Football/Commits" TargetMode="External"/><Relationship Id="rId2342" Type="http://schemas.openxmlformats.org/officeDocument/2006/relationships/hyperlink" Target="http://247sports.com/InstitutionRanking/562338?View=Detailed" TargetMode="External"/><Relationship Id="rId2343" Type="http://schemas.openxmlformats.org/officeDocument/2006/relationships/hyperlink" Target="http://utm.247sports.com/Season/2015-Football/Commits" TargetMode="External"/><Relationship Id="rId2344" Type="http://schemas.openxmlformats.org/officeDocument/2006/relationships/hyperlink" Target="http://utm.247sports.com/Season/2015-Football/Commits" TargetMode="External"/><Relationship Id="rId2345" Type="http://schemas.openxmlformats.org/officeDocument/2006/relationships/hyperlink" Target="http://utm.247sports.com/Season/2015-Football/Commits" TargetMode="External"/><Relationship Id="rId2346" Type="http://schemas.openxmlformats.org/officeDocument/2006/relationships/hyperlink" Target="http://247sports.com/InstitutionRanking/562336?View=Detailed" TargetMode="External"/><Relationship Id="rId2347" Type="http://schemas.openxmlformats.org/officeDocument/2006/relationships/hyperlink" Target="http://utm.247sports.com/Season/2015-Football/Commits" TargetMode="External"/><Relationship Id="rId2348" Type="http://schemas.openxmlformats.org/officeDocument/2006/relationships/hyperlink" Target="http://247sports.com/InstitutionRanking/562336?View=Detailed" TargetMode="External"/><Relationship Id="rId2349" Type="http://schemas.openxmlformats.org/officeDocument/2006/relationships/hyperlink" Target="http://coastalcarolina.247sports.com/Season/2015-Football/Commits" TargetMode="External"/><Relationship Id="rId5620" Type="http://schemas.openxmlformats.org/officeDocument/2006/relationships/hyperlink" Target="http://247sports.com/InstitutionRanking/563491?View=Detailed" TargetMode="External"/><Relationship Id="rId5621" Type="http://schemas.openxmlformats.org/officeDocument/2006/relationships/hyperlink" Target="http://jacksonville.247sports.com/Season/2013-Football/Commits" TargetMode="External"/><Relationship Id="rId5622" Type="http://schemas.openxmlformats.org/officeDocument/2006/relationships/hyperlink" Target="http://247sports.com/InstitutionRanking/563491?View=Detailed" TargetMode="External"/><Relationship Id="rId5623" Type="http://schemas.openxmlformats.org/officeDocument/2006/relationships/hyperlink" Target="http://wm.247sports.com/Season/2013-Football/Commits" TargetMode="External"/><Relationship Id="rId5624" Type="http://schemas.openxmlformats.org/officeDocument/2006/relationships/hyperlink" Target="http://wm.247sports.com/Season/2013-Football/Commits" TargetMode="External"/><Relationship Id="rId5625" Type="http://schemas.openxmlformats.org/officeDocument/2006/relationships/hyperlink" Target="http://wm.247sports.com/Season/2013-Football/Commits" TargetMode="External"/><Relationship Id="rId5626" Type="http://schemas.openxmlformats.org/officeDocument/2006/relationships/hyperlink" Target="http://247sports.com/InstitutionRanking/563501?View=Detailed" TargetMode="External"/><Relationship Id="rId5627" Type="http://schemas.openxmlformats.org/officeDocument/2006/relationships/hyperlink" Target="http://wm.247sports.com/Season/2013-Football/Commits" TargetMode="External"/><Relationship Id="rId5628" Type="http://schemas.openxmlformats.org/officeDocument/2006/relationships/hyperlink" Target="http://247sports.com/InstitutionRanking/563501?View=Detailed" TargetMode="External"/><Relationship Id="rId5629" Type="http://schemas.openxmlformats.org/officeDocument/2006/relationships/hyperlink" Target="http://brown.247sports.com/Season/2013-Football/Commits" TargetMode="External"/><Relationship Id="rId6712" Type="http://schemas.openxmlformats.org/officeDocument/2006/relationships/hyperlink" Target="http://247sports.com/InstitutionRanking/562628?View=Detailed" TargetMode="External"/><Relationship Id="rId6713" Type="http://schemas.openxmlformats.org/officeDocument/2006/relationships/hyperlink" Target="http://bcu.247sports.com/Season/2012-Football/Commits" TargetMode="External"/><Relationship Id="rId6714" Type="http://schemas.openxmlformats.org/officeDocument/2006/relationships/hyperlink" Target="http://bcu.247sports.com/Season/2012-Football/Commits" TargetMode="External"/><Relationship Id="rId6715" Type="http://schemas.openxmlformats.org/officeDocument/2006/relationships/hyperlink" Target="http://bcu.247sports.com/Season/2012-Football/Commits" TargetMode="External"/><Relationship Id="rId6716" Type="http://schemas.openxmlformats.org/officeDocument/2006/relationships/hyperlink" Target="http://247sports.com/InstitutionRanking/562631?View=Detailed" TargetMode="External"/><Relationship Id="rId6717" Type="http://schemas.openxmlformats.org/officeDocument/2006/relationships/hyperlink" Target="http://bcu.247sports.com/Season/2012-Football/Commits" TargetMode="External"/><Relationship Id="rId6718" Type="http://schemas.openxmlformats.org/officeDocument/2006/relationships/hyperlink" Target="http://247sports.com/InstitutionRanking/562631?View=Detailed" TargetMode="External"/><Relationship Id="rId6719" Type="http://schemas.openxmlformats.org/officeDocument/2006/relationships/hyperlink" Target="http://ewu.247sports.com/Season/2012-Football/Commits" TargetMode="External"/><Relationship Id="rId1250" Type="http://schemas.openxmlformats.org/officeDocument/2006/relationships/hyperlink" Target="http://247sports.com/InstitutionRanking/563997?View=Detailed" TargetMode="External"/><Relationship Id="rId1251" Type="http://schemas.openxmlformats.org/officeDocument/2006/relationships/hyperlink" Target="http://wiu.247sports.com/Season/2016-Football/Commits" TargetMode="External"/><Relationship Id="rId1252" Type="http://schemas.openxmlformats.org/officeDocument/2006/relationships/hyperlink" Target="http://wiu.247sports.com/Season/2016-Football/Commits" TargetMode="External"/><Relationship Id="rId1253" Type="http://schemas.openxmlformats.org/officeDocument/2006/relationships/hyperlink" Target="http://wiu.247sports.com/Season/2016-Football/Commits" TargetMode="External"/><Relationship Id="rId1254" Type="http://schemas.openxmlformats.org/officeDocument/2006/relationships/hyperlink" Target="http://247sports.com/InstitutionRanking/564024?View=Detailed" TargetMode="External"/><Relationship Id="rId1255" Type="http://schemas.openxmlformats.org/officeDocument/2006/relationships/hyperlink" Target="http://wiu.247sports.com/Season/2016-Football/Commits" TargetMode="External"/><Relationship Id="rId1256" Type="http://schemas.openxmlformats.org/officeDocument/2006/relationships/hyperlink" Target="http://247sports.com/InstitutionRanking/564024?View=Detailed" TargetMode="External"/><Relationship Id="rId1257" Type="http://schemas.openxmlformats.org/officeDocument/2006/relationships/hyperlink" Target="http://lafayette.247sports.com/Season/2016-Football/Commits" TargetMode="External"/><Relationship Id="rId1258" Type="http://schemas.openxmlformats.org/officeDocument/2006/relationships/hyperlink" Target="http://lafayette.247sports.com/Season/2016-Football/Commits" TargetMode="External"/><Relationship Id="rId1259" Type="http://schemas.openxmlformats.org/officeDocument/2006/relationships/hyperlink" Target="http://lafayette.247sports.com/Season/2016-Football/Commits" TargetMode="External"/><Relationship Id="rId4530" Type="http://schemas.openxmlformats.org/officeDocument/2006/relationships/hyperlink" Target="http://gardnerwebb.247sports.com/Season/2014-Football/Commits" TargetMode="External"/><Relationship Id="rId4531" Type="http://schemas.openxmlformats.org/officeDocument/2006/relationships/hyperlink" Target="http://gardnerwebb.247sports.com/Season/2014-Football/Commits" TargetMode="External"/><Relationship Id="rId4532" Type="http://schemas.openxmlformats.org/officeDocument/2006/relationships/hyperlink" Target="http://247sports.com/InstitutionRanking/561297?View=Detailed" TargetMode="External"/><Relationship Id="rId4533" Type="http://schemas.openxmlformats.org/officeDocument/2006/relationships/hyperlink" Target="http://gardnerwebb.247sports.com/Season/2014-Football/Commits" TargetMode="External"/><Relationship Id="rId4534" Type="http://schemas.openxmlformats.org/officeDocument/2006/relationships/hyperlink" Target="http://247sports.com/InstitutionRanking/561297?View=Detailed" TargetMode="External"/><Relationship Id="rId4535" Type="http://schemas.openxmlformats.org/officeDocument/2006/relationships/hyperlink" Target="http://247sports.com/InstitutionRanking/561290?View=Detailed" TargetMode="External"/><Relationship Id="rId4536" Type="http://schemas.openxmlformats.org/officeDocument/2006/relationships/hyperlink" Target="http://247sports.com/InstitutionRanking/561290?View=Detailed" TargetMode="External"/><Relationship Id="rId4537" Type="http://schemas.openxmlformats.org/officeDocument/2006/relationships/hyperlink" Target="http://weberstate.247sports.com/Season/2014-Football/Commits" TargetMode="External"/><Relationship Id="rId4538" Type="http://schemas.openxmlformats.org/officeDocument/2006/relationships/hyperlink" Target="http://weberstate.247sports.com/Season/2014-Football/Commits" TargetMode="External"/><Relationship Id="rId4539" Type="http://schemas.openxmlformats.org/officeDocument/2006/relationships/hyperlink" Target="http://weberstate.247sports.com/Season/2014-Football/Commits" TargetMode="External"/><Relationship Id="rId3440" Type="http://schemas.openxmlformats.org/officeDocument/2006/relationships/hyperlink" Target="http://westernmichigan.247sports.com/Season/2014-Football/Commits" TargetMode="External"/><Relationship Id="rId3441" Type="http://schemas.openxmlformats.org/officeDocument/2006/relationships/hyperlink" Target="http://westernmichigan.247sports.com/Season/2014-Football/Commits" TargetMode="External"/><Relationship Id="rId3442" Type="http://schemas.openxmlformats.org/officeDocument/2006/relationships/hyperlink" Target="http://247sports.com/InstitutionRanking/561144?View=Detailed" TargetMode="External"/><Relationship Id="rId3443" Type="http://schemas.openxmlformats.org/officeDocument/2006/relationships/hyperlink" Target="http://westernmichigan.247sports.com/Season/2014-Football/Commits" TargetMode="External"/><Relationship Id="rId3444" Type="http://schemas.openxmlformats.org/officeDocument/2006/relationships/hyperlink" Target="http://247sports.com/InstitutionRanking/561144?View=Detailed" TargetMode="External"/><Relationship Id="rId3445" Type="http://schemas.openxmlformats.org/officeDocument/2006/relationships/hyperlink" Target="http://illinois.247sports.com/Season/2014-Football/Commits" TargetMode="External"/><Relationship Id="rId3446" Type="http://schemas.openxmlformats.org/officeDocument/2006/relationships/hyperlink" Target="http://illinois.247sports.com/Season/2014-Football/Commits" TargetMode="External"/><Relationship Id="rId3447" Type="http://schemas.openxmlformats.org/officeDocument/2006/relationships/hyperlink" Target="http://illinois.247sports.com/Season/2014-Football/Commits" TargetMode="External"/><Relationship Id="rId3448" Type="http://schemas.openxmlformats.org/officeDocument/2006/relationships/hyperlink" Target="http://247sports.com/InstitutionRanking/561139?View=Detailed" TargetMode="External"/><Relationship Id="rId3449" Type="http://schemas.openxmlformats.org/officeDocument/2006/relationships/hyperlink" Target="http://illinois.247sports.com/Season/2014-Football/Commits" TargetMode="External"/><Relationship Id="rId740" Type="http://schemas.openxmlformats.org/officeDocument/2006/relationships/hyperlink" Target="http://247sports.com/InstitutionRanking/563949?View=Detailed" TargetMode="External"/><Relationship Id="rId741" Type="http://schemas.openxmlformats.org/officeDocument/2006/relationships/hyperlink" Target="http://yale.247sports.com/Season/2016-Football/Commits" TargetMode="External"/><Relationship Id="rId742" Type="http://schemas.openxmlformats.org/officeDocument/2006/relationships/hyperlink" Target="http://247sports.com/InstitutionRanking/563949?View=Detailed" TargetMode="External"/><Relationship Id="rId743" Type="http://schemas.openxmlformats.org/officeDocument/2006/relationships/hyperlink" Target="http://georgiastate.247sports.com/Season/2016-Football/Commits" TargetMode="External"/><Relationship Id="rId744" Type="http://schemas.openxmlformats.org/officeDocument/2006/relationships/hyperlink" Target="http://georgiastate.247sports.com/Season/2016-Football/Commits" TargetMode="External"/><Relationship Id="rId745" Type="http://schemas.openxmlformats.org/officeDocument/2006/relationships/hyperlink" Target="http://georgiastate.247sports.com/Season/2016-Football/Commits" TargetMode="External"/><Relationship Id="rId746" Type="http://schemas.openxmlformats.org/officeDocument/2006/relationships/hyperlink" Target="http://247sports.com/InstitutionRanking/563944?View=Detailed" TargetMode="External"/><Relationship Id="rId747" Type="http://schemas.openxmlformats.org/officeDocument/2006/relationships/hyperlink" Target="http://georgiastate.247sports.com/Season/2016-Football/Commits" TargetMode="External"/><Relationship Id="rId748" Type="http://schemas.openxmlformats.org/officeDocument/2006/relationships/hyperlink" Target="http://247sports.com/InstitutionRanking/563944?View=Detailed" TargetMode="External"/><Relationship Id="rId749" Type="http://schemas.openxmlformats.org/officeDocument/2006/relationships/hyperlink" Target="http://idaho.247sports.com/Season/2016-Football/Commits" TargetMode="External"/><Relationship Id="rId1990" Type="http://schemas.openxmlformats.org/officeDocument/2006/relationships/hyperlink" Target="http://fau.247sports.com/Season/2015-Football/Commits" TargetMode="External"/><Relationship Id="rId1991" Type="http://schemas.openxmlformats.org/officeDocument/2006/relationships/hyperlink" Target="http://fau.247sports.com/Season/2015-Football/Commits" TargetMode="External"/><Relationship Id="rId1992" Type="http://schemas.openxmlformats.org/officeDocument/2006/relationships/hyperlink" Target="http://247sports.com/InstitutionRanking/562284?View=Detailed" TargetMode="External"/><Relationship Id="rId1993" Type="http://schemas.openxmlformats.org/officeDocument/2006/relationships/hyperlink" Target="http://fau.247sports.com/Season/2015-Football/Commits" TargetMode="External"/><Relationship Id="rId1994" Type="http://schemas.openxmlformats.org/officeDocument/2006/relationships/hyperlink" Target="http://247sports.com/InstitutionRanking/562284?View=Detailed" TargetMode="External"/><Relationship Id="rId1995" Type="http://schemas.openxmlformats.org/officeDocument/2006/relationships/hyperlink" Target="http://smu.247sports.com/Season/2015-Football/Commits" TargetMode="External"/><Relationship Id="rId1996" Type="http://schemas.openxmlformats.org/officeDocument/2006/relationships/hyperlink" Target="http://smu.247sports.com/Season/2015-Football/Commits" TargetMode="External"/><Relationship Id="rId1997" Type="http://schemas.openxmlformats.org/officeDocument/2006/relationships/hyperlink" Target="http://smu.247sports.com/Season/2015-Football/Commits" TargetMode="External"/><Relationship Id="rId1998" Type="http://schemas.openxmlformats.org/officeDocument/2006/relationships/hyperlink" Target="http://247sports.com/InstitutionRanking/562283?View=Detailed" TargetMode="External"/><Relationship Id="rId1999" Type="http://schemas.openxmlformats.org/officeDocument/2006/relationships/hyperlink" Target="http://smu.247sports.com/Season/2015-Football/Commits" TargetMode="External"/><Relationship Id="rId6720" Type="http://schemas.openxmlformats.org/officeDocument/2006/relationships/hyperlink" Target="http://ewu.247sports.com/Season/2012-Football/Commits" TargetMode="External"/><Relationship Id="rId6721" Type="http://schemas.openxmlformats.org/officeDocument/2006/relationships/hyperlink" Target="http://ewu.247sports.com/Season/2012-Football/Commits" TargetMode="External"/><Relationship Id="rId2350" Type="http://schemas.openxmlformats.org/officeDocument/2006/relationships/hyperlink" Target="http://coastalcarolina.247sports.com/Season/2015-Football/Commits" TargetMode="External"/><Relationship Id="rId2351" Type="http://schemas.openxmlformats.org/officeDocument/2006/relationships/hyperlink" Target="http://coastalcarolina.247sports.com/Season/2015-Football/Commits" TargetMode="External"/><Relationship Id="rId2352" Type="http://schemas.openxmlformats.org/officeDocument/2006/relationships/hyperlink" Target="http://247sports.com/InstitutionRanking/562393?View=Detailed" TargetMode="External"/><Relationship Id="rId2353" Type="http://schemas.openxmlformats.org/officeDocument/2006/relationships/hyperlink" Target="http://coastalcarolina.247sports.com/Season/2015-Football/Commits" TargetMode="External"/><Relationship Id="rId2354" Type="http://schemas.openxmlformats.org/officeDocument/2006/relationships/hyperlink" Target="http://247sports.com/InstitutionRanking/562393?View=Detailed" TargetMode="External"/><Relationship Id="rId2355" Type="http://schemas.openxmlformats.org/officeDocument/2006/relationships/hyperlink" Target="http://semo.247sports.com/Season/2015-Football/Commits" TargetMode="External"/><Relationship Id="rId2356" Type="http://schemas.openxmlformats.org/officeDocument/2006/relationships/hyperlink" Target="http://semo.247sports.com/Season/2015-Football/Commits" TargetMode="External"/><Relationship Id="rId2357" Type="http://schemas.openxmlformats.org/officeDocument/2006/relationships/hyperlink" Target="http://semo.247sports.com/Season/2015-Football/Commits" TargetMode="External"/><Relationship Id="rId2358" Type="http://schemas.openxmlformats.org/officeDocument/2006/relationships/hyperlink" Target="http://247sports.com/InstitutionRanking/562363?View=Detailed" TargetMode="External"/><Relationship Id="rId2359" Type="http://schemas.openxmlformats.org/officeDocument/2006/relationships/hyperlink" Target="http://semo.247sports.com/Season/2015-Football/Commits" TargetMode="External"/><Relationship Id="rId5630" Type="http://schemas.openxmlformats.org/officeDocument/2006/relationships/hyperlink" Target="http://brown.247sports.com/Season/2013-Football/Commits" TargetMode="External"/><Relationship Id="rId5631" Type="http://schemas.openxmlformats.org/officeDocument/2006/relationships/hyperlink" Target="http://brown.247sports.com/Season/2013-Football/Commits" TargetMode="External"/><Relationship Id="rId5632" Type="http://schemas.openxmlformats.org/officeDocument/2006/relationships/hyperlink" Target="http://247sports.com/InstitutionRanking/563500?View=Detailed" TargetMode="External"/><Relationship Id="rId5633" Type="http://schemas.openxmlformats.org/officeDocument/2006/relationships/hyperlink" Target="http://brown.247sports.com/Season/2013-Football/Commits" TargetMode="External"/><Relationship Id="rId5634" Type="http://schemas.openxmlformats.org/officeDocument/2006/relationships/hyperlink" Target="http://247sports.com/InstitutionRanking/563500?View=Detailed" TargetMode="External"/><Relationship Id="rId5635" Type="http://schemas.openxmlformats.org/officeDocument/2006/relationships/hyperlink" Target="http://247sports.com/InstitutionRanking/563503?View=Detailed" TargetMode="External"/><Relationship Id="rId5636" Type="http://schemas.openxmlformats.org/officeDocument/2006/relationships/hyperlink" Target="http://247sports.com/InstitutionRanking/563503?View=Detailed" TargetMode="External"/><Relationship Id="rId5637" Type="http://schemas.openxmlformats.org/officeDocument/2006/relationships/hyperlink" Target="http://columbia.247sports.com/Season/2013-Football/Commits" TargetMode="External"/><Relationship Id="rId5638" Type="http://schemas.openxmlformats.org/officeDocument/2006/relationships/hyperlink" Target="http://columbia.247sports.com/Season/2013-Football/Commits" TargetMode="External"/><Relationship Id="rId5639" Type="http://schemas.openxmlformats.org/officeDocument/2006/relationships/hyperlink" Target="http://columbia.247sports.com/Season/2013-Football/Commits" TargetMode="External"/><Relationship Id="rId6722" Type="http://schemas.openxmlformats.org/officeDocument/2006/relationships/hyperlink" Target="http://247sports.com/InstitutionRanking/562629?View=Detailed" TargetMode="External"/><Relationship Id="rId6723" Type="http://schemas.openxmlformats.org/officeDocument/2006/relationships/hyperlink" Target="http://ewu.247sports.com/Season/2012-Football/Commits" TargetMode="External"/><Relationship Id="rId6724" Type="http://schemas.openxmlformats.org/officeDocument/2006/relationships/hyperlink" Target="http://247sports.com/InstitutionRanking/562629?View=Detailed" TargetMode="External"/><Relationship Id="rId6725" Type="http://schemas.openxmlformats.org/officeDocument/2006/relationships/hyperlink" Target="http://penn.247sports.com/Season/2012-Football/Commits" TargetMode="External"/><Relationship Id="rId6726" Type="http://schemas.openxmlformats.org/officeDocument/2006/relationships/hyperlink" Target="http://penn.247sports.com/Season/2012-Football/Commits" TargetMode="External"/><Relationship Id="rId6727" Type="http://schemas.openxmlformats.org/officeDocument/2006/relationships/hyperlink" Target="http://penn.247sports.com/Season/2012-Football/Commits" TargetMode="External"/><Relationship Id="rId6728" Type="http://schemas.openxmlformats.org/officeDocument/2006/relationships/hyperlink" Target="http://247sports.com/InstitutionRanking/562639?View=Detailed" TargetMode="External"/><Relationship Id="rId6729" Type="http://schemas.openxmlformats.org/officeDocument/2006/relationships/hyperlink" Target="http://penn.247sports.com/Season/2012-Football/Commits" TargetMode="External"/><Relationship Id="rId1260" Type="http://schemas.openxmlformats.org/officeDocument/2006/relationships/hyperlink" Target="http://247sports.com/InstitutionRanking/564021?View=Detailed" TargetMode="External"/><Relationship Id="rId1261" Type="http://schemas.openxmlformats.org/officeDocument/2006/relationships/hyperlink" Target="http://lafayette.247sports.com/Season/2016-Football/Commits" TargetMode="External"/><Relationship Id="rId1262" Type="http://schemas.openxmlformats.org/officeDocument/2006/relationships/hyperlink" Target="http://247sports.com/InstitutionRanking/564021?View=Detailed" TargetMode="External"/><Relationship Id="rId1263" Type="http://schemas.openxmlformats.org/officeDocument/2006/relationships/hyperlink" Target="http://247sports.com/InstitutionRanking/564072?View=Detailed" TargetMode="External"/><Relationship Id="rId1264" Type="http://schemas.openxmlformats.org/officeDocument/2006/relationships/hyperlink" Target="http://247sports.com/InstitutionRanking/564072?View=Detailed" TargetMode="External"/><Relationship Id="rId1265" Type="http://schemas.openxmlformats.org/officeDocument/2006/relationships/hyperlink" Target="http://savannahstate.247sports.com/Season/2016-Football/Commits" TargetMode="External"/><Relationship Id="rId1266" Type="http://schemas.openxmlformats.org/officeDocument/2006/relationships/hyperlink" Target="http://savannahstate.247sports.com/Season/2016-Football/Commits" TargetMode="External"/><Relationship Id="rId1267" Type="http://schemas.openxmlformats.org/officeDocument/2006/relationships/hyperlink" Target="http://savannahstate.247sports.com/Season/2016-Football/Commits" TargetMode="External"/><Relationship Id="rId1268" Type="http://schemas.openxmlformats.org/officeDocument/2006/relationships/hyperlink" Target="http://247sports.com/InstitutionRanking/564082?View=Detailed" TargetMode="External"/><Relationship Id="rId1269" Type="http://schemas.openxmlformats.org/officeDocument/2006/relationships/hyperlink" Target="http://savannahstate.247sports.com/Season/2016-Football/Commits" TargetMode="External"/><Relationship Id="rId4540" Type="http://schemas.openxmlformats.org/officeDocument/2006/relationships/hyperlink" Target="http://247sports.com/InstitutionRanking/561303?View=Detailed" TargetMode="External"/><Relationship Id="rId4541" Type="http://schemas.openxmlformats.org/officeDocument/2006/relationships/hyperlink" Target="http://weberstate.247sports.com/Season/2014-Football/Commits" TargetMode="External"/><Relationship Id="rId4542" Type="http://schemas.openxmlformats.org/officeDocument/2006/relationships/hyperlink" Target="http://247sports.com/InstitutionRanking/561303?View=Detailed" TargetMode="External"/><Relationship Id="rId4543" Type="http://schemas.openxmlformats.org/officeDocument/2006/relationships/hyperlink" Target="http://247sports.com/InstitutionRanking/561320?View=Detailed" TargetMode="External"/><Relationship Id="rId4544" Type="http://schemas.openxmlformats.org/officeDocument/2006/relationships/hyperlink" Target="http://247sports.com/InstitutionRanking/561320?View=Detailed" TargetMode="External"/><Relationship Id="rId4545" Type="http://schemas.openxmlformats.org/officeDocument/2006/relationships/hyperlink" Target="http://247sports.com/InstitutionRanking/561289?View=Detailed" TargetMode="External"/><Relationship Id="rId4546" Type="http://schemas.openxmlformats.org/officeDocument/2006/relationships/hyperlink" Target="http://247sports.com/InstitutionRanking/561289?View=Detailed" TargetMode="External"/><Relationship Id="rId4547" Type="http://schemas.openxmlformats.org/officeDocument/2006/relationships/hyperlink" Target="http://sacredheart.247sports.com/Season/2014-Football/Commits" TargetMode="External"/><Relationship Id="rId4548" Type="http://schemas.openxmlformats.org/officeDocument/2006/relationships/hyperlink" Target="http://sacredheart.247sports.com/Season/2014-Football/Commits" TargetMode="External"/><Relationship Id="rId4549" Type="http://schemas.openxmlformats.org/officeDocument/2006/relationships/hyperlink" Target="http://sacredheart.247sports.com/Season/2014-Football/Commits" TargetMode="External"/><Relationship Id="rId3450" Type="http://schemas.openxmlformats.org/officeDocument/2006/relationships/hyperlink" Target="http://247sports.com/InstitutionRanking/561139?View=Detailed" TargetMode="External"/><Relationship Id="rId3451" Type="http://schemas.openxmlformats.org/officeDocument/2006/relationships/hyperlink" Target="http://sandiegostate.247sports.com/Season/2014-Football/Commits" TargetMode="External"/><Relationship Id="rId3452" Type="http://schemas.openxmlformats.org/officeDocument/2006/relationships/hyperlink" Target="http://sandiegostate.247sports.com/Season/2014-Football/Commits" TargetMode="External"/><Relationship Id="rId3453" Type="http://schemas.openxmlformats.org/officeDocument/2006/relationships/hyperlink" Target="http://sandiegostate.247sports.com/Season/2014-Football/Commits" TargetMode="External"/><Relationship Id="rId3454" Type="http://schemas.openxmlformats.org/officeDocument/2006/relationships/hyperlink" Target="http://247sports.com/InstitutionRanking/561143?View=Detailed" TargetMode="External"/><Relationship Id="rId3455" Type="http://schemas.openxmlformats.org/officeDocument/2006/relationships/hyperlink" Target="http://sandiegostate.247sports.com/Season/2014-Football/Commits" TargetMode="External"/><Relationship Id="rId3456" Type="http://schemas.openxmlformats.org/officeDocument/2006/relationships/hyperlink" Target="http://247sports.com/InstitutionRanking/561143?View=Detailed" TargetMode="External"/><Relationship Id="rId3457" Type="http://schemas.openxmlformats.org/officeDocument/2006/relationships/hyperlink" Target="http://colorado.247sports.com/Season/2014-Football/Commits" TargetMode="External"/><Relationship Id="rId3458" Type="http://schemas.openxmlformats.org/officeDocument/2006/relationships/hyperlink" Target="http://colorado.247sports.com/Season/2014-Football/Commits" TargetMode="External"/><Relationship Id="rId3459" Type="http://schemas.openxmlformats.org/officeDocument/2006/relationships/hyperlink" Target="http://colorado.247sports.com/Season/2014-Football/Commits" TargetMode="External"/><Relationship Id="rId750" Type="http://schemas.openxmlformats.org/officeDocument/2006/relationships/hyperlink" Target="http://idaho.247sports.com/Season/2016-Football/Commits" TargetMode="External"/><Relationship Id="rId751" Type="http://schemas.openxmlformats.org/officeDocument/2006/relationships/hyperlink" Target="http://idaho.247sports.com/Season/2016-Football/Commits" TargetMode="External"/><Relationship Id="rId752" Type="http://schemas.openxmlformats.org/officeDocument/2006/relationships/hyperlink" Target="http://247sports.com/InstitutionRanking/563945?View=Detailed" TargetMode="External"/><Relationship Id="rId753" Type="http://schemas.openxmlformats.org/officeDocument/2006/relationships/hyperlink" Target="http://idaho.247sports.com/Season/2016-Football/Commits" TargetMode="External"/><Relationship Id="rId754" Type="http://schemas.openxmlformats.org/officeDocument/2006/relationships/hyperlink" Target="http://247sports.com/InstitutionRanking/563945?View=Detailed" TargetMode="External"/><Relationship Id="rId755" Type="http://schemas.openxmlformats.org/officeDocument/2006/relationships/hyperlink" Target="http://coastalcarolina.247sports.com/Season/2016-Football/Commits" TargetMode="External"/><Relationship Id="rId756" Type="http://schemas.openxmlformats.org/officeDocument/2006/relationships/hyperlink" Target="http://coastalcarolina.247sports.com/Season/2016-Football/Commits" TargetMode="External"/><Relationship Id="rId757" Type="http://schemas.openxmlformats.org/officeDocument/2006/relationships/hyperlink" Target="http://coastalcarolina.247sports.com/Season/2016-Football/Commits" TargetMode="External"/><Relationship Id="rId758" Type="http://schemas.openxmlformats.org/officeDocument/2006/relationships/hyperlink" Target="http://247sports.com/InstitutionRanking/563943?View=Detailed" TargetMode="External"/><Relationship Id="rId759" Type="http://schemas.openxmlformats.org/officeDocument/2006/relationships/hyperlink" Target="http://coastalcarolina.247sports.com/Season/2016-Football/Commits" TargetMode="External"/><Relationship Id="rId6730" Type="http://schemas.openxmlformats.org/officeDocument/2006/relationships/hyperlink" Target="http://247sports.com/InstitutionRanking/562639?View=Detailed" TargetMode="External"/><Relationship Id="rId6731" Type="http://schemas.openxmlformats.org/officeDocument/2006/relationships/hyperlink" Target="http://liberty.247sports.com/Season/2012-Football/Commits" TargetMode="External"/><Relationship Id="rId6732" Type="http://schemas.openxmlformats.org/officeDocument/2006/relationships/hyperlink" Target="http://liberty.247sports.com/Season/2012-Football/Commits" TargetMode="External"/><Relationship Id="rId6733" Type="http://schemas.openxmlformats.org/officeDocument/2006/relationships/hyperlink" Target="http://liberty.247sports.com/Season/2012-Football/Commits" TargetMode="External"/><Relationship Id="rId6734" Type="http://schemas.openxmlformats.org/officeDocument/2006/relationships/hyperlink" Target="http://247sports.com/InstitutionRanking/562633?View=Detailed" TargetMode="External"/><Relationship Id="rId6735" Type="http://schemas.openxmlformats.org/officeDocument/2006/relationships/hyperlink" Target="http://liberty.247sports.com/Season/2012-Football/Commits" TargetMode="External"/><Relationship Id="rId6736" Type="http://schemas.openxmlformats.org/officeDocument/2006/relationships/hyperlink" Target="http://247sports.com/InstitutionRanking/562633?View=Detailed" TargetMode="External"/><Relationship Id="rId6737" Type="http://schemas.openxmlformats.org/officeDocument/2006/relationships/hyperlink" Target="http://gardnerwebb.247sports.com/Season/2012-Football/Commits" TargetMode="External"/><Relationship Id="rId6738" Type="http://schemas.openxmlformats.org/officeDocument/2006/relationships/hyperlink" Target="http://gardnerwebb.247sports.com/Season/2012-Football/Commits" TargetMode="External"/><Relationship Id="rId6739" Type="http://schemas.openxmlformats.org/officeDocument/2006/relationships/hyperlink" Target="http://gardnerwebb.247sports.com/Season/2012-Football/Commits" TargetMode="External"/><Relationship Id="rId2360" Type="http://schemas.openxmlformats.org/officeDocument/2006/relationships/hyperlink" Target="http://247sports.com/InstitutionRanking/562363?View=Detailed" TargetMode="External"/><Relationship Id="rId2361" Type="http://schemas.openxmlformats.org/officeDocument/2006/relationships/hyperlink" Target="http://villanova.247sports.com/Season/2015-Football/Commits" TargetMode="External"/><Relationship Id="rId2362" Type="http://schemas.openxmlformats.org/officeDocument/2006/relationships/hyperlink" Target="http://villanova.247sports.com/Season/2015-Football/Commits" TargetMode="External"/><Relationship Id="rId2363" Type="http://schemas.openxmlformats.org/officeDocument/2006/relationships/hyperlink" Target="http://villanova.247sports.com/Season/2015-Football/Commits" TargetMode="External"/><Relationship Id="rId2364" Type="http://schemas.openxmlformats.org/officeDocument/2006/relationships/hyperlink" Target="http://247sports.com/InstitutionRanking/562350?View=Detailed" TargetMode="External"/><Relationship Id="rId2365" Type="http://schemas.openxmlformats.org/officeDocument/2006/relationships/hyperlink" Target="http://villanova.247sports.com/Season/2015-Football/Commits" TargetMode="External"/><Relationship Id="rId2366" Type="http://schemas.openxmlformats.org/officeDocument/2006/relationships/hyperlink" Target="http://247sports.com/InstitutionRanking/562350?View=Detailed" TargetMode="External"/><Relationship Id="rId2367" Type="http://schemas.openxmlformats.org/officeDocument/2006/relationships/hyperlink" Target="http://weberstate.247sports.com/Season/2015-Football/Commits" TargetMode="External"/><Relationship Id="rId2368" Type="http://schemas.openxmlformats.org/officeDocument/2006/relationships/hyperlink" Target="http://weberstate.247sports.com/Season/2015-Football/Commits" TargetMode="External"/><Relationship Id="rId2369" Type="http://schemas.openxmlformats.org/officeDocument/2006/relationships/hyperlink" Target="http://weberstate.247sports.com/Season/2015-Football/Commits" TargetMode="External"/><Relationship Id="rId5640" Type="http://schemas.openxmlformats.org/officeDocument/2006/relationships/hyperlink" Target="http://247sports.com/InstitutionRanking/563523?View=Detailed" TargetMode="External"/><Relationship Id="rId5641" Type="http://schemas.openxmlformats.org/officeDocument/2006/relationships/hyperlink" Target="http://columbia.247sports.com/Season/2013-Football/Commits" TargetMode="External"/><Relationship Id="rId5642" Type="http://schemas.openxmlformats.org/officeDocument/2006/relationships/hyperlink" Target="http://247sports.com/InstitutionRanking/563523?View=Detailed" TargetMode="External"/><Relationship Id="rId5643" Type="http://schemas.openxmlformats.org/officeDocument/2006/relationships/hyperlink" Target="http://bucknell.247sports.com/Season/2013-Football/Commits" TargetMode="External"/><Relationship Id="rId5644" Type="http://schemas.openxmlformats.org/officeDocument/2006/relationships/hyperlink" Target="http://bucknell.247sports.com/Season/2013-Football/Commits" TargetMode="External"/><Relationship Id="rId5645" Type="http://schemas.openxmlformats.org/officeDocument/2006/relationships/hyperlink" Target="http://bucknell.247sports.com/Season/2013-Football/Commits" TargetMode="External"/><Relationship Id="rId5646" Type="http://schemas.openxmlformats.org/officeDocument/2006/relationships/hyperlink" Target="http://247sports.com/InstitutionRanking/563534?View=Detailed" TargetMode="External"/><Relationship Id="rId5647" Type="http://schemas.openxmlformats.org/officeDocument/2006/relationships/hyperlink" Target="http://bucknell.247sports.com/Season/2013-Football/Commits" TargetMode="External"/><Relationship Id="rId5648" Type="http://schemas.openxmlformats.org/officeDocument/2006/relationships/hyperlink" Target="http://247sports.com/InstitutionRanking/563534?View=Detailed" TargetMode="External"/><Relationship Id="rId5649" Type="http://schemas.openxmlformats.org/officeDocument/2006/relationships/hyperlink" Target="http://presbyterian.247sports.com/Season/2013-Football/Commits" TargetMode="External"/><Relationship Id="rId6000" Type="http://schemas.openxmlformats.org/officeDocument/2006/relationships/hyperlink" Target="http://miami.247sports.com/Season/2012-Football/Commits" TargetMode="External"/><Relationship Id="rId6001" Type="http://schemas.openxmlformats.org/officeDocument/2006/relationships/hyperlink" Target="http://miami.247sports.com/Season/2012-Football/Commits" TargetMode="External"/><Relationship Id="rId6002" Type="http://schemas.openxmlformats.org/officeDocument/2006/relationships/hyperlink" Target="http://247sports.com/InstitutionRanking/562508?View=Detailed" TargetMode="External"/><Relationship Id="rId6003" Type="http://schemas.openxmlformats.org/officeDocument/2006/relationships/hyperlink" Target="http://miami.247sports.com/Season/2012-Football/Commits" TargetMode="External"/><Relationship Id="rId6004" Type="http://schemas.openxmlformats.org/officeDocument/2006/relationships/hyperlink" Target="http://247sports.com/InstitutionRanking/562508?View=Detailed" TargetMode="External"/><Relationship Id="rId6005" Type="http://schemas.openxmlformats.org/officeDocument/2006/relationships/hyperlink" Target="http://auburn.247sports.com/Season/2012-Football/Commits" TargetMode="External"/><Relationship Id="rId6006" Type="http://schemas.openxmlformats.org/officeDocument/2006/relationships/hyperlink" Target="http://auburn.247sports.com/Season/2012-Football/Commits" TargetMode="External"/><Relationship Id="rId6007" Type="http://schemas.openxmlformats.org/officeDocument/2006/relationships/hyperlink" Target="http://auburn.247sports.com/Season/2012-Football/Commits" TargetMode="External"/><Relationship Id="rId6008" Type="http://schemas.openxmlformats.org/officeDocument/2006/relationships/hyperlink" Target="http://247sports.com/InstitutionRanking/562513?View=Detailed" TargetMode="External"/><Relationship Id="rId6009" Type="http://schemas.openxmlformats.org/officeDocument/2006/relationships/hyperlink" Target="http://auburn.247sports.com/Season/2012-Football/Commits" TargetMode="External"/><Relationship Id="rId1270" Type="http://schemas.openxmlformats.org/officeDocument/2006/relationships/hyperlink" Target="http://247sports.com/InstitutionRanking/564082?View=Detailed" TargetMode="External"/><Relationship Id="rId1271" Type="http://schemas.openxmlformats.org/officeDocument/2006/relationships/hyperlink" Target="http://monmouth.247sports.com/Season/2016-Football/Commits" TargetMode="External"/><Relationship Id="rId1272" Type="http://schemas.openxmlformats.org/officeDocument/2006/relationships/hyperlink" Target="http://monmouth.247sports.com/Season/2016-Football/Commits" TargetMode="External"/><Relationship Id="rId1273" Type="http://schemas.openxmlformats.org/officeDocument/2006/relationships/hyperlink" Target="http://monmouth.247sports.com/Season/2016-Football/Commits" TargetMode="External"/><Relationship Id="rId1274" Type="http://schemas.openxmlformats.org/officeDocument/2006/relationships/hyperlink" Target="http://247sports.com/InstitutionRanking/564008?View=Detailed" TargetMode="External"/><Relationship Id="rId1275" Type="http://schemas.openxmlformats.org/officeDocument/2006/relationships/hyperlink" Target="http://monmouth.247sports.com/Season/2016-Football/Commits" TargetMode="External"/><Relationship Id="rId1276" Type="http://schemas.openxmlformats.org/officeDocument/2006/relationships/hyperlink" Target="http://247sports.com/InstitutionRanking/564008?View=Detailed" TargetMode="External"/><Relationship Id="rId1277" Type="http://schemas.openxmlformats.org/officeDocument/2006/relationships/hyperlink" Target="http://brown.247sports.com/Season/2016-Football/Commits" TargetMode="External"/><Relationship Id="rId1278" Type="http://schemas.openxmlformats.org/officeDocument/2006/relationships/hyperlink" Target="http://brown.247sports.com/Season/2016-Football/Commits" TargetMode="External"/><Relationship Id="rId1279" Type="http://schemas.openxmlformats.org/officeDocument/2006/relationships/hyperlink" Target="http://brown.247sports.com/Season/2016-Football/Commits" TargetMode="External"/><Relationship Id="rId4550" Type="http://schemas.openxmlformats.org/officeDocument/2006/relationships/hyperlink" Target="http://247sports.com/InstitutionRanking/561310?View=Detailed" TargetMode="External"/><Relationship Id="rId4551" Type="http://schemas.openxmlformats.org/officeDocument/2006/relationships/hyperlink" Target="http://sacredheart.247sports.com/Season/2014-Football/Commits" TargetMode="External"/><Relationship Id="rId4552" Type="http://schemas.openxmlformats.org/officeDocument/2006/relationships/hyperlink" Target="http://247sports.com/InstitutionRanking/561310?View=Detailed" TargetMode="External"/><Relationship Id="rId4553" Type="http://schemas.openxmlformats.org/officeDocument/2006/relationships/hyperlink" Target="http://247sports.com/InstitutionRanking/561311?View=Detailed" TargetMode="External"/><Relationship Id="rId4554" Type="http://schemas.openxmlformats.org/officeDocument/2006/relationships/hyperlink" Target="http://247sports.com/InstitutionRanking/561311?View=Detailed" TargetMode="External"/><Relationship Id="rId4555" Type="http://schemas.openxmlformats.org/officeDocument/2006/relationships/hyperlink" Target="http://valparaiso.247sports.com/Season/2014-Football/Commits" TargetMode="External"/><Relationship Id="rId4556" Type="http://schemas.openxmlformats.org/officeDocument/2006/relationships/hyperlink" Target="http://valparaiso.247sports.com/Season/2014-Football/Commits" TargetMode="External"/><Relationship Id="rId4557" Type="http://schemas.openxmlformats.org/officeDocument/2006/relationships/hyperlink" Target="http://valparaiso.247sports.com/Season/2014-Football/Commits" TargetMode="External"/><Relationship Id="rId4558" Type="http://schemas.openxmlformats.org/officeDocument/2006/relationships/hyperlink" Target="http://247sports.com/InstitutionRanking/561316?View=Detailed" TargetMode="External"/><Relationship Id="rId4559" Type="http://schemas.openxmlformats.org/officeDocument/2006/relationships/hyperlink" Target="http://valparaiso.247sports.com/Season/2014-Football/Commits" TargetMode="External"/><Relationship Id="rId3460" Type="http://schemas.openxmlformats.org/officeDocument/2006/relationships/hyperlink" Target="http://247sports.com/InstitutionRanking/561145?View=Detailed" TargetMode="External"/><Relationship Id="rId3461" Type="http://schemas.openxmlformats.org/officeDocument/2006/relationships/hyperlink" Target="http://colorado.247sports.com/Season/2014-Football/Commits" TargetMode="External"/><Relationship Id="rId3462" Type="http://schemas.openxmlformats.org/officeDocument/2006/relationships/hyperlink" Target="http://247sports.com/InstitutionRanking/561145?View=Detailed" TargetMode="External"/><Relationship Id="rId3463" Type="http://schemas.openxmlformats.org/officeDocument/2006/relationships/hyperlink" Target="http://olddominion.247sports.com/Season/2014-Football/Commits" TargetMode="External"/><Relationship Id="rId3464" Type="http://schemas.openxmlformats.org/officeDocument/2006/relationships/hyperlink" Target="http://olddominion.247sports.com/Season/2014-Football/Commits" TargetMode="External"/><Relationship Id="rId3465" Type="http://schemas.openxmlformats.org/officeDocument/2006/relationships/hyperlink" Target="http://olddominion.247sports.com/Season/2014-Football/Commits" TargetMode="External"/><Relationship Id="rId3466" Type="http://schemas.openxmlformats.org/officeDocument/2006/relationships/hyperlink" Target="http://247sports.com/InstitutionRanking/561136?View=Detailed" TargetMode="External"/><Relationship Id="rId3467" Type="http://schemas.openxmlformats.org/officeDocument/2006/relationships/hyperlink" Target="http://olddominion.247sports.com/Season/2014-Football/Commits" TargetMode="External"/><Relationship Id="rId3468" Type="http://schemas.openxmlformats.org/officeDocument/2006/relationships/hyperlink" Target="http://247sports.com/InstitutionRanking/561136?View=Detailed" TargetMode="External"/><Relationship Id="rId3469" Type="http://schemas.openxmlformats.org/officeDocument/2006/relationships/hyperlink" Target="http://houston.247sports.com/Season/2014-Football/Commits" TargetMode="External"/><Relationship Id="rId760" Type="http://schemas.openxmlformats.org/officeDocument/2006/relationships/hyperlink" Target="http://247sports.com/InstitutionRanking/563943?View=Detailed" TargetMode="External"/><Relationship Id="rId761" Type="http://schemas.openxmlformats.org/officeDocument/2006/relationships/hyperlink" Target="http://rice.247sports.com/Season/2016-Football/Commits" TargetMode="External"/><Relationship Id="rId762" Type="http://schemas.openxmlformats.org/officeDocument/2006/relationships/hyperlink" Target="http://rice.247sports.com/Season/2016-Football/Commits" TargetMode="External"/><Relationship Id="rId763" Type="http://schemas.openxmlformats.org/officeDocument/2006/relationships/hyperlink" Target="http://rice.247sports.com/Season/2016-Football/Commits" TargetMode="External"/><Relationship Id="rId764" Type="http://schemas.openxmlformats.org/officeDocument/2006/relationships/hyperlink" Target="http://247sports.com/InstitutionRanking/563940?View=Detailed" TargetMode="External"/><Relationship Id="rId765" Type="http://schemas.openxmlformats.org/officeDocument/2006/relationships/hyperlink" Target="http://rice.247sports.com/Season/2016-Football/Commits" TargetMode="External"/><Relationship Id="rId766" Type="http://schemas.openxmlformats.org/officeDocument/2006/relationships/hyperlink" Target="http://247sports.com/InstitutionRanking/563940?View=Detailed" TargetMode="External"/><Relationship Id="rId767" Type="http://schemas.openxmlformats.org/officeDocument/2006/relationships/hyperlink" Target="http://newmexicostate.247sports.com/Season/2016-Football/Commits" TargetMode="External"/><Relationship Id="rId768" Type="http://schemas.openxmlformats.org/officeDocument/2006/relationships/hyperlink" Target="http://newmexicostate.247sports.com/Season/2016-Football/Commits" TargetMode="External"/><Relationship Id="rId769" Type="http://schemas.openxmlformats.org/officeDocument/2006/relationships/hyperlink" Target="http://newmexicostate.247sports.com/Season/2016-Football/Commits" TargetMode="External"/><Relationship Id="rId6740" Type="http://schemas.openxmlformats.org/officeDocument/2006/relationships/hyperlink" Target="http://247sports.com/InstitutionRanking/562636?View=Detailed" TargetMode="External"/><Relationship Id="rId6741" Type="http://schemas.openxmlformats.org/officeDocument/2006/relationships/hyperlink" Target="http://gardnerwebb.247sports.com/Season/2012-Football/Commits" TargetMode="External"/><Relationship Id="rId6742" Type="http://schemas.openxmlformats.org/officeDocument/2006/relationships/hyperlink" Target="http://247sports.com/InstitutionRanking/562636?View=Detailed" TargetMode="External"/><Relationship Id="rId6743" Type="http://schemas.openxmlformats.org/officeDocument/2006/relationships/hyperlink" Target="http://georgiastate.247sports.com/Season/2012-Football/Commits" TargetMode="External"/><Relationship Id="rId6744" Type="http://schemas.openxmlformats.org/officeDocument/2006/relationships/hyperlink" Target="http://georgiastate.247sports.com/Season/2012-Football/Commits" TargetMode="External"/><Relationship Id="rId6745" Type="http://schemas.openxmlformats.org/officeDocument/2006/relationships/hyperlink" Target="http://georgiastate.247sports.com/Season/2012-Football/Commits" TargetMode="External"/><Relationship Id="rId6746" Type="http://schemas.openxmlformats.org/officeDocument/2006/relationships/hyperlink" Target="http://247sports.com/InstitutionRanking/562630?View=Detailed" TargetMode="External"/><Relationship Id="rId6747" Type="http://schemas.openxmlformats.org/officeDocument/2006/relationships/hyperlink" Target="http://georgiastate.247sports.com/Season/2012-Football/Commits" TargetMode="External"/><Relationship Id="rId6748" Type="http://schemas.openxmlformats.org/officeDocument/2006/relationships/hyperlink" Target="http://247sports.com/InstitutionRanking/562630?View=Detailed" TargetMode="External"/><Relationship Id="rId6749" Type="http://schemas.openxmlformats.org/officeDocument/2006/relationships/hyperlink" Target="http://mcneese.247sports.com/Season/2012-Football/Commits" TargetMode="External"/><Relationship Id="rId7100" Type="http://schemas.openxmlformats.org/officeDocument/2006/relationships/hyperlink" Target="http://247sports.com/InstitutionRanking/562683?View=Detailed" TargetMode="External"/><Relationship Id="rId7101" Type="http://schemas.openxmlformats.org/officeDocument/2006/relationships/hyperlink" Target="http://southdakota.247sports.com/Season/2012-Football/Commits" TargetMode="External"/><Relationship Id="rId2370" Type="http://schemas.openxmlformats.org/officeDocument/2006/relationships/hyperlink" Target="http://247sports.com/InstitutionRanking/562343?View=Detailed" TargetMode="External"/><Relationship Id="rId2371" Type="http://schemas.openxmlformats.org/officeDocument/2006/relationships/hyperlink" Target="http://weberstate.247sports.com/Season/2015-Football/Commits" TargetMode="External"/><Relationship Id="rId2372" Type="http://schemas.openxmlformats.org/officeDocument/2006/relationships/hyperlink" Target="http://247sports.com/InstitutionRanking/562343?View=Detailed" TargetMode="External"/><Relationship Id="rId2373" Type="http://schemas.openxmlformats.org/officeDocument/2006/relationships/hyperlink" Target="http://calpoly.247sports.com/Season/2015-Football/Commits" TargetMode="External"/><Relationship Id="rId2374" Type="http://schemas.openxmlformats.org/officeDocument/2006/relationships/hyperlink" Target="http://calpoly.247sports.com/Season/2015-Football/Commits" TargetMode="External"/><Relationship Id="rId2375" Type="http://schemas.openxmlformats.org/officeDocument/2006/relationships/hyperlink" Target="http://calpoly.247sports.com/Season/2015-Football/Commits" TargetMode="External"/><Relationship Id="rId2376" Type="http://schemas.openxmlformats.org/officeDocument/2006/relationships/hyperlink" Target="http://247sports.com/InstitutionRanking/562335?View=Detailed" TargetMode="External"/><Relationship Id="rId2377" Type="http://schemas.openxmlformats.org/officeDocument/2006/relationships/hyperlink" Target="http://calpoly.247sports.com/Season/2015-Football/Commits" TargetMode="External"/><Relationship Id="rId2378" Type="http://schemas.openxmlformats.org/officeDocument/2006/relationships/hyperlink" Target="http://247sports.com/InstitutionRanking/562335?View=Detailed" TargetMode="External"/><Relationship Id="rId2379" Type="http://schemas.openxmlformats.org/officeDocument/2006/relationships/hyperlink" Target="http://scsu.247sports.com/Season/2015-Football/Commits" TargetMode="External"/><Relationship Id="rId5650" Type="http://schemas.openxmlformats.org/officeDocument/2006/relationships/hyperlink" Target="http://presbyterian.247sports.com/Season/2013-Football/Commits" TargetMode="External"/><Relationship Id="rId5651" Type="http://schemas.openxmlformats.org/officeDocument/2006/relationships/hyperlink" Target="http://presbyterian.247sports.com/Season/2013-Football/Commits" TargetMode="External"/><Relationship Id="rId5652" Type="http://schemas.openxmlformats.org/officeDocument/2006/relationships/hyperlink" Target="http://247sports.com/InstitutionRanking/563508?View=Detailed" TargetMode="External"/><Relationship Id="rId5653" Type="http://schemas.openxmlformats.org/officeDocument/2006/relationships/hyperlink" Target="http://presbyterian.247sports.com/Season/2013-Football/Commits" TargetMode="External"/><Relationship Id="rId5654" Type="http://schemas.openxmlformats.org/officeDocument/2006/relationships/hyperlink" Target="http://247sports.com/InstitutionRanking/563508?View=Detailed" TargetMode="External"/><Relationship Id="rId5655" Type="http://schemas.openxmlformats.org/officeDocument/2006/relationships/hyperlink" Target="http://sdstate.247sports.com/Season/2013-Football/Commits" TargetMode="External"/><Relationship Id="rId5656" Type="http://schemas.openxmlformats.org/officeDocument/2006/relationships/hyperlink" Target="http://sdstate.247sports.com/Season/2013-Football/Commits" TargetMode="External"/><Relationship Id="rId5657" Type="http://schemas.openxmlformats.org/officeDocument/2006/relationships/hyperlink" Target="http://sdstate.247sports.com/Season/2013-Football/Commits" TargetMode="External"/><Relationship Id="rId5658" Type="http://schemas.openxmlformats.org/officeDocument/2006/relationships/hyperlink" Target="http://247sports.com/InstitutionRanking/563510?View=Detailed" TargetMode="External"/><Relationship Id="rId5659" Type="http://schemas.openxmlformats.org/officeDocument/2006/relationships/hyperlink" Target="http://sdstate.247sports.com/Season/2013-Football/Commits" TargetMode="External"/><Relationship Id="rId6010" Type="http://schemas.openxmlformats.org/officeDocument/2006/relationships/hyperlink" Target="http://247sports.com/InstitutionRanking/562513?View=Detailed" TargetMode="External"/><Relationship Id="rId6011" Type="http://schemas.openxmlformats.org/officeDocument/2006/relationships/hyperlink" Target="http://oklahoma.247sports.com/Season/2012-Football/Commits" TargetMode="External"/><Relationship Id="rId6012" Type="http://schemas.openxmlformats.org/officeDocument/2006/relationships/hyperlink" Target="http://oklahoma.247sports.com/Season/2012-Football/Commits" TargetMode="External"/><Relationship Id="rId6013" Type="http://schemas.openxmlformats.org/officeDocument/2006/relationships/hyperlink" Target="http://oklahoma.247sports.com/Season/2012-Football/Commits" TargetMode="External"/><Relationship Id="rId6014" Type="http://schemas.openxmlformats.org/officeDocument/2006/relationships/hyperlink" Target="http://247sports.com/InstitutionRanking/562511?View=Detailed" TargetMode="External"/><Relationship Id="rId6015" Type="http://schemas.openxmlformats.org/officeDocument/2006/relationships/hyperlink" Target="http://oklahoma.247sports.com/Season/2012-Football/Commits" TargetMode="External"/><Relationship Id="rId6016" Type="http://schemas.openxmlformats.org/officeDocument/2006/relationships/hyperlink" Target="http://247sports.com/InstitutionRanking/562511?View=Detailed" TargetMode="External"/><Relationship Id="rId6017" Type="http://schemas.openxmlformats.org/officeDocument/2006/relationships/hyperlink" Target="http://oregon.247sports.com/Season/2012-Football/Commits" TargetMode="External"/><Relationship Id="rId6018" Type="http://schemas.openxmlformats.org/officeDocument/2006/relationships/hyperlink" Target="http://oregon.247sports.com/Season/2012-Football/Commits" TargetMode="External"/><Relationship Id="rId6019" Type="http://schemas.openxmlformats.org/officeDocument/2006/relationships/hyperlink" Target="http://oregon.247sports.com/Season/2012-Football/Commits" TargetMode="External"/><Relationship Id="rId7102" Type="http://schemas.openxmlformats.org/officeDocument/2006/relationships/hyperlink" Target="http://southdakota.247sports.com/Season/2012-Football/Commits" TargetMode="External"/><Relationship Id="rId7103" Type="http://schemas.openxmlformats.org/officeDocument/2006/relationships/hyperlink" Target="http://southdakota.247sports.com/Season/2012-Football/Commits" TargetMode="External"/><Relationship Id="rId1280" Type="http://schemas.openxmlformats.org/officeDocument/2006/relationships/hyperlink" Target="http://247sports.com/InstitutionRanking/563996?View=Detailed" TargetMode="External"/><Relationship Id="rId1281" Type="http://schemas.openxmlformats.org/officeDocument/2006/relationships/hyperlink" Target="http://brown.247sports.com/Season/2016-Football/Commits" TargetMode="External"/><Relationship Id="rId1282" Type="http://schemas.openxmlformats.org/officeDocument/2006/relationships/hyperlink" Target="http://247sports.com/InstitutionRanking/563996?View=Detailed" TargetMode="External"/><Relationship Id="rId1283" Type="http://schemas.openxmlformats.org/officeDocument/2006/relationships/hyperlink" Target="http://nccu.247sports.com/Season/2016-Football/Commits" TargetMode="External"/><Relationship Id="rId1284" Type="http://schemas.openxmlformats.org/officeDocument/2006/relationships/hyperlink" Target="http://nccu.247sports.com/Season/2016-Football/Commits" TargetMode="External"/><Relationship Id="rId1285" Type="http://schemas.openxmlformats.org/officeDocument/2006/relationships/hyperlink" Target="http://nccu.247sports.com/Season/2016-Football/Commits" TargetMode="External"/><Relationship Id="rId1286" Type="http://schemas.openxmlformats.org/officeDocument/2006/relationships/hyperlink" Target="http://247sports.com/InstitutionRanking/564036?View=Detailed" TargetMode="External"/><Relationship Id="rId1287" Type="http://schemas.openxmlformats.org/officeDocument/2006/relationships/hyperlink" Target="http://nccu.247sports.com/Season/2016-Football/Commits" TargetMode="External"/><Relationship Id="rId1288" Type="http://schemas.openxmlformats.org/officeDocument/2006/relationships/hyperlink" Target="http://247sports.com/InstitutionRanking/564036?View=Detailed" TargetMode="External"/><Relationship Id="rId1289" Type="http://schemas.openxmlformats.org/officeDocument/2006/relationships/hyperlink" Target="http://247sports.com/InstitutionRanking/564013?View=Detailed" TargetMode="External"/><Relationship Id="rId4560" Type="http://schemas.openxmlformats.org/officeDocument/2006/relationships/hyperlink" Target="http://247sports.com/InstitutionRanking/561316?View=Detailed" TargetMode="External"/><Relationship Id="rId4561" Type="http://schemas.openxmlformats.org/officeDocument/2006/relationships/hyperlink" Target="http://247sports.com/InstitutionRanking/561289?View=Detailed" TargetMode="External"/><Relationship Id="rId4562" Type="http://schemas.openxmlformats.org/officeDocument/2006/relationships/hyperlink" Target="http://247sports.com/InstitutionRanking/561289?View=Detailed" TargetMode="External"/><Relationship Id="rId4563" Type="http://schemas.openxmlformats.org/officeDocument/2006/relationships/hyperlink" Target="http://montana.247sports.com/Season/2014-Football/Commits" TargetMode="External"/><Relationship Id="rId4564" Type="http://schemas.openxmlformats.org/officeDocument/2006/relationships/hyperlink" Target="http://montana.247sports.com/Season/2014-Football/Commits" TargetMode="External"/><Relationship Id="rId4565" Type="http://schemas.openxmlformats.org/officeDocument/2006/relationships/hyperlink" Target="http://montana.247sports.com/Season/2014-Football/Commits" TargetMode="External"/><Relationship Id="rId4566" Type="http://schemas.openxmlformats.org/officeDocument/2006/relationships/hyperlink" Target="http://247sports.com/InstitutionRanking/561321?View=Detailed" TargetMode="External"/><Relationship Id="rId4567" Type="http://schemas.openxmlformats.org/officeDocument/2006/relationships/hyperlink" Target="http://montana.247sports.com/Season/2014-Football/Commits" TargetMode="External"/><Relationship Id="rId4568" Type="http://schemas.openxmlformats.org/officeDocument/2006/relationships/hyperlink" Target="http://247sports.com/InstitutionRanking/561321?View=Detailed" TargetMode="External"/><Relationship Id="rId4569" Type="http://schemas.openxmlformats.org/officeDocument/2006/relationships/hyperlink" Target="http://247sports.com/InstitutionRanking/561313?View=Detailed" TargetMode="External"/><Relationship Id="rId7104" Type="http://schemas.openxmlformats.org/officeDocument/2006/relationships/hyperlink" Target="http://247sports.com/InstitutionRanking/562691?View=Detailed" TargetMode="External"/><Relationship Id="rId7105" Type="http://schemas.openxmlformats.org/officeDocument/2006/relationships/hyperlink" Target="http://southdakota.247sports.com/Season/2012-Football/Commits" TargetMode="External"/><Relationship Id="rId7106" Type="http://schemas.openxmlformats.org/officeDocument/2006/relationships/hyperlink" Target="http://247sports.com/InstitutionRanking/562691?View=Detailed" TargetMode="External"/><Relationship Id="rId7107" Type="http://schemas.openxmlformats.org/officeDocument/2006/relationships/hyperlink" Target="http://pvamu.247sports.com/Season/2012-Football/Commits" TargetMode="External"/><Relationship Id="rId7108" Type="http://schemas.openxmlformats.org/officeDocument/2006/relationships/hyperlink" Target="http://pvamu.247sports.com/Season/2012-Football/Commits" TargetMode="External"/><Relationship Id="rId7109" Type="http://schemas.openxmlformats.org/officeDocument/2006/relationships/hyperlink" Target="http://pvamu.247sports.com/Season/2012-Football/Commits" TargetMode="External"/><Relationship Id="rId3470" Type="http://schemas.openxmlformats.org/officeDocument/2006/relationships/hyperlink" Target="http://houston.247sports.com/Season/2014-Football/Commits" TargetMode="External"/><Relationship Id="rId3471" Type="http://schemas.openxmlformats.org/officeDocument/2006/relationships/hyperlink" Target="http://houston.247sports.com/Season/2014-Football/Commits" TargetMode="External"/><Relationship Id="rId3472" Type="http://schemas.openxmlformats.org/officeDocument/2006/relationships/hyperlink" Target="http://247sports.com/InstitutionRanking/561138?View=Detailed" TargetMode="External"/><Relationship Id="rId3473" Type="http://schemas.openxmlformats.org/officeDocument/2006/relationships/hyperlink" Target="http://houston.247sports.com/Season/2014-Football/Commits" TargetMode="External"/><Relationship Id="rId3474" Type="http://schemas.openxmlformats.org/officeDocument/2006/relationships/hyperlink" Target="http://247sports.com/InstitutionRanking/561138?View=Detailed" TargetMode="External"/><Relationship Id="rId3475" Type="http://schemas.openxmlformats.org/officeDocument/2006/relationships/hyperlink" Target="http://eastcarolina.247sports.com/Season/2014-Football/Commits" TargetMode="External"/><Relationship Id="rId3476" Type="http://schemas.openxmlformats.org/officeDocument/2006/relationships/hyperlink" Target="http://eastcarolina.247sports.com/Season/2014-Football/Commits" TargetMode="External"/><Relationship Id="rId3477" Type="http://schemas.openxmlformats.org/officeDocument/2006/relationships/hyperlink" Target="http://eastcarolina.247sports.com/Season/2014-Football/Commits" TargetMode="External"/><Relationship Id="rId3478" Type="http://schemas.openxmlformats.org/officeDocument/2006/relationships/hyperlink" Target="http://247sports.com/InstitutionRanking/561140?View=Detailed" TargetMode="External"/><Relationship Id="rId3479" Type="http://schemas.openxmlformats.org/officeDocument/2006/relationships/hyperlink" Target="http://eastcarolina.247sports.com/Season/2014-Football/Commits" TargetMode="External"/><Relationship Id="rId770" Type="http://schemas.openxmlformats.org/officeDocument/2006/relationships/hyperlink" Target="http://247sports.com/InstitutionRanking/563941?View=Detailed" TargetMode="External"/><Relationship Id="rId771" Type="http://schemas.openxmlformats.org/officeDocument/2006/relationships/hyperlink" Target="http://newmexicostate.247sports.com/Season/2016-Football/Commits" TargetMode="External"/><Relationship Id="rId772" Type="http://schemas.openxmlformats.org/officeDocument/2006/relationships/hyperlink" Target="http://247sports.com/InstitutionRanking/563941?View=Detailed" TargetMode="External"/><Relationship Id="rId773" Type="http://schemas.openxmlformats.org/officeDocument/2006/relationships/hyperlink" Target="http://akron.247sports.com/Season/2016-Football/Commits" TargetMode="External"/><Relationship Id="rId774" Type="http://schemas.openxmlformats.org/officeDocument/2006/relationships/hyperlink" Target="http://akron.247sports.com/Season/2016-Football/Commits" TargetMode="External"/><Relationship Id="rId775" Type="http://schemas.openxmlformats.org/officeDocument/2006/relationships/hyperlink" Target="http://akron.247sports.com/Season/2016-Football/Commits" TargetMode="External"/><Relationship Id="rId776" Type="http://schemas.openxmlformats.org/officeDocument/2006/relationships/hyperlink" Target="http://247sports.com/InstitutionRanking/563947?View=Detailed" TargetMode="External"/><Relationship Id="rId777" Type="http://schemas.openxmlformats.org/officeDocument/2006/relationships/hyperlink" Target="http://akron.247sports.com/Season/2016-Football/Commits" TargetMode="External"/><Relationship Id="rId778" Type="http://schemas.openxmlformats.org/officeDocument/2006/relationships/hyperlink" Target="http://247sports.com/InstitutionRanking/563947?View=Detailed" TargetMode="External"/><Relationship Id="rId779" Type="http://schemas.openxmlformats.org/officeDocument/2006/relationships/hyperlink" Target="http://columbia.247sports.com/Season/2016-Football/Commits" TargetMode="External"/><Relationship Id="rId6750" Type="http://schemas.openxmlformats.org/officeDocument/2006/relationships/hyperlink" Target="http://mcneese.247sports.com/Season/2012-Football/Commits" TargetMode="External"/><Relationship Id="rId6751" Type="http://schemas.openxmlformats.org/officeDocument/2006/relationships/hyperlink" Target="http://mcneese.247sports.com/Season/2012-Football/Commits" TargetMode="External"/><Relationship Id="rId6752" Type="http://schemas.openxmlformats.org/officeDocument/2006/relationships/hyperlink" Target="http://247sports.com/InstitutionRanking/562632?View=Detailed" TargetMode="External"/><Relationship Id="rId6753" Type="http://schemas.openxmlformats.org/officeDocument/2006/relationships/hyperlink" Target="http://mcneese.247sports.com/Season/2012-Football/Commits" TargetMode="External"/><Relationship Id="rId6754" Type="http://schemas.openxmlformats.org/officeDocument/2006/relationships/hyperlink" Target="http://247sports.com/InstitutionRanking/562632?View=Detailed" TargetMode="External"/><Relationship Id="rId6755" Type="http://schemas.openxmlformats.org/officeDocument/2006/relationships/hyperlink" Target="http://portlandstate.247sports.com/Season/2012-Football/Commits" TargetMode="External"/><Relationship Id="rId6756" Type="http://schemas.openxmlformats.org/officeDocument/2006/relationships/hyperlink" Target="http://portlandstate.247sports.com/Season/2012-Football/Commits" TargetMode="External"/><Relationship Id="rId6757" Type="http://schemas.openxmlformats.org/officeDocument/2006/relationships/hyperlink" Target="http://portlandstate.247sports.com/Season/2012-Football/Commits" TargetMode="External"/><Relationship Id="rId6758" Type="http://schemas.openxmlformats.org/officeDocument/2006/relationships/hyperlink" Target="http://247sports.com/InstitutionRanking/562637?View=Detailed" TargetMode="External"/><Relationship Id="rId6759" Type="http://schemas.openxmlformats.org/officeDocument/2006/relationships/hyperlink" Target="http://portlandstate.247sports.com/Season/2012-Football/Commits" TargetMode="External"/><Relationship Id="rId7110" Type="http://schemas.openxmlformats.org/officeDocument/2006/relationships/hyperlink" Target="http://247sports.com/InstitutionRanking/562714?View=Detailed" TargetMode="External"/><Relationship Id="rId7111" Type="http://schemas.openxmlformats.org/officeDocument/2006/relationships/hyperlink" Target="http://pvamu.247sports.com/Season/2012-Football/Commits" TargetMode="External"/><Relationship Id="rId2380" Type="http://schemas.openxmlformats.org/officeDocument/2006/relationships/hyperlink" Target="http://scsu.247sports.com/Season/2015-Football/Commits" TargetMode="External"/><Relationship Id="rId2381" Type="http://schemas.openxmlformats.org/officeDocument/2006/relationships/hyperlink" Target="http://scsu.247sports.com/Season/2015-Football/Commits" TargetMode="External"/><Relationship Id="rId2382" Type="http://schemas.openxmlformats.org/officeDocument/2006/relationships/hyperlink" Target="http://247sports.com/InstitutionRanking/562369?View=Detailed" TargetMode="External"/><Relationship Id="rId2383" Type="http://schemas.openxmlformats.org/officeDocument/2006/relationships/hyperlink" Target="http://scsu.247sports.com/Season/2015-Football/Commits" TargetMode="External"/><Relationship Id="rId2384" Type="http://schemas.openxmlformats.org/officeDocument/2006/relationships/hyperlink" Target="http://247sports.com/InstitutionRanking/562369?View=Detailed" TargetMode="External"/><Relationship Id="rId2385" Type="http://schemas.openxmlformats.org/officeDocument/2006/relationships/hyperlink" Target="http://jmu.247sports.com/Season/2015-Football/Commits" TargetMode="External"/><Relationship Id="rId2386" Type="http://schemas.openxmlformats.org/officeDocument/2006/relationships/hyperlink" Target="http://jmu.247sports.com/Season/2015-Football/Commits" TargetMode="External"/><Relationship Id="rId2387" Type="http://schemas.openxmlformats.org/officeDocument/2006/relationships/hyperlink" Target="http://jmu.247sports.com/Season/2015-Football/Commits" TargetMode="External"/><Relationship Id="rId2388" Type="http://schemas.openxmlformats.org/officeDocument/2006/relationships/hyperlink" Target="http://247sports.com/InstitutionRanking/562358?View=Detailed" TargetMode="External"/><Relationship Id="rId2389" Type="http://schemas.openxmlformats.org/officeDocument/2006/relationships/hyperlink" Target="http://jmu.247sports.com/Season/2015-Football/Commits" TargetMode="External"/><Relationship Id="rId5660" Type="http://schemas.openxmlformats.org/officeDocument/2006/relationships/hyperlink" Target="http://247sports.com/InstitutionRanking/563510?View=Detailed" TargetMode="External"/><Relationship Id="rId5661" Type="http://schemas.openxmlformats.org/officeDocument/2006/relationships/hyperlink" Target="http://aamu.247sports.com/Season/2013-Football/Commits" TargetMode="External"/><Relationship Id="rId5662" Type="http://schemas.openxmlformats.org/officeDocument/2006/relationships/hyperlink" Target="http://aamu.247sports.com/Season/2013-Football/Commits" TargetMode="External"/><Relationship Id="rId5663" Type="http://schemas.openxmlformats.org/officeDocument/2006/relationships/hyperlink" Target="http://aamu.247sports.com/Season/2013-Football/Commits" TargetMode="External"/><Relationship Id="rId5664" Type="http://schemas.openxmlformats.org/officeDocument/2006/relationships/hyperlink" Target="http://247sports.com/InstitutionRanking/563507?View=Detailed" TargetMode="External"/><Relationship Id="rId5665" Type="http://schemas.openxmlformats.org/officeDocument/2006/relationships/hyperlink" Target="http://aamu.247sports.com/Season/2013-Football/Commits" TargetMode="External"/><Relationship Id="rId5666" Type="http://schemas.openxmlformats.org/officeDocument/2006/relationships/hyperlink" Target="http://247sports.com/InstitutionRanking/563507?View=Detailed" TargetMode="External"/><Relationship Id="rId5667" Type="http://schemas.openxmlformats.org/officeDocument/2006/relationships/hyperlink" Target="http://towson.247sports.com/Season/2013-Football/Commits" TargetMode="External"/><Relationship Id="rId5668" Type="http://schemas.openxmlformats.org/officeDocument/2006/relationships/hyperlink" Target="http://towson.247sports.com/Season/2013-Football/Commits" TargetMode="External"/><Relationship Id="rId5669" Type="http://schemas.openxmlformats.org/officeDocument/2006/relationships/hyperlink" Target="http://towson.247sports.com/Season/2013-Football/Commits" TargetMode="External"/><Relationship Id="rId6020" Type="http://schemas.openxmlformats.org/officeDocument/2006/relationships/hyperlink" Target="http://247sports.com/InstitutionRanking/562515?View=Detailed" TargetMode="External"/><Relationship Id="rId6021" Type="http://schemas.openxmlformats.org/officeDocument/2006/relationships/hyperlink" Target="http://oregon.247sports.com/Season/2012-Football/Commits" TargetMode="External"/><Relationship Id="rId6022" Type="http://schemas.openxmlformats.org/officeDocument/2006/relationships/hyperlink" Target="http://247sports.com/InstitutionRanking/562515?View=Detailed" TargetMode="External"/><Relationship Id="rId6023" Type="http://schemas.openxmlformats.org/officeDocument/2006/relationships/hyperlink" Target="http://lsu.247sports.com/Season/2012-Football/Commits" TargetMode="External"/><Relationship Id="rId6024" Type="http://schemas.openxmlformats.org/officeDocument/2006/relationships/hyperlink" Target="http://lsu.247sports.com/Season/2012-Football/Commits" TargetMode="External"/><Relationship Id="rId6025" Type="http://schemas.openxmlformats.org/officeDocument/2006/relationships/hyperlink" Target="http://lsu.247sports.com/Season/2012-Football/Commits" TargetMode="External"/><Relationship Id="rId6026" Type="http://schemas.openxmlformats.org/officeDocument/2006/relationships/hyperlink" Target="http://247sports.com/InstitutionRanking/562509?View=Detailed" TargetMode="External"/><Relationship Id="rId6027" Type="http://schemas.openxmlformats.org/officeDocument/2006/relationships/hyperlink" Target="http://lsu.247sports.com/Season/2012-Football/Commits" TargetMode="External"/><Relationship Id="rId6028" Type="http://schemas.openxmlformats.org/officeDocument/2006/relationships/hyperlink" Target="http://247sports.com/InstitutionRanking/562509?View=Detailed" TargetMode="External"/><Relationship Id="rId6029" Type="http://schemas.openxmlformats.org/officeDocument/2006/relationships/hyperlink" Target="http://clemson.247sports.com/Season/2012-Football/Commits" TargetMode="External"/><Relationship Id="rId7112" Type="http://schemas.openxmlformats.org/officeDocument/2006/relationships/hyperlink" Target="http://247sports.com/InstitutionRanking/562714?View=Detailed" TargetMode="External"/><Relationship Id="rId7113" Type="http://schemas.openxmlformats.org/officeDocument/2006/relationships/hyperlink" Target="http://rhodeisland.247sports.com/Season/2012-Football/Commits" TargetMode="External"/><Relationship Id="rId1290" Type="http://schemas.openxmlformats.org/officeDocument/2006/relationships/hyperlink" Target="http://247sports.com/InstitutionRanking/564013?View=Detailed" TargetMode="External"/><Relationship Id="rId1291" Type="http://schemas.openxmlformats.org/officeDocument/2006/relationships/hyperlink" Target="http://charlestonsouthern.247sports.com/Season/2016-Football/Commits" TargetMode="External"/><Relationship Id="rId1292" Type="http://schemas.openxmlformats.org/officeDocument/2006/relationships/hyperlink" Target="http://charlestonsouthern.247sports.com/Season/2016-Football/Commits" TargetMode="External"/><Relationship Id="rId1293" Type="http://schemas.openxmlformats.org/officeDocument/2006/relationships/hyperlink" Target="http://charlestonsouthern.247sports.com/Season/2016-Football/Commits" TargetMode="External"/><Relationship Id="rId1294" Type="http://schemas.openxmlformats.org/officeDocument/2006/relationships/hyperlink" Target="http://247sports.com/InstitutionRanking/564032?View=Detailed" TargetMode="External"/><Relationship Id="rId1295" Type="http://schemas.openxmlformats.org/officeDocument/2006/relationships/hyperlink" Target="http://charlestonsouthern.247sports.com/Season/2016-Football/Commits" TargetMode="External"/><Relationship Id="rId1296" Type="http://schemas.openxmlformats.org/officeDocument/2006/relationships/hyperlink" Target="http://247sports.com/InstitutionRanking/564032?View=Detailed" TargetMode="External"/><Relationship Id="rId1297" Type="http://schemas.openxmlformats.org/officeDocument/2006/relationships/hyperlink" Target="http://siu.247sports.com/Season/2016-Football/Commits" TargetMode="External"/><Relationship Id="rId1298" Type="http://schemas.openxmlformats.org/officeDocument/2006/relationships/hyperlink" Target="http://siu.247sports.com/Season/2016-Football/Commits" TargetMode="External"/><Relationship Id="rId1299" Type="http://schemas.openxmlformats.org/officeDocument/2006/relationships/hyperlink" Target="http://siu.247sports.com/Season/2016-Football/Commits" TargetMode="External"/><Relationship Id="rId4570" Type="http://schemas.openxmlformats.org/officeDocument/2006/relationships/hyperlink" Target="http://247sports.com/InstitutionRanking/561313?View=Detailed" TargetMode="External"/><Relationship Id="rId4571" Type="http://schemas.openxmlformats.org/officeDocument/2006/relationships/hyperlink" Target="http://247sports.com/InstitutionRanking/561294?View=Detailed" TargetMode="External"/><Relationship Id="rId4572" Type="http://schemas.openxmlformats.org/officeDocument/2006/relationships/hyperlink" Target="http://247sports.com/InstitutionRanking/561294?View=Detailed" TargetMode="External"/><Relationship Id="rId4573" Type="http://schemas.openxmlformats.org/officeDocument/2006/relationships/hyperlink" Target="http://247sports.com/InstitutionRanking/561323?View=Detailed" TargetMode="External"/><Relationship Id="rId4574" Type="http://schemas.openxmlformats.org/officeDocument/2006/relationships/hyperlink" Target="http://247sports.com/InstitutionRanking/561323?View=Detailed" TargetMode="External"/><Relationship Id="rId4575" Type="http://schemas.openxmlformats.org/officeDocument/2006/relationships/hyperlink" Target="http://247sports.com/InstitutionRanking/561300?View=Detailed" TargetMode="External"/><Relationship Id="rId4576" Type="http://schemas.openxmlformats.org/officeDocument/2006/relationships/hyperlink" Target="http://247sports.com/InstitutionRanking/561300?View=Detailed" TargetMode="External"/><Relationship Id="rId4577" Type="http://schemas.openxmlformats.org/officeDocument/2006/relationships/hyperlink" Target="http://247sports.com/InstitutionRanking/561299?View=Detailed" TargetMode="External"/><Relationship Id="rId4578" Type="http://schemas.openxmlformats.org/officeDocument/2006/relationships/hyperlink" Target="http://247sports.com/InstitutionRanking/561299?View=Detailed" TargetMode="External"/><Relationship Id="rId4579" Type="http://schemas.openxmlformats.org/officeDocument/2006/relationships/hyperlink" Target="http://247sports.com/InstitutionRanking/561367?View=Detailed" TargetMode="External"/><Relationship Id="rId7114" Type="http://schemas.openxmlformats.org/officeDocument/2006/relationships/hyperlink" Target="http://rhodeisland.247sports.com/Season/2012-Football/Commits" TargetMode="External"/><Relationship Id="rId7115" Type="http://schemas.openxmlformats.org/officeDocument/2006/relationships/hyperlink" Target="http://rhodeisland.247sports.com/Season/2012-Football/Commits" TargetMode="External"/><Relationship Id="rId7116" Type="http://schemas.openxmlformats.org/officeDocument/2006/relationships/hyperlink" Target="http://247sports.com/InstitutionRanking/562678?View=Detailed" TargetMode="External"/><Relationship Id="rId7117" Type="http://schemas.openxmlformats.org/officeDocument/2006/relationships/hyperlink" Target="http://rhodeisland.247sports.com/Season/2012-Football/Commits" TargetMode="External"/><Relationship Id="rId7118" Type="http://schemas.openxmlformats.org/officeDocument/2006/relationships/hyperlink" Target="http://247sports.com/InstitutionRanking/562678?View=Detailed" TargetMode="External"/><Relationship Id="rId7119" Type="http://schemas.openxmlformats.org/officeDocument/2006/relationships/hyperlink" Target="http://samford.247sports.com/Season/2012-Football/Commits" TargetMode="External"/><Relationship Id="rId3480" Type="http://schemas.openxmlformats.org/officeDocument/2006/relationships/hyperlink" Target="http://247sports.com/InstitutionRanking/561140?View=Detailed" TargetMode="External"/><Relationship Id="rId3481" Type="http://schemas.openxmlformats.org/officeDocument/2006/relationships/hyperlink" Target="http://memphis.247sports.com/Season/2014-Football/Commits" TargetMode="External"/><Relationship Id="rId3482" Type="http://schemas.openxmlformats.org/officeDocument/2006/relationships/hyperlink" Target="http://memphis.247sports.com/Season/2014-Football/Commits" TargetMode="External"/><Relationship Id="rId3483" Type="http://schemas.openxmlformats.org/officeDocument/2006/relationships/hyperlink" Target="http://memphis.247sports.com/Season/2014-Football/Commits" TargetMode="External"/><Relationship Id="rId3484" Type="http://schemas.openxmlformats.org/officeDocument/2006/relationships/hyperlink" Target="http://247sports.com/InstitutionRanking/561146?View=Detailed" TargetMode="External"/><Relationship Id="rId3485" Type="http://schemas.openxmlformats.org/officeDocument/2006/relationships/hyperlink" Target="http://memphis.247sports.com/Season/2014-Football/Commits" TargetMode="External"/><Relationship Id="rId3486" Type="http://schemas.openxmlformats.org/officeDocument/2006/relationships/hyperlink" Target="http://247sports.com/InstitutionRanking/561146?View=Detailed" TargetMode="External"/><Relationship Id="rId3487" Type="http://schemas.openxmlformats.org/officeDocument/2006/relationships/hyperlink" Target="http://southernmiss.247sports.com/Season/2014-Football/Commits" TargetMode="External"/><Relationship Id="rId3488" Type="http://schemas.openxmlformats.org/officeDocument/2006/relationships/hyperlink" Target="http://southernmiss.247sports.com/Season/2014-Football/Commits" TargetMode="External"/><Relationship Id="rId3489" Type="http://schemas.openxmlformats.org/officeDocument/2006/relationships/hyperlink" Target="http://southernmiss.247sports.com/Season/2014-Football/Commits" TargetMode="External"/><Relationship Id="rId780" Type="http://schemas.openxmlformats.org/officeDocument/2006/relationships/hyperlink" Target="http://columbia.247sports.com/Season/2016-Football/Commits" TargetMode="External"/><Relationship Id="rId781" Type="http://schemas.openxmlformats.org/officeDocument/2006/relationships/hyperlink" Target="http://columbia.247sports.com/Season/2016-Football/Commits" TargetMode="External"/><Relationship Id="rId782" Type="http://schemas.openxmlformats.org/officeDocument/2006/relationships/hyperlink" Target="http://247sports.com/InstitutionRanking/563958?View=Detailed" TargetMode="External"/><Relationship Id="rId783" Type="http://schemas.openxmlformats.org/officeDocument/2006/relationships/hyperlink" Target="http://columbia.247sports.com/Season/2016-Football/Commits" TargetMode="External"/><Relationship Id="rId784" Type="http://schemas.openxmlformats.org/officeDocument/2006/relationships/hyperlink" Target="http://247sports.com/InstitutionRanking/563958?View=Detailed" TargetMode="External"/><Relationship Id="rId785" Type="http://schemas.openxmlformats.org/officeDocument/2006/relationships/hyperlink" Target="http://kentstate.247sports.com/Season/2016-Football/Commits" TargetMode="External"/><Relationship Id="rId786" Type="http://schemas.openxmlformats.org/officeDocument/2006/relationships/hyperlink" Target="http://kentstate.247sports.com/Season/2016-Football/Commits" TargetMode="External"/><Relationship Id="rId787" Type="http://schemas.openxmlformats.org/officeDocument/2006/relationships/hyperlink" Target="http://kentstate.247sports.com/Season/2016-Football/Commits" TargetMode="External"/><Relationship Id="rId788" Type="http://schemas.openxmlformats.org/officeDocument/2006/relationships/hyperlink" Target="http://247sports.com/InstitutionRanking/563948?View=Detailed" TargetMode="External"/><Relationship Id="rId789" Type="http://schemas.openxmlformats.org/officeDocument/2006/relationships/hyperlink" Target="http://kentstate.247sports.com/Season/2016-Football/Commits" TargetMode="External"/><Relationship Id="rId6760" Type="http://schemas.openxmlformats.org/officeDocument/2006/relationships/hyperlink" Target="http://247sports.com/InstitutionRanking/562637?View=Detailed" TargetMode="External"/><Relationship Id="rId6761" Type="http://schemas.openxmlformats.org/officeDocument/2006/relationships/hyperlink" Target="http://umass.247sports.com/Season/2012-Football/Commits" TargetMode="External"/><Relationship Id="rId6762" Type="http://schemas.openxmlformats.org/officeDocument/2006/relationships/hyperlink" Target="http://umass.247sports.com/Season/2012-Football/Commits" TargetMode="External"/><Relationship Id="rId6763" Type="http://schemas.openxmlformats.org/officeDocument/2006/relationships/hyperlink" Target="http://umass.247sports.com/Season/2012-Football/Commits" TargetMode="External"/><Relationship Id="rId6764" Type="http://schemas.openxmlformats.org/officeDocument/2006/relationships/hyperlink" Target="http://247sports.com/InstitutionRanking/562634?View=Detailed" TargetMode="External"/><Relationship Id="rId6765" Type="http://schemas.openxmlformats.org/officeDocument/2006/relationships/hyperlink" Target="http://umass.247sports.com/Season/2012-Football/Commits" TargetMode="External"/><Relationship Id="rId6766" Type="http://schemas.openxmlformats.org/officeDocument/2006/relationships/hyperlink" Target="http://247sports.com/InstitutionRanking/562634?View=Detailed" TargetMode="External"/><Relationship Id="rId6767" Type="http://schemas.openxmlformats.org/officeDocument/2006/relationships/hyperlink" Target="http://dartmouth.247sports.com/Season/2012-Football/Commits" TargetMode="External"/><Relationship Id="rId6768" Type="http://schemas.openxmlformats.org/officeDocument/2006/relationships/hyperlink" Target="http://dartmouth.247sports.com/Season/2012-Football/Commits" TargetMode="External"/><Relationship Id="rId6769" Type="http://schemas.openxmlformats.org/officeDocument/2006/relationships/hyperlink" Target="http://dartmouth.247sports.com/Season/2012-Football/Commits" TargetMode="External"/><Relationship Id="rId7120" Type="http://schemas.openxmlformats.org/officeDocument/2006/relationships/hyperlink" Target="http://samford.247sports.com/Season/2012-Football/Commits" TargetMode="External"/><Relationship Id="rId7121" Type="http://schemas.openxmlformats.org/officeDocument/2006/relationships/hyperlink" Target="http://samford.247sports.com/Season/2012-Football/Commits" TargetMode="External"/><Relationship Id="rId2390" Type="http://schemas.openxmlformats.org/officeDocument/2006/relationships/hyperlink" Target="http://247sports.com/InstitutionRanking/562358?View=Detailed" TargetMode="External"/><Relationship Id="rId2391" Type="http://schemas.openxmlformats.org/officeDocument/2006/relationships/hyperlink" Target="http://furman.247sports.com/Season/2015-Football/Commits" TargetMode="External"/><Relationship Id="rId2392" Type="http://schemas.openxmlformats.org/officeDocument/2006/relationships/hyperlink" Target="http://furman.247sports.com/Season/2015-Football/Commits" TargetMode="External"/><Relationship Id="rId2393" Type="http://schemas.openxmlformats.org/officeDocument/2006/relationships/hyperlink" Target="http://furman.247sports.com/Season/2015-Football/Commits" TargetMode="External"/><Relationship Id="rId2394" Type="http://schemas.openxmlformats.org/officeDocument/2006/relationships/hyperlink" Target="http://247sports.com/InstitutionRanking/562353?View=Detailed" TargetMode="External"/><Relationship Id="rId2395" Type="http://schemas.openxmlformats.org/officeDocument/2006/relationships/hyperlink" Target="http://furman.247sports.com/Season/2015-Football/Commits" TargetMode="External"/><Relationship Id="rId2396" Type="http://schemas.openxmlformats.org/officeDocument/2006/relationships/hyperlink" Target="http://247sports.com/InstitutionRanking/562353?View=Detailed" TargetMode="External"/><Relationship Id="rId2397" Type="http://schemas.openxmlformats.org/officeDocument/2006/relationships/hyperlink" Target="http://southdakota.247sports.com/Season/2015-Football/Commits" TargetMode="External"/><Relationship Id="rId2398" Type="http://schemas.openxmlformats.org/officeDocument/2006/relationships/hyperlink" Target="http://southdakota.247sports.com/Season/2015-Football/Commits" TargetMode="External"/><Relationship Id="rId2399" Type="http://schemas.openxmlformats.org/officeDocument/2006/relationships/hyperlink" Target="http://southdakota.247sports.com/Season/2015-Football/Commits" TargetMode="External"/><Relationship Id="rId5670" Type="http://schemas.openxmlformats.org/officeDocument/2006/relationships/hyperlink" Target="http://247sports.com/InstitutionRanking/563511?View=Detailed" TargetMode="External"/><Relationship Id="rId5671" Type="http://schemas.openxmlformats.org/officeDocument/2006/relationships/hyperlink" Target="http://towson.247sports.com/Season/2013-Football/Commits" TargetMode="External"/><Relationship Id="rId5672" Type="http://schemas.openxmlformats.org/officeDocument/2006/relationships/hyperlink" Target="http://247sports.com/InstitutionRanking/563511?View=Detailed" TargetMode="External"/><Relationship Id="rId5673" Type="http://schemas.openxmlformats.org/officeDocument/2006/relationships/hyperlink" Target="http://247sports.com/InstitutionRanking/563512?View=Detailed" TargetMode="External"/><Relationship Id="rId5674" Type="http://schemas.openxmlformats.org/officeDocument/2006/relationships/hyperlink" Target="http://247sports.com/InstitutionRanking/563512?View=Detailed" TargetMode="External"/><Relationship Id="rId5675" Type="http://schemas.openxmlformats.org/officeDocument/2006/relationships/hyperlink" Target="http://northerncolorado.247sports.com/Season/2013-Football/Commits" TargetMode="External"/><Relationship Id="rId5676" Type="http://schemas.openxmlformats.org/officeDocument/2006/relationships/hyperlink" Target="http://northerncolorado.247sports.com/Season/2013-Football/Commits" TargetMode="External"/><Relationship Id="rId5677" Type="http://schemas.openxmlformats.org/officeDocument/2006/relationships/hyperlink" Target="http://northerncolorado.247sports.com/Season/2013-Football/Commits" TargetMode="External"/><Relationship Id="rId5678" Type="http://schemas.openxmlformats.org/officeDocument/2006/relationships/hyperlink" Target="http://247sports.com/InstitutionRanking/563513?View=Detailed" TargetMode="External"/><Relationship Id="rId5679" Type="http://schemas.openxmlformats.org/officeDocument/2006/relationships/hyperlink" Target="http://northerncolorado.247sports.com/Season/2013-Football/Commits" TargetMode="External"/><Relationship Id="rId6030" Type="http://schemas.openxmlformats.org/officeDocument/2006/relationships/hyperlink" Target="http://clemson.247sports.com/Season/2012-Football/Commits" TargetMode="External"/><Relationship Id="rId6031" Type="http://schemas.openxmlformats.org/officeDocument/2006/relationships/hyperlink" Target="http://clemson.247sports.com/Season/2012-Football/Commits" TargetMode="External"/><Relationship Id="rId6032" Type="http://schemas.openxmlformats.org/officeDocument/2006/relationships/hyperlink" Target="http://247sports.com/InstitutionRanking/562522?View=Detailed" TargetMode="External"/><Relationship Id="rId6033" Type="http://schemas.openxmlformats.org/officeDocument/2006/relationships/hyperlink" Target="http://clemson.247sports.com/Season/2012-Football/Commits" TargetMode="External"/><Relationship Id="rId6034" Type="http://schemas.openxmlformats.org/officeDocument/2006/relationships/hyperlink" Target="http://247sports.com/InstitutionRanking/562522?View=Detailed" TargetMode="External"/><Relationship Id="rId6035" Type="http://schemas.openxmlformats.org/officeDocument/2006/relationships/hyperlink" Target="http://tamu.247sports.com/Season/2012-Football/Commits" TargetMode="External"/><Relationship Id="rId6036" Type="http://schemas.openxmlformats.org/officeDocument/2006/relationships/hyperlink" Target="http://tamu.247sports.com/Season/2012-Football/Commits" TargetMode="External"/><Relationship Id="rId6037" Type="http://schemas.openxmlformats.org/officeDocument/2006/relationships/hyperlink" Target="http://tamu.247sports.com/Season/2012-Football/Commits" TargetMode="External"/><Relationship Id="rId6038" Type="http://schemas.openxmlformats.org/officeDocument/2006/relationships/hyperlink" Target="http://247sports.com/InstitutionRanking/562512?View=Detailed" TargetMode="External"/><Relationship Id="rId6039" Type="http://schemas.openxmlformats.org/officeDocument/2006/relationships/hyperlink" Target="http://tamu.247sports.com/Season/2012-Football/Commits" TargetMode="External"/><Relationship Id="rId7122" Type="http://schemas.openxmlformats.org/officeDocument/2006/relationships/hyperlink" Target="http://247sports.com/InstitutionRanking/562712?View=Detailed" TargetMode="External"/><Relationship Id="rId7123" Type="http://schemas.openxmlformats.org/officeDocument/2006/relationships/hyperlink" Target="http://samford.247sports.com/Season/2012-Football/Commits" TargetMode="External"/><Relationship Id="rId7124" Type="http://schemas.openxmlformats.org/officeDocument/2006/relationships/hyperlink" Target="http://247sports.com/InstitutionRanking/562712?View=Detailed" TargetMode="External"/><Relationship Id="rId7125" Type="http://schemas.openxmlformats.org/officeDocument/2006/relationships/hyperlink" Target="http://247sports.com/InstitutionRanking/562705?View=Detailed" TargetMode="External"/><Relationship Id="rId7126" Type="http://schemas.openxmlformats.org/officeDocument/2006/relationships/hyperlink" Target="http://247sports.com/InstitutionRanking/562705?View=Detailed" TargetMode="External"/><Relationship Id="rId7127" Type="http://schemas.openxmlformats.org/officeDocument/2006/relationships/hyperlink" Target="http://illinoisstate.247sports.com/Season/2012-Football/Commits" TargetMode="External"/><Relationship Id="rId7128" Type="http://schemas.openxmlformats.org/officeDocument/2006/relationships/hyperlink" Target="http://illinoisstate.247sports.com/Season/2012-Football/Commits" TargetMode="External"/><Relationship Id="rId4580" Type="http://schemas.openxmlformats.org/officeDocument/2006/relationships/hyperlink" Target="http://247sports.com/InstitutionRanking/561367?View=Detailed" TargetMode="External"/><Relationship Id="rId4581" Type="http://schemas.openxmlformats.org/officeDocument/2006/relationships/hyperlink" Target="http://247sports.com/InstitutionRanking/561315?View=Detailed" TargetMode="External"/><Relationship Id="rId4582" Type="http://schemas.openxmlformats.org/officeDocument/2006/relationships/hyperlink" Target="http://247sports.com/InstitutionRanking/561315?View=Detailed" TargetMode="External"/><Relationship Id="rId4583" Type="http://schemas.openxmlformats.org/officeDocument/2006/relationships/hyperlink" Target="http://247sports.com/InstitutionRanking/561296?View=Detailed" TargetMode="External"/><Relationship Id="rId4584" Type="http://schemas.openxmlformats.org/officeDocument/2006/relationships/hyperlink" Target="http://247sports.com/InstitutionRanking/561296?View=Detailed" TargetMode="External"/><Relationship Id="rId4585" Type="http://schemas.openxmlformats.org/officeDocument/2006/relationships/hyperlink" Target="http://alabama.247sports.com/Season/2013-Football/Commits" TargetMode="External"/><Relationship Id="rId4586" Type="http://schemas.openxmlformats.org/officeDocument/2006/relationships/hyperlink" Target="http://247sports.com/InstitutionRanking/563332?View=Detailed" TargetMode="External"/><Relationship Id="rId4587" Type="http://schemas.openxmlformats.org/officeDocument/2006/relationships/hyperlink" Target="http://alabama.247sports.com/Season/2013-Football/Commits" TargetMode="External"/><Relationship Id="rId4588" Type="http://schemas.openxmlformats.org/officeDocument/2006/relationships/hyperlink" Target="http://247sports.com/InstitutionRanking/563332?View=Detailed" TargetMode="External"/><Relationship Id="rId4589" Type="http://schemas.openxmlformats.org/officeDocument/2006/relationships/hyperlink" Target="http://ohiostate.247sports.com/Season/2013-Football/Commits" TargetMode="External"/><Relationship Id="rId7129" Type="http://schemas.openxmlformats.org/officeDocument/2006/relationships/hyperlink" Target="http://illinoisstate.247sports.com/Season/2012-Football/Commits" TargetMode="External"/><Relationship Id="rId3490" Type="http://schemas.openxmlformats.org/officeDocument/2006/relationships/hyperlink" Target="http://247sports.com/InstitutionRanking/561147?View=Detailed" TargetMode="External"/><Relationship Id="rId3491" Type="http://schemas.openxmlformats.org/officeDocument/2006/relationships/hyperlink" Target="http://southernmiss.247sports.com/Season/2014-Football/Commits" TargetMode="External"/><Relationship Id="rId3492" Type="http://schemas.openxmlformats.org/officeDocument/2006/relationships/hyperlink" Target="http://247sports.com/InstitutionRanking/561147?View=Detailed" TargetMode="External"/><Relationship Id="rId3493" Type="http://schemas.openxmlformats.org/officeDocument/2006/relationships/hyperlink" Target="http://tulsa.247sports.com/Season/2014-Football/Commits" TargetMode="External"/><Relationship Id="rId3494" Type="http://schemas.openxmlformats.org/officeDocument/2006/relationships/hyperlink" Target="http://tulsa.247sports.com/Season/2014-Football/Commits" TargetMode="External"/><Relationship Id="rId3495" Type="http://schemas.openxmlformats.org/officeDocument/2006/relationships/hyperlink" Target="http://tulsa.247sports.com/Season/2014-Football/Commits" TargetMode="External"/><Relationship Id="rId3496" Type="http://schemas.openxmlformats.org/officeDocument/2006/relationships/hyperlink" Target="http://247sports.com/InstitutionRanking/561148?View=Detailed" TargetMode="External"/><Relationship Id="rId3497" Type="http://schemas.openxmlformats.org/officeDocument/2006/relationships/hyperlink" Target="http://tulsa.247sports.com/Season/2014-Football/Commits" TargetMode="External"/><Relationship Id="rId3498" Type="http://schemas.openxmlformats.org/officeDocument/2006/relationships/hyperlink" Target="http://247sports.com/InstitutionRanking/561148?View=Detailed" TargetMode="External"/><Relationship Id="rId3499" Type="http://schemas.openxmlformats.org/officeDocument/2006/relationships/hyperlink" Target="http://smu.247sports.com/Season/2014-Football/Commits" TargetMode="External"/><Relationship Id="rId790" Type="http://schemas.openxmlformats.org/officeDocument/2006/relationships/hyperlink" Target="http://247sports.com/InstitutionRanking/563948?View=Detailed" TargetMode="External"/><Relationship Id="rId791" Type="http://schemas.openxmlformats.org/officeDocument/2006/relationships/hyperlink" Target="http://lamar.247sports.com/Season/2016-Football/Commits" TargetMode="External"/><Relationship Id="rId792" Type="http://schemas.openxmlformats.org/officeDocument/2006/relationships/hyperlink" Target="http://lamar.247sports.com/Season/2016-Football/Commits" TargetMode="External"/><Relationship Id="rId793" Type="http://schemas.openxmlformats.org/officeDocument/2006/relationships/hyperlink" Target="http://lamar.247sports.com/Season/2016-Football/Commits" TargetMode="External"/><Relationship Id="rId794" Type="http://schemas.openxmlformats.org/officeDocument/2006/relationships/hyperlink" Target="http://247sports.com/InstitutionRanking/563951?View=Detailed" TargetMode="External"/><Relationship Id="rId795" Type="http://schemas.openxmlformats.org/officeDocument/2006/relationships/hyperlink" Target="http://lamar.247sports.com/Season/2016-Football/Commits" TargetMode="External"/><Relationship Id="rId796" Type="http://schemas.openxmlformats.org/officeDocument/2006/relationships/hyperlink" Target="http://247sports.com/InstitutionRanking/563951?View=Detailed" TargetMode="External"/><Relationship Id="rId797" Type="http://schemas.openxmlformats.org/officeDocument/2006/relationships/hyperlink" Target="http://apsu.247sports.com/Season/2016-Football/Commits" TargetMode="External"/><Relationship Id="rId798" Type="http://schemas.openxmlformats.org/officeDocument/2006/relationships/hyperlink" Target="http://apsu.247sports.com/Season/2016-Football/Commits" TargetMode="External"/><Relationship Id="rId799" Type="http://schemas.openxmlformats.org/officeDocument/2006/relationships/hyperlink" Target="http://apsu.247sports.com/Season/2016-Football/Commits" TargetMode="External"/><Relationship Id="rId6770" Type="http://schemas.openxmlformats.org/officeDocument/2006/relationships/hyperlink" Target="http://247sports.com/InstitutionRanking/562649?View=Detailed" TargetMode="External"/><Relationship Id="rId6771" Type="http://schemas.openxmlformats.org/officeDocument/2006/relationships/hyperlink" Target="http://dartmouth.247sports.com/Season/2012-Football/Commits" TargetMode="External"/><Relationship Id="rId6772" Type="http://schemas.openxmlformats.org/officeDocument/2006/relationships/hyperlink" Target="http://247sports.com/InstitutionRanking/562649?View=Detailed" TargetMode="External"/><Relationship Id="rId6773" Type="http://schemas.openxmlformats.org/officeDocument/2006/relationships/hyperlink" Target="http://charlotte.247sports.com/Season/2012-Football/Commits" TargetMode="External"/><Relationship Id="rId6774" Type="http://schemas.openxmlformats.org/officeDocument/2006/relationships/hyperlink" Target="http://charlotte.247sports.com/Season/2012-Football/Commits" TargetMode="External"/><Relationship Id="rId6775" Type="http://schemas.openxmlformats.org/officeDocument/2006/relationships/hyperlink" Target="http://charlotte.247sports.com/Season/2012-Football/Commits" TargetMode="External"/><Relationship Id="rId6776" Type="http://schemas.openxmlformats.org/officeDocument/2006/relationships/hyperlink" Target="http://247sports.com/InstitutionRanking/562641?View=Detailed" TargetMode="External"/><Relationship Id="rId6777" Type="http://schemas.openxmlformats.org/officeDocument/2006/relationships/hyperlink" Target="http://charlotte.247sports.com/Season/2012-Football/Commits" TargetMode="External"/><Relationship Id="rId6778" Type="http://schemas.openxmlformats.org/officeDocument/2006/relationships/hyperlink" Target="http://247sports.com/InstitutionRanking/562641?View=Detailed" TargetMode="External"/><Relationship Id="rId6779" Type="http://schemas.openxmlformats.org/officeDocument/2006/relationships/hyperlink" Target="http://yale.247sports.com/Season/2012-Football/Commits" TargetMode="External"/><Relationship Id="rId7130" Type="http://schemas.openxmlformats.org/officeDocument/2006/relationships/hyperlink" Target="http://247sports.com/InstitutionRanking/562675?View=Detailed" TargetMode="External"/><Relationship Id="rId7131" Type="http://schemas.openxmlformats.org/officeDocument/2006/relationships/hyperlink" Target="http://illinoisstate.247sports.com/Season/2012-Football/Commits" TargetMode="External"/><Relationship Id="rId7132" Type="http://schemas.openxmlformats.org/officeDocument/2006/relationships/hyperlink" Target="http://247sports.com/InstitutionRanking/562675?View=Detailed" TargetMode="External"/><Relationship Id="rId7133" Type="http://schemas.openxmlformats.org/officeDocument/2006/relationships/hyperlink" Target="http://247sports.com/InstitutionRanking/562687?View=Detailed" TargetMode="External"/><Relationship Id="rId7134" Type="http://schemas.openxmlformats.org/officeDocument/2006/relationships/hyperlink" Target="http://247sports.com/InstitutionRanking/562687?View=Detailed" TargetMode="External"/><Relationship Id="rId7135" Type="http://schemas.openxmlformats.org/officeDocument/2006/relationships/hyperlink" Target="http://suu.247sports.com/Season/2012-Football/Commits" TargetMode="External"/><Relationship Id="rId7136" Type="http://schemas.openxmlformats.org/officeDocument/2006/relationships/hyperlink" Target="http://suu.247sports.com/Season/2012-Football/Commits" TargetMode="External"/><Relationship Id="rId5680" Type="http://schemas.openxmlformats.org/officeDocument/2006/relationships/hyperlink" Target="http://247sports.com/InstitutionRanking/563513?View=Detailed" TargetMode="External"/><Relationship Id="rId5681" Type="http://schemas.openxmlformats.org/officeDocument/2006/relationships/hyperlink" Target="http://247sports.com/InstitutionRanking/563514?View=Detailed" TargetMode="External"/><Relationship Id="rId5682" Type="http://schemas.openxmlformats.org/officeDocument/2006/relationships/hyperlink" Target="http://247sports.com/InstitutionRanking/563514?View=Detailed" TargetMode="External"/><Relationship Id="rId5683" Type="http://schemas.openxmlformats.org/officeDocument/2006/relationships/hyperlink" Target="http://colgate.247sports.com/Season/2013-Football/Commits" TargetMode="External"/><Relationship Id="rId5684" Type="http://schemas.openxmlformats.org/officeDocument/2006/relationships/hyperlink" Target="http://colgate.247sports.com/Season/2013-Football/Commits" TargetMode="External"/><Relationship Id="rId5685" Type="http://schemas.openxmlformats.org/officeDocument/2006/relationships/hyperlink" Target="http://colgate.247sports.com/Season/2013-Football/Commits" TargetMode="External"/><Relationship Id="rId5686" Type="http://schemas.openxmlformats.org/officeDocument/2006/relationships/hyperlink" Target="http://247sports.com/InstitutionRanking/563533?View=Detailed" TargetMode="External"/><Relationship Id="rId5687" Type="http://schemas.openxmlformats.org/officeDocument/2006/relationships/hyperlink" Target="http://colgate.247sports.com/Season/2013-Football/Commits" TargetMode="External"/><Relationship Id="rId5688" Type="http://schemas.openxmlformats.org/officeDocument/2006/relationships/hyperlink" Target="http://247sports.com/InstitutionRanking/563533?View=Detailed" TargetMode="External"/><Relationship Id="rId5689" Type="http://schemas.openxmlformats.org/officeDocument/2006/relationships/hyperlink" Target="http://fordham.247sports.com/Season/2013-Football/Commits" TargetMode="External"/><Relationship Id="rId7137" Type="http://schemas.openxmlformats.org/officeDocument/2006/relationships/hyperlink" Target="http://suu.247sports.com/Season/2012-Football/Commits" TargetMode="External"/><Relationship Id="rId7138" Type="http://schemas.openxmlformats.org/officeDocument/2006/relationships/hyperlink" Target="http://247sports.com/InstitutionRanking/562700?View=Detailed" TargetMode="External"/><Relationship Id="rId6040" Type="http://schemas.openxmlformats.org/officeDocument/2006/relationships/hyperlink" Target="http://247sports.com/InstitutionRanking/562512?View=Detailed" TargetMode="External"/><Relationship Id="rId6041" Type="http://schemas.openxmlformats.org/officeDocument/2006/relationships/hyperlink" Target="http://southcarolina.247sports.com/Season/2012-Football/Commits" TargetMode="External"/><Relationship Id="rId6042" Type="http://schemas.openxmlformats.org/officeDocument/2006/relationships/hyperlink" Target="http://southcarolina.247sports.com/Season/2012-Football/Commits" TargetMode="External"/><Relationship Id="rId6043" Type="http://schemas.openxmlformats.org/officeDocument/2006/relationships/hyperlink" Target="http://southcarolina.247sports.com/Season/2012-Football/Commits" TargetMode="External"/><Relationship Id="rId6044" Type="http://schemas.openxmlformats.org/officeDocument/2006/relationships/hyperlink" Target="http://247sports.com/InstitutionRanking/562514?View=Detailed" TargetMode="External"/><Relationship Id="rId6045" Type="http://schemas.openxmlformats.org/officeDocument/2006/relationships/hyperlink" Target="http://southcarolina.247sports.com/Season/2012-Football/Commits" TargetMode="External"/><Relationship Id="rId6046" Type="http://schemas.openxmlformats.org/officeDocument/2006/relationships/hyperlink" Target="http://247sports.com/InstitutionRanking/562514?View=Detailed" TargetMode="External"/><Relationship Id="rId6047" Type="http://schemas.openxmlformats.org/officeDocument/2006/relationships/hyperlink" Target="http://notredame.247sports.com/Season/2012-Football/Commits" TargetMode="External"/><Relationship Id="rId6048" Type="http://schemas.openxmlformats.org/officeDocument/2006/relationships/hyperlink" Target="http://notredame.247sports.com/Season/2012-Football/Commits" TargetMode="External"/><Relationship Id="rId6049" Type="http://schemas.openxmlformats.org/officeDocument/2006/relationships/hyperlink" Target="http://notredame.247sports.com/Season/2012-Football/Commits" TargetMode="External"/><Relationship Id="rId7139" Type="http://schemas.openxmlformats.org/officeDocument/2006/relationships/hyperlink" Target="http://suu.247sports.com/Season/2012-Football/Commits" TargetMode="External"/><Relationship Id="rId4590" Type="http://schemas.openxmlformats.org/officeDocument/2006/relationships/hyperlink" Target="http://ohiostate.247sports.com/Season/2013-Football/Commits" TargetMode="External"/><Relationship Id="rId4591" Type="http://schemas.openxmlformats.org/officeDocument/2006/relationships/hyperlink" Target="http://ohiostate.247sports.com/Season/2013-Football/Commits" TargetMode="External"/><Relationship Id="rId4592" Type="http://schemas.openxmlformats.org/officeDocument/2006/relationships/hyperlink" Target="http://247sports.com/InstitutionRanking/563333?View=Detailed" TargetMode="External"/><Relationship Id="rId4593" Type="http://schemas.openxmlformats.org/officeDocument/2006/relationships/hyperlink" Target="http://ohiostate.247sports.com/Season/2013-Football/Commits" TargetMode="External"/><Relationship Id="rId4594" Type="http://schemas.openxmlformats.org/officeDocument/2006/relationships/hyperlink" Target="http://247sports.com/InstitutionRanking/563333?View=Detailed" TargetMode="External"/><Relationship Id="rId4595" Type="http://schemas.openxmlformats.org/officeDocument/2006/relationships/hyperlink" Target="http://florida.247sports.com/Season/2013-Football/Commits" TargetMode="External"/><Relationship Id="rId4596" Type="http://schemas.openxmlformats.org/officeDocument/2006/relationships/hyperlink" Target="http://florida.247sports.com/Season/2013-Football/Commits" TargetMode="External"/><Relationship Id="rId4597" Type="http://schemas.openxmlformats.org/officeDocument/2006/relationships/hyperlink" Target="http://florida.247sports.com/Season/2013-Football/Commits" TargetMode="External"/><Relationship Id="rId4598" Type="http://schemas.openxmlformats.org/officeDocument/2006/relationships/hyperlink" Target="http://247sports.com/InstitutionRanking/563334?View=Detailed" TargetMode="External"/><Relationship Id="rId4599" Type="http://schemas.openxmlformats.org/officeDocument/2006/relationships/hyperlink" Target="http://florida.247sports.com/Season/2013-Football/Commits" TargetMode="External"/><Relationship Id="rId6780" Type="http://schemas.openxmlformats.org/officeDocument/2006/relationships/hyperlink" Target="http://yale.247sports.com/Season/2012-Football/Commits" TargetMode="External"/><Relationship Id="rId6781" Type="http://schemas.openxmlformats.org/officeDocument/2006/relationships/hyperlink" Target="http://yale.247sports.com/Season/2012-Football/Commits" TargetMode="External"/><Relationship Id="rId6782" Type="http://schemas.openxmlformats.org/officeDocument/2006/relationships/hyperlink" Target="http://247sports.com/InstitutionRanking/562647?View=Detailed" TargetMode="External"/><Relationship Id="rId6783" Type="http://schemas.openxmlformats.org/officeDocument/2006/relationships/hyperlink" Target="http://yale.247sports.com/Season/2012-Football/Commits" TargetMode="External"/><Relationship Id="rId6784" Type="http://schemas.openxmlformats.org/officeDocument/2006/relationships/hyperlink" Target="http://247sports.com/InstitutionRanking/562647?View=Detailed" TargetMode="External"/><Relationship Id="rId6785" Type="http://schemas.openxmlformats.org/officeDocument/2006/relationships/hyperlink" Target="http://hampton.247sports.com/Season/2012-Football/Commits" TargetMode="External"/><Relationship Id="rId6786" Type="http://schemas.openxmlformats.org/officeDocument/2006/relationships/hyperlink" Target="http://hampton.247sports.com/Season/2012-Football/Commits" TargetMode="External"/><Relationship Id="rId6787" Type="http://schemas.openxmlformats.org/officeDocument/2006/relationships/hyperlink" Target="http://hampton.247sports.com/Season/2012-Football/Commits" TargetMode="External"/><Relationship Id="rId6788" Type="http://schemas.openxmlformats.org/officeDocument/2006/relationships/hyperlink" Target="http://247sports.com/InstitutionRanking/562638?View=Detailed" TargetMode="External"/><Relationship Id="rId6789" Type="http://schemas.openxmlformats.org/officeDocument/2006/relationships/hyperlink" Target="http://hampton.247sports.com/Season/2012-Football/Commits" TargetMode="External"/><Relationship Id="rId7140" Type="http://schemas.openxmlformats.org/officeDocument/2006/relationships/hyperlink" Target="http://247sports.com/InstitutionRanking/562700?View=Detailed" TargetMode="External"/><Relationship Id="rId7141" Type="http://schemas.openxmlformats.org/officeDocument/2006/relationships/hyperlink" Target="http://ndsu.247sports.com/Season/2012-Football/Commits" TargetMode="External"/><Relationship Id="rId7142" Type="http://schemas.openxmlformats.org/officeDocument/2006/relationships/hyperlink" Target="http://ndsu.247sports.com/Season/2012-Football/Commits" TargetMode="External"/><Relationship Id="rId7143" Type="http://schemas.openxmlformats.org/officeDocument/2006/relationships/hyperlink" Target="http://ndsu.247sports.com/Season/2012-Football/Commits" TargetMode="External"/><Relationship Id="rId7144" Type="http://schemas.openxmlformats.org/officeDocument/2006/relationships/hyperlink" Target="http://247sports.com/InstitutionRanking/562689?View=Detailed" TargetMode="External"/><Relationship Id="rId7145" Type="http://schemas.openxmlformats.org/officeDocument/2006/relationships/hyperlink" Target="http://ndsu.247sports.com/Season/2012-Football/Commits" TargetMode="External"/><Relationship Id="rId7146" Type="http://schemas.openxmlformats.org/officeDocument/2006/relationships/hyperlink" Target="http://247sports.com/InstitutionRanking/562689?View=Detailed" TargetMode="External"/><Relationship Id="rId7147" Type="http://schemas.openxmlformats.org/officeDocument/2006/relationships/hyperlink" Target="http://grambling.247sports.com/Season/2012-Football/Commits" TargetMode="External"/><Relationship Id="rId7148" Type="http://schemas.openxmlformats.org/officeDocument/2006/relationships/hyperlink" Target="http://grambling.247sports.com/Season/2012-Football/Commits" TargetMode="External"/><Relationship Id="rId7149" Type="http://schemas.openxmlformats.org/officeDocument/2006/relationships/hyperlink" Target="http://grambling.247sports.com/Season/2012-Football/Commits" TargetMode="External"/><Relationship Id="rId5690" Type="http://schemas.openxmlformats.org/officeDocument/2006/relationships/hyperlink" Target="http://fordham.247sports.com/Season/2013-Football/Commits" TargetMode="External"/><Relationship Id="rId5691" Type="http://schemas.openxmlformats.org/officeDocument/2006/relationships/hyperlink" Target="http://fordham.247sports.com/Season/2013-Football/Commits" TargetMode="External"/><Relationship Id="rId5692" Type="http://schemas.openxmlformats.org/officeDocument/2006/relationships/hyperlink" Target="http://247sports.com/InstitutionRanking/563509?View=Detailed" TargetMode="External"/><Relationship Id="rId5693" Type="http://schemas.openxmlformats.org/officeDocument/2006/relationships/hyperlink" Target="http://fordham.247sports.com/Season/2013-Football/Commits" TargetMode="External"/><Relationship Id="rId5694" Type="http://schemas.openxmlformats.org/officeDocument/2006/relationships/hyperlink" Target="http://247sports.com/InstitutionRanking/563509?View=Detailed" TargetMode="External"/><Relationship Id="rId5695" Type="http://schemas.openxmlformats.org/officeDocument/2006/relationships/hyperlink" Target="http://houstonbaptist.247sports.com/Season/2013-Football/Commits" TargetMode="External"/><Relationship Id="rId5696" Type="http://schemas.openxmlformats.org/officeDocument/2006/relationships/hyperlink" Target="http://houstonbaptist.247sports.com/Season/2013-Football/Commits" TargetMode="External"/><Relationship Id="rId5697" Type="http://schemas.openxmlformats.org/officeDocument/2006/relationships/hyperlink" Target="http://houstonbaptist.247sports.com/Season/2013-Football/Commits" TargetMode="External"/><Relationship Id="rId5698" Type="http://schemas.openxmlformats.org/officeDocument/2006/relationships/hyperlink" Target="http://247sports.com/InstitutionRanking/563502?View=Detailed" TargetMode="External"/><Relationship Id="rId5699" Type="http://schemas.openxmlformats.org/officeDocument/2006/relationships/hyperlink" Target="http://houstonbaptist.247sports.com/Season/2013-Football/Commits" TargetMode="External"/><Relationship Id="rId6050" Type="http://schemas.openxmlformats.org/officeDocument/2006/relationships/hyperlink" Target="http://247sports.com/InstitutionRanking/562518?View=Detailed" TargetMode="External"/><Relationship Id="rId6051" Type="http://schemas.openxmlformats.org/officeDocument/2006/relationships/hyperlink" Target="http://notredame.247sports.com/Season/2012-Football/Commits" TargetMode="External"/><Relationship Id="rId6052" Type="http://schemas.openxmlformats.org/officeDocument/2006/relationships/hyperlink" Target="http://247sports.com/InstitutionRanking/562518?View=Detailed" TargetMode="External"/><Relationship Id="rId6053" Type="http://schemas.openxmlformats.org/officeDocument/2006/relationships/hyperlink" Target="http://ucla.247sports.com/Season/2012-Football/Commits" TargetMode="External"/><Relationship Id="rId6054" Type="http://schemas.openxmlformats.org/officeDocument/2006/relationships/hyperlink" Target="http://ucla.247sports.com/Season/2012-Football/Commits" TargetMode="External"/><Relationship Id="rId6055" Type="http://schemas.openxmlformats.org/officeDocument/2006/relationships/hyperlink" Target="http://ucla.247sports.com/Season/2012-Football/Commits" TargetMode="External"/><Relationship Id="rId6056" Type="http://schemas.openxmlformats.org/officeDocument/2006/relationships/hyperlink" Target="http://247sports.com/InstitutionRanking/562517?View=Detailed" TargetMode="External"/><Relationship Id="rId6057" Type="http://schemas.openxmlformats.org/officeDocument/2006/relationships/hyperlink" Target="http://ucla.247sports.com/Season/2012-Football/Commits" TargetMode="External"/><Relationship Id="rId6058" Type="http://schemas.openxmlformats.org/officeDocument/2006/relationships/hyperlink" Target="http://247sports.com/InstitutionRanking/562517?View=Detailed" TargetMode="External"/><Relationship Id="rId6059" Type="http://schemas.openxmlformats.org/officeDocument/2006/relationships/hyperlink" Target="http://tennessee.247sports.com/Season/2012-Football/Commits" TargetMode="External"/><Relationship Id="rId6790" Type="http://schemas.openxmlformats.org/officeDocument/2006/relationships/hyperlink" Target="http://247sports.com/InstitutionRanking/562638?View=Detailed" TargetMode="External"/><Relationship Id="rId6791" Type="http://schemas.openxmlformats.org/officeDocument/2006/relationships/hyperlink" Target="http://uni.247sports.com/Season/2012-Football/Commits" TargetMode="External"/><Relationship Id="rId6792" Type="http://schemas.openxmlformats.org/officeDocument/2006/relationships/hyperlink" Target="http://uni.247sports.com/Season/2012-Football/Commits" TargetMode="External"/><Relationship Id="rId6793" Type="http://schemas.openxmlformats.org/officeDocument/2006/relationships/hyperlink" Target="http://uni.247sports.com/Season/2012-Football/Commits" TargetMode="External"/><Relationship Id="rId6794" Type="http://schemas.openxmlformats.org/officeDocument/2006/relationships/hyperlink" Target="http://247sports.com/InstitutionRanking/562658?View=Detailed" TargetMode="External"/><Relationship Id="rId6795" Type="http://schemas.openxmlformats.org/officeDocument/2006/relationships/hyperlink" Target="http://uni.247sports.com/Season/2012-Football/Commits" TargetMode="External"/><Relationship Id="rId6796" Type="http://schemas.openxmlformats.org/officeDocument/2006/relationships/hyperlink" Target="http://247sports.com/InstitutionRanking/562658?View=Detailed" TargetMode="External"/><Relationship Id="rId6797" Type="http://schemas.openxmlformats.org/officeDocument/2006/relationships/hyperlink" Target="http://vmi.247sports.com/Season/2012-Football/Commits" TargetMode="External"/><Relationship Id="rId6798" Type="http://schemas.openxmlformats.org/officeDocument/2006/relationships/hyperlink" Target="http://vmi.247sports.com/Season/2012-Football/Commits" TargetMode="External"/><Relationship Id="rId6799" Type="http://schemas.openxmlformats.org/officeDocument/2006/relationships/hyperlink" Target="http://vmi.247sports.com/Season/2012-Football/Commits" TargetMode="External"/><Relationship Id="rId7150" Type="http://schemas.openxmlformats.org/officeDocument/2006/relationships/hyperlink" Target="http://247sports.com/InstitutionRanking/562693?View=Detailed" TargetMode="External"/><Relationship Id="rId7151" Type="http://schemas.openxmlformats.org/officeDocument/2006/relationships/hyperlink" Target="http://grambling.247sports.com/Season/2012-Football/Commits" TargetMode="External"/><Relationship Id="rId7152" Type="http://schemas.openxmlformats.org/officeDocument/2006/relationships/hyperlink" Target="http://247sports.com/InstitutionRanking/562693?View=Detailed" TargetMode="External"/><Relationship Id="rId7153" Type="http://schemas.openxmlformats.org/officeDocument/2006/relationships/hyperlink" Target="http://elon.247sports.com/Season/2012-Football/Commits" TargetMode="External"/><Relationship Id="rId7154" Type="http://schemas.openxmlformats.org/officeDocument/2006/relationships/hyperlink" Target="http://elon.247sports.com/Season/2012-Football/Commits" TargetMode="External"/><Relationship Id="rId7155" Type="http://schemas.openxmlformats.org/officeDocument/2006/relationships/hyperlink" Target="http://elon.247sports.com/Season/2012-Football/Commits" TargetMode="External"/><Relationship Id="rId7156" Type="http://schemas.openxmlformats.org/officeDocument/2006/relationships/hyperlink" Target="http://247sports.com/InstitutionRanking/562706?View=Detailed" TargetMode="External"/><Relationship Id="rId7157" Type="http://schemas.openxmlformats.org/officeDocument/2006/relationships/hyperlink" Target="http://elon.247sports.com/Season/2012-Football/Commits" TargetMode="External"/><Relationship Id="rId7158" Type="http://schemas.openxmlformats.org/officeDocument/2006/relationships/hyperlink" Target="http://247sports.com/InstitutionRanking/562706?View=Detailed" TargetMode="External"/><Relationship Id="rId7159" Type="http://schemas.openxmlformats.org/officeDocument/2006/relationships/hyperlink" Target="http://ucr.247sports.com/Season/2012-Football/Commits" TargetMode="External"/><Relationship Id="rId6060" Type="http://schemas.openxmlformats.org/officeDocument/2006/relationships/hyperlink" Target="http://tennessee.247sports.com/Season/2012-Football/Commits" TargetMode="External"/><Relationship Id="rId6061" Type="http://schemas.openxmlformats.org/officeDocument/2006/relationships/hyperlink" Target="http://tennessee.247sports.com/Season/2012-Football/Commits" TargetMode="External"/><Relationship Id="rId6062" Type="http://schemas.openxmlformats.org/officeDocument/2006/relationships/hyperlink" Target="http://247sports.com/InstitutionRanking/562516?View=Detailed" TargetMode="External"/><Relationship Id="rId6063" Type="http://schemas.openxmlformats.org/officeDocument/2006/relationships/hyperlink" Target="http://tennessee.247sports.com/Season/2012-Football/Commits" TargetMode="External"/><Relationship Id="rId6064" Type="http://schemas.openxmlformats.org/officeDocument/2006/relationships/hyperlink" Target="http://247sports.com/InstitutionRanking/562516?View=Detailed" TargetMode="External"/><Relationship Id="rId6065" Type="http://schemas.openxmlformats.org/officeDocument/2006/relationships/hyperlink" Target="http://virginiatech.247sports.com/Season/2012-Football/Commits" TargetMode="External"/><Relationship Id="rId6066" Type="http://schemas.openxmlformats.org/officeDocument/2006/relationships/hyperlink" Target="http://virginiatech.247sports.com/Season/2012-Football/Commits" TargetMode="External"/><Relationship Id="rId6067" Type="http://schemas.openxmlformats.org/officeDocument/2006/relationships/hyperlink" Target="http://virginiatech.247sports.com/Season/2012-Football/Commits" TargetMode="External"/><Relationship Id="rId6068" Type="http://schemas.openxmlformats.org/officeDocument/2006/relationships/hyperlink" Target="http://247sports.com/InstitutionRanking/562521?View=Detailed" TargetMode="External"/><Relationship Id="rId6069" Type="http://schemas.openxmlformats.org/officeDocument/2006/relationships/hyperlink" Target="http://virginiatech.247sports.com/Season/2012-Football/Commits" TargetMode="External"/><Relationship Id="rId7160" Type="http://schemas.openxmlformats.org/officeDocument/2006/relationships/hyperlink" Target="http://ucr.247sports.com/Season/2012-Football/Commits" TargetMode="External"/><Relationship Id="rId7161" Type="http://schemas.openxmlformats.org/officeDocument/2006/relationships/hyperlink" Target="http://ucr.247sports.com/Season/2012-Football/Commits" TargetMode="External"/><Relationship Id="rId7162" Type="http://schemas.openxmlformats.org/officeDocument/2006/relationships/hyperlink" Target="http://247sports.com/InstitutionRanking/562680?View=Detailed" TargetMode="External"/><Relationship Id="rId7163" Type="http://schemas.openxmlformats.org/officeDocument/2006/relationships/hyperlink" Target="http://ucr.247sports.com/Season/2012-Football/Commits" TargetMode="External"/><Relationship Id="rId7164" Type="http://schemas.openxmlformats.org/officeDocument/2006/relationships/hyperlink" Target="http://247sports.com/InstitutionRanking/562680?View=Detailed" TargetMode="External"/><Relationship Id="rId6070" Type="http://schemas.openxmlformats.org/officeDocument/2006/relationships/hyperlink" Target="http://247sports.com/InstitutionRanking/562521?View=Detailed" TargetMode="External"/><Relationship Id="rId6071" Type="http://schemas.openxmlformats.org/officeDocument/2006/relationships/hyperlink" Target="http://mississippistate.247sports.com/Season/2012-Football/Commits" TargetMode="External"/><Relationship Id="rId6072" Type="http://schemas.openxmlformats.org/officeDocument/2006/relationships/hyperlink" Target="http://mississippistate.247sports.com/Season/2012-Football/Commits" TargetMode="External"/><Relationship Id="rId6073" Type="http://schemas.openxmlformats.org/officeDocument/2006/relationships/hyperlink" Target="http://mississippistate.247sports.com/Season/2012-Football/Commits" TargetMode="External"/><Relationship Id="rId6074" Type="http://schemas.openxmlformats.org/officeDocument/2006/relationships/hyperlink" Target="http://247sports.com/InstitutionRanking/562525?View=Detailed" TargetMode="External"/><Relationship Id="rId6075" Type="http://schemas.openxmlformats.org/officeDocument/2006/relationships/hyperlink" Target="http://mississippistate.247sports.com/Season/2012-Football/Commits" TargetMode="External"/><Relationship Id="rId6076" Type="http://schemas.openxmlformats.org/officeDocument/2006/relationships/hyperlink" Target="http://247sports.com/InstitutionRanking/562525?View=Detailed" TargetMode="External"/><Relationship Id="rId6077" Type="http://schemas.openxmlformats.org/officeDocument/2006/relationships/hyperlink" Target="http://washington.247sports.com/Season/2012-Football/Commits" TargetMode="External"/><Relationship Id="rId6078" Type="http://schemas.openxmlformats.org/officeDocument/2006/relationships/hyperlink" Target="http://washington.247sports.com/Season/2012-Football/Commits" TargetMode="External"/><Relationship Id="rId6079" Type="http://schemas.openxmlformats.org/officeDocument/2006/relationships/hyperlink" Target="http://washington.247sports.com/Season/2012-Football/Commits" TargetMode="External"/><Relationship Id="rId1800" Type="http://schemas.openxmlformats.org/officeDocument/2006/relationships/hyperlink" Target="http://247sports.com/InstitutionRanking/562259?View=Detailed" TargetMode="External"/><Relationship Id="rId1801" Type="http://schemas.openxmlformats.org/officeDocument/2006/relationships/hyperlink" Target="http://illinois.247sports.com/Season/2015-Football/Commits" TargetMode="External"/><Relationship Id="rId1802" Type="http://schemas.openxmlformats.org/officeDocument/2006/relationships/hyperlink" Target="http://247sports.com/InstitutionRanking/562259?View=Detailed" TargetMode="External"/><Relationship Id="rId1803" Type="http://schemas.openxmlformats.org/officeDocument/2006/relationships/hyperlink" Target="http://maryland.247sports.com/Season/2015-Football/Commits" TargetMode="External"/><Relationship Id="rId1804" Type="http://schemas.openxmlformats.org/officeDocument/2006/relationships/hyperlink" Target="http://maryland.247sports.com/Season/2015-Football/Commits" TargetMode="External"/><Relationship Id="rId1805" Type="http://schemas.openxmlformats.org/officeDocument/2006/relationships/hyperlink" Target="http://maryland.247sports.com/Season/2015-Football/Commits" TargetMode="External"/><Relationship Id="rId1806" Type="http://schemas.openxmlformats.org/officeDocument/2006/relationships/hyperlink" Target="http://247sports.com/InstitutionRanking/562252?View=Detailed" TargetMode="External"/><Relationship Id="rId1807" Type="http://schemas.openxmlformats.org/officeDocument/2006/relationships/hyperlink" Target="http://maryland.247sports.com/Season/2015-Football/Commits" TargetMode="External"/><Relationship Id="rId1808" Type="http://schemas.openxmlformats.org/officeDocument/2006/relationships/hyperlink" Target="http://247sports.com/InstitutionRanking/562252?View=Detailed" TargetMode="External"/><Relationship Id="rId1809" Type="http://schemas.openxmlformats.org/officeDocument/2006/relationships/hyperlink" Target="http://virginia.247sports.com/Season/2015-Football/Commits" TargetMode="External"/><Relationship Id="rId2900" Type="http://schemas.openxmlformats.org/officeDocument/2006/relationships/hyperlink" Target="http://247sports.com/InstitutionRanking/562461?View=Detailed" TargetMode="External"/><Relationship Id="rId2901" Type="http://schemas.openxmlformats.org/officeDocument/2006/relationships/hyperlink" Target="http://portlandstate.247sports.com/Season/2015-Football/Commits" TargetMode="External"/><Relationship Id="rId2902" Type="http://schemas.openxmlformats.org/officeDocument/2006/relationships/hyperlink" Target="http://247sports.com/InstitutionRanking/562461?View=Detailed" TargetMode="External"/><Relationship Id="rId2903" Type="http://schemas.openxmlformats.org/officeDocument/2006/relationships/hyperlink" Target="http://247sports.com/InstitutionRanking/562467?View=Detailed" TargetMode="External"/><Relationship Id="rId2904" Type="http://schemas.openxmlformats.org/officeDocument/2006/relationships/hyperlink" Target="http://247sports.com/InstitutionRanking/562467?View=Detailed" TargetMode="External"/><Relationship Id="rId2905" Type="http://schemas.openxmlformats.org/officeDocument/2006/relationships/hyperlink" Target="http://southern.247sports.com/Season/2015-Football/Commits" TargetMode="External"/><Relationship Id="rId2906" Type="http://schemas.openxmlformats.org/officeDocument/2006/relationships/hyperlink" Target="http://southern.247sports.com/Season/2015-Football/Commits" TargetMode="External"/><Relationship Id="rId2907" Type="http://schemas.openxmlformats.org/officeDocument/2006/relationships/hyperlink" Target="http://southern.247sports.com/Season/2015-Football/Commits" TargetMode="External"/><Relationship Id="rId2908" Type="http://schemas.openxmlformats.org/officeDocument/2006/relationships/hyperlink" Target="http://247sports.com/InstitutionRanking/562442?View=Detailed" TargetMode="External"/><Relationship Id="rId2909" Type="http://schemas.openxmlformats.org/officeDocument/2006/relationships/hyperlink" Target="http://southern.247sports.com/Season/2015-Football/Commits" TargetMode="External"/><Relationship Id="rId6080" Type="http://schemas.openxmlformats.org/officeDocument/2006/relationships/hyperlink" Target="http://247sports.com/InstitutionRanking/562529?View=Detailed" TargetMode="External"/><Relationship Id="rId6081" Type="http://schemas.openxmlformats.org/officeDocument/2006/relationships/hyperlink" Target="http://washington.247sports.com/Season/2012-Football/Commits" TargetMode="External"/><Relationship Id="rId6082" Type="http://schemas.openxmlformats.org/officeDocument/2006/relationships/hyperlink" Target="http://247sports.com/InstitutionRanking/562529?View=Detailed" TargetMode="External"/><Relationship Id="rId6083" Type="http://schemas.openxmlformats.org/officeDocument/2006/relationships/hyperlink" Target="http://rutgers.247sports.com/Season/2012-Football/Commits" TargetMode="External"/><Relationship Id="rId6084" Type="http://schemas.openxmlformats.org/officeDocument/2006/relationships/hyperlink" Target="http://rutgers.247sports.com/Season/2012-Football/Commits" TargetMode="External"/><Relationship Id="rId6085" Type="http://schemas.openxmlformats.org/officeDocument/2006/relationships/hyperlink" Target="http://rutgers.247sports.com/Season/2012-Football/Commits" TargetMode="External"/><Relationship Id="rId6086" Type="http://schemas.openxmlformats.org/officeDocument/2006/relationships/hyperlink" Target="http://247sports.com/InstitutionRanking/562520?View=Detailed" TargetMode="External"/><Relationship Id="rId6087" Type="http://schemas.openxmlformats.org/officeDocument/2006/relationships/hyperlink" Target="http://rutgers.247sports.com/Season/2012-Football/Commits" TargetMode="External"/><Relationship Id="rId6088" Type="http://schemas.openxmlformats.org/officeDocument/2006/relationships/hyperlink" Target="http://247sports.com/InstitutionRanking/562520?View=Detailed" TargetMode="External"/><Relationship Id="rId6089" Type="http://schemas.openxmlformats.org/officeDocument/2006/relationships/hyperlink" Target="http://virginia.247sports.com/Season/2012-Football/Commits" TargetMode="External"/><Relationship Id="rId1810" Type="http://schemas.openxmlformats.org/officeDocument/2006/relationships/hyperlink" Target="http://virginia.247sports.com/Season/2015-Football/Commits" TargetMode="External"/><Relationship Id="rId1811" Type="http://schemas.openxmlformats.org/officeDocument/2006/relationships/hyperlink" Target="http://virginia.247sports.com/Season/2015-Football/Commits" TargetMode="External"/><Relationship Id="rId1812" Type="http://schemas.openxmlformats.org/officeDocument/2006/relationships/hyperlink" Target="http://247sports.com/InstitutionRanking/562254?View=Detailed" TargetMode="External"/><Relationship Id="rId1813" Type="http://schemas.openxmlformats.org/officeDocument/2006/relationships/hyperlink" Target="http://virginia.247sports.com/Season/2015-Football/Commits" TargetMode="External"/><Relationship Id="rId1814" Type="http://schemas.openxmlformats.org/officeDocument/2006/relationships/hyperlink" Target="http://247sports.com/InstitutionRanking/562254?View=Detailed" TargetMode="External"/><Relationship Id="rId1815" Type="http://schemas.openxmlformats.org/officeDocument/2006/relationships/hyperlink" Target="http://duke.247sports.com/Season/2015-Football/Commits" TargetMode="External"/><Relationship Id="rId1816" Type="http://schemas.openxmlformats.org/officeDocument/2006/relationships/hyperlink" Target="http://duke.247sports.com/Season/2015-Football/Commits" TargetMode="External"/><Relationship Id="rId1817" Type="http://schemas.openxmlformats.org/officeDocument/2006/relationships/hyperlink" Target="http://duke.247sports.com/Season/2015-Football/Commits" TargetMode="External"/><Relationship Id="rId1818" Type="http://schemas.openxmlformats.org/officeDocument/2006/relationships/hyperlink" Target="http://247sports.com/InstitutionRanking/562258?View=Detailed" TargetMode="External"/><Relationship Id="rId1819" Type="http://schemas.openxmlformats.org/officeDocument/2006/relationships/hyperlink" Target="http://duke.247sports.com/Season/2015-Football/Commits" TargetMode="External"/><Relationship Id="rId2910" Type="http://schemas.openxmlformats.org/officeDocument/2006/relationships/hyperlink" Target="http://247sports.com/InstitutionRanking/562442?View=Detailed" TargetMode="External"/><Relationship Id="rId2911" Type="http://schemas.openxmlformats.org/officeDocument/2006/relationships/hyperlink" Target="http://vmi.247sports.com/Season/2015-Football/Commits" TargetMode="External"/><Relationship Id="rId2912" Type="http://schemas.openxmlformats.org/officeDocument/2006/relationships/hyperlink" Target="http://vmi.247sports.com/Season/2015-Football/Commits" TargetMode="External"/><Relationship Id="rId2913" Type="http://schemas.openxmlformats.org/officeDocument/2006/relationships/hyperlink" Target="http://vmi.247sports.com/Season/2015-Football/Commits" TargetMode="External"/><Relationship Id="rId2914" Type="http://schemas.openxmlformats.org/officeDocument/2006/relationships/hyperlink" Target="http://247sports.com/InstitutionRanking/562445?View=Detailed" TargetMode="External"/><Relationship Id="rId2915" Type="http://schemas.openxmlformats.org/officeDocument/2006/relationships/hyperlink" Target="http://vmi.247sports.com/Season/2015-Football/Commits" TargetMode="External"/><Relationship Id="rId2916" Type="http://schemas.openxmlformats.org/officeDocument/2006/relationships/hyperlink" Target="http://247sports.com/InstitutionRanking/562445?View=Detailed" TargetMode="External"/><Relationship Id="rId2917" Type="http://schemas.openxmlformats.org/officeDocument/2006/relationships/hyperlink" Target="http://bryant.247sports.com/Season/2015-Football/Commits" TargetMode="External"/><Relationship Id="rId2918" Type="http://schemas.openxmlformats.org/officeDocument/2006/relationships/hyperlink" Target="http://bryant.247sports.com/Season/2015-Football/Commits" TargetMode="External"/><Relationship Id="rId2919" Type="http://schemas.openxmlformats.org/officeDocument/2006/relationships/hyperlink" Target="http://bryant.247sports.com/Season/2015-Football/Commits" TargetMode="External"/><Relationship Id="rId6090" Type="http://schemas.openxmlformats.org/officeDocument/2006/relationships/hyperlink" Target="http://virginia.247sports.com/Season/2012-Football/Commits" TargetMode="External"/><Relationship Id="rId6091" Type="http://schemas.openxmlformats.org/officeDocument/2006/relationships/hyperlink" Target="http://virginia.247sports.com/Season/2012-Football/Commits" TargetMode="External"/><Relationship Id="rId6092" Type="http://schemas.openxmlformats.org/officeDocument/2006/relationships/hyperlink" Target="http://247sports.com/InstitutionRanking/562519?View=Detailed" TargetMode="External"/><Relationship Id="rId6093" Type="http://schemas.openxmlformats.org/officeDocument/2006/relationships/hyperlink" Target="http://virginia.247sports.com/Season/2012-Football/Commits" TargetMode="External"/><Relationship Id="rId6094" Type="http://schemas.openxmlformats.org/officeDocument/2006/relationships/hyperlink" Target="http://247sports.com/InstitutionRanking/562519?View=Detailed" TargetMode="External"/><Relationship Id="rId6095" Type="http://schemas.openxmlformats.org/officeDocument/2006/relationships/hyperlink" Target="http://baylor.247sports.com/Season/2012-Football/Commits" TargetMode="External"/><Relationship Id="rId6096" Type="http://schemas.openxmlformats.org/officeDocument/2006/relationships/hyperlink" Target="http://baylor.247sports.com/Season/2012-Football/Commits" TargetMode="External"/><Relationship Id="rId6097" Type="http://schemas.openxmlformats.org/officeDocument/2006/relationships/hyperlink" Target="http://baylor.247sports.com/Season/2012-Football/Commits" TargetMode="External"/><Relationship Id="rId6098" Type="http://schemas.openxmlformats.org/officeDocument/2006/relationships/hyperlink" Target="http://247sports.com/InstitutionRanking/562524?View=Detailed" TargetMode="External"/><Relationship Id="rId6099" Type="http://schemas.openxmlformats.org/officeDocument/2006/relationships/hyperlink" Target="http://baylor.247sports.com/Season/2012-Football/Commits" TargetMode="External"/><Relationship Id="rId1820" Type="http://schemas.openxmlformats.org/officeDocument/2006/relationships/hyperlink" Target="http://247sports.com/InstitutionRanking/562258?View=Detailed" TargetMode="External"/><Relationship Id="rId1821" Type="http://schemas.openxmlformats.org/officeDocument/2006/relationships/hyperlink" Target="http://indiana.247sports.com/Season/2015-Football/Commits" TargetMode="External"/><Relationship Id="rId1822" Type="http://schemas.openxmlformats.org/officeDocument/2006/relationships/hyperlink" Target="http://indiana.247sports.com/Season/2015-Football/Commits" TargetMode="External"/><Relationship Id="rId1823" Type="http://schemas.openxmlformats.org/officeDocument/2006/relationships/hyperlink" Target="http://indiana.247sports.com/Season/2015-Football/Commits" TargetMode="External"/><Relationship Id="rId1824" Type="http://schemas.openxmlformats.org/officeDocument/2006/relationships/hyperlink" Target="http://247sports.com/InstitutionRanking/562245?View=Detailed" TargetMode="External"/><Relationship Id="rId1825" Type="http://schemas.openxmlformats.org/officeDocument/2006/relationships/hyperlink" Target="http://indiana.247sports.com/Season/2015-Football/Commits" TargetMode="External"/><Relationship Id="rId1826" Type="http://schemas.openxmlformats.org/officeDocument/2006/relationships/hyperlink" Target="http://247sports.com/InstitutionRanking/562245?View=Detailed" TargetMode="External"/><Relationship Id="rId1827" Type="http://schemas.openxmlformats.org/officeDocument/2006/relationships/hyperlink" Target="http://wakeforest.247sports.com/Season/2015-Football/Commits" TargetMode="External"/><Relationship Id="rId1828" Type="http://schemas.openxmlformats.org/officeDocument/2006/relationships/hyperlink" Target="http://wakeforest.247sports.com/Season/2015-Football/Commits" TargetMode="External"/><Relationship Id="rId1829" Type="http://schemas.openxmlformats.org/officeDocument/2006/relationships/hyperlink" Target="http://wakeforest.247sports.com/Season/2015-Football/Commits" TargetMode="External"/><Relationship Id="rId2920" Type="http://schemas.openxmlformats.org/officeDocument/2006/relationships/hyperlink" Target="http://247sports.com/InstitutionRanking/562451?View=Detailed" TargetMode="External"/><Relationship Id="rId2921" Type="http://schemas.openxmlformats.org/officeDocument/2006/relationships/hyperlink" Target="http://bryant.247sports.com/Season/2015-Football/Commits" TargetMode="External"/><Relationship Id="rId2922" Type="http://schemas.openxmlformats.org/officeDocument/2006/relationships/hyperlink" Target="http://247sports.com/InstitutionRanking/562451?View=Detailed" TargetMode="External"/><Relationship Id="rId2923" Type="http://schemas.openxmlformats.org/officeDocument/2006/relationships/hyperlink" Target="http://247sports.com/InstitutionRanking/562429?View=Detailed" TargetMode="External"/><Relationship Id="rId2924" Type="http://schemas.openxmlformats.org/officeDocument/2006/relationships/hyperlink" Target="http://247sports.com/InstitutionRanking/562429?View=Detailed" TargetMode="External"/><Relationship Id="rId2925" Type="http://schemas.openxmlformats.org/officeDocument/2006/relationships/hyperlink" Target="http://northerncolorado.247sports.com/Season/2015-Football/Commits" TargetMode="External"/><Relationship Id="rId2926" Type="http://schemas.openxmlformats.org/officeDocument/2006/relationships/hyperlink" Target="http://northerncolorado.247sports.com/Season/2015-Football/Commits" TargetMode="External"/><Relationship Id="rId2927" Type="http://schemas.openxmlformats.org/officeDocument/2006/relationships/hyperlink" Target="http://northerncolorado.247sports.com/Season/2015-Football/Commits" TargetMode="External"/><Relationship Id="rId2928" Type="http://schemas.openxmlformats.org/officeDocument/2006/relationships/hyperlink" Target="http://247sports.com/InstitutionRanking/562448?View=Detailed" TargetMode="External"/><Relationship Id="rId2929" Type="http://schemas.openxmlformats.org/officeDocument/2006/relationships/hyperlink" Target="http://northerncolorado.247sports.com/Season/2015-Football/Commits" TargetMode="External"/><Relationship Id="rId1830" Type="http://schemas.openxmlformats.org/officeDocument/2006/relationships/hyperlink" Target="http://247sports.com/InstitutionRanking/562250?View=Detailed" TargetMode="External"/><Relationship Id="rId1831" Type="http://schemas.openxmlformats.org/officeDocument/2006/relationships/hyperlink" Target="http://wakeforest.247sports.com/Season/2015-Football/Commits" TargetMode="External"/><Relationship Id="rId1832" Type="http://schemas.openxmlformats.org/officeDocument/2006/relationships/hyperlink" Target="http://247sports.com/InstitutionRanking/562250?View=Detailed" TargetMode="External"/><Relationship Id="rId1833" Type="http://schemas.openxmlformats.org/officeDocument/2006/relationships/hyperlink" Target="http://northwestern.247sports.com/Season/2015-Football/Commits" TargetMode="External"/><Relationship Id="rId1834" Type="http://schemas.openxmlformats.org/officeDocument/2006/relationships/hyperlink" Target="http://northwestern.247sports.com/Season/2015-Football/Commits" TargetMode="External"/><Relationship Id="rId1835" Type="http://schemas.openxmlformats.org/officeDocument/2006/relationships/hyperlink" Target="http://northwestern.247sports.com/Season/2015-Football/Commits" TargetMode="External"/><Relationship Id="rId1836" Type="http://schemas.openxmlformats.org/officeDocument/2006/relationships/hyperlink" Target="http://247sports.com/InstitutionRanking/562255?View=Detailed" TargetMode="External"/><Relationship Id="rId1837" Type="http://schemas.openxmlformats.org/officeDocument/2006/relationships/hyperlink" Target="http://northwestern.247sports.com/Season/2015-Football/Commits" TargetMode="External"/><Relationship Id="rId1838" Type="http://schemas.openxmlformats.org/officeDocument/2006/relationships/hyperlink" Target="http://247sports.com/InstitutionRanking/562255?View=Detailed" TargetMode="External"/><Relationship Id="rId1839" Type="http://schemas.openxmlformats.org/officeDocument/2006/relationships/hyperlink" Target="http://kansasstate.247sports.com/Season/2015-Football/Commits" TargetMode="External"/><Relationship Id="rId1100" Type="http://schemas.openxmlformats.org/officeDocument/2006/relationships/hyperlink" Target="http://wofford.247sports.com/Season/2016-Football/Commits" TargetMode="External"/><Relationship Id="rId1101" Type="http://schemas.openxmlformats.org/officeDocument/2006/relationships/hyperlink" Target="http://wofford.247sports.com/Season/2016-Football/Commits" TargetMode="External"/><Relationship Id="rId1102" Type="http://schemas.openxmlformats.org/officeDocument/2006/relationships/hyperlink" Target="http://247sports.com/InstitutionRanking/564000?View=Detailed" TargetMode="External"/><Relationship Id="rId1103" Type="http://schemas.openxmlformats.org/officeDocument/2006/relationships/hyperlink" Target="http://wofford.247sports.com/Season/2016-Football/Commits" TargetMode="External"/><Relationship Id="rId1104" Type="http://schemas.openxmlformats.org/officeDocument/2006/relationships/hyperlink" Target="http://247sports.com/InstitutionRanking/564000?View=Detailed" TargetMode="External"/><Relationship Id="rId1105" Type="http://schemas.openxmlformats.org/officeDocument/2006/relationships/hyperlink" Target="http://semo.247sports.com/Season/2016-Football/Commits" TargetMode="External"/><Relationship Id="rId1106" Type="http://schemas.openxmlformats.org/officeDocument/2006/relationships/hyperlink" Target="http://semo.247sports.com/Season/2016-Football/Commits" TargetMode="External"/><Relationship Id="rId1107" Type="http://schemas.openxmlformats.org/officeDocument/2006/relationships/hyperlink" Target="http://semo.247sports.com/Season/2016-Football/Commits" TargetMode="External"/><Relationship Id="rId1108" Type="http://schemas.openxmlformats.org/officeDocument/2006/relationships/hyperlink" Target="http://247sports.com/InstitutionRanking/563994?View=Detailed" TargetMode="External"/><Relationship Id="rId1109" Type="http://schemas.openxmlformats.org/officeDocument/2006/relationships/hyperlink" Target="http://semo.247sports.com/Season/2016-Football/Commits" TargetMode="External"/><Relationship Id="rId2930" Type="http://schemas.openxmlformats.org/officeDocument/2006/relationships/hyperlink" Target="http://247sports.com/InstitutionRanking/562448?View=Detailed" TargetMode="External"/><Relationship Id="rId2931" Type="http://schemas.openxmlformats.org/officeDocument/2006/relationships/hyperlink" Target="http://wagner.247sports.com/Season/2015-Football/Commits" TargetMode="External"/><Relationship Id="rId2932" Type="http://schemas.openxmlformats.org/officeDocument/2006/relationships/hyperlink" Target="http://wagner.247sports.com/Season/2015-Football/Commits" TargetMode="External"/><Relationship Id="rId2933" Type="http://schemas.openxmlformats.org/officeDocument/2006/relationships/hyperlink" Target="http://wagner.247sports.com/Season/2015-Football/Commits" TargetMode="External"/><Relationship Id="rId1" Type="http://schemas.openxmlformats.org/officeDocument/2006/relationships/hyperlink" Target="http://alabama.247sports.com/Season/2016-Football/Commits" TargetMode="External"/><Relationship Id="rId2" Type="http://schemas.openxmlformats.org/officeDocument/2006/relationships/hyperlink" Target="http://247sports.com/InstitutionRanking/563819?View=Detailed" TargetMode="External"/><Relationship Id="rId3" Type="http://schemas.openxmlformats.org/officeDocument/2006/relationships/hyperlink" Target="http://alabama.247sports.com/Season/2016-Football/Commits" TargetMode="External"/><Relationship Id="rId4" Type="http://schemas.openxmlformats.org/officeDocument/2006/relationships/hyperlink" Target="http://247sports.com/InstitutionRanking/563819?View=Detailed" TargetMode="External"/><Relationship Id="rId5" Type="http://schemas.openxmlformats.org/officeDocument/2006/relationships/hyperlink" Target="http://floridastate.247sports.com/Season/2016-Football/Commits" TargetMode="External"/><Relationship Id="rId6" Type="http://schemas.openxmlformats.org/officeDocument/2006/relationships/hyperlink" Target="http://floridastate.247sports.com/Season/2016-Football/Commits" TargetMode="External"/><Relationship Id="rId7" Type="http://schemas.openxmlformats.org/officeDocument/2006/relationships/hyperlink" Target="http://floridastate.247sports.com/Season/2016-Football/Commits" TargetMode="External"/><Relationship Id="rId8" Type="http://schemas.openxmlformats.org/officeDocument/2006/relationships/hyperlink" Target="http://247sports.com/InstitutionRanking/563820?View=Detailed" TargetMode="External"/><Relationship Id="rId9" Type="http://schemas.openxmlformats.org/officeDocument/2006/relationships/hyperlink" Target="http://floridastate.247sports.com/Season/2016-Football/Commits" TargetMode="External"/><Relationship Id="rId2934" Type="http://schemas.openxmlformats.org/officeDocument/2006/relationships/hyperlink" Target="http://247sports.com/InstitutionRanking/562464?View=Detailed" TargetMode="External"/><Relationship Id="rId2935" Type="http://schemas.openxmlformats.org/officeDocument/2006/relationships/hyperlink" Target="http://wagner.247sports.com/Season/2015-Football/Commits" TargetMode="External"/><Relationship Id="rId2936" Type="http://schemas.openxmlformats.org/officeDocument/2006/relationships/hyperlink" Target="http://247sports.com/InstitutionRanking/562464?View=Detailed" TargetMode="External"/><Relationship Id="rId2937" Type="http://schemas.openxmlformats.org/officeDocument/2006/relationships/hyperlink" Target="http://holycross.247sports.com/Season/2015-Football/Commits" TargetMode="External"/><Relationship Id="rId2938" Type="http://schemas.openxmlformats.org/officeDocument/2006/relationships/hyperlink" Target="http://holycross.247sports.com/Season/2015-Football/Commits" TargetMode="External"/><Relationship Id="rId2939" Type="http://schemas.openxmlformats.org/officeDocument/2006/relationships/hyperlink" Target="http://holycross.247sports.com/Season/2015-Football/Commits" TargetMode="External"/><Relationship Id="rId1840" Type="http://schemas.openxmlformats.org/officeDocument/2006/relationships/hyperlink" Target="http://kansasstate.247sports.com/Season/2015-Football/Commits" TargetMode="External"/><Relationship Id="rId1841" Type="http://schemas.openxmlformats.org/officeDocument/2006/relationships/hyperlink" Target="http://kansasstate.247sports.com/Season/2015-Football/Commits" TargetMode="External"/><Relationship Id="rId1842" Type="http://schemas.openxmlformats.org/officeDocument/2006/relationships/hyperlink" Target="http://247sports.com/InstitutionRanking/562256?View=Detailed" TargetMode="External"/><Relationship Id="rId1843" Type="http://schemas.openxmlformats.org/officeDocument/2006/relationships/hyperlink" Target="http://kansasstate.247sports.com/Season/2015-Football/Commits" TargetMode="External"/><Relationship Id="rId1844" Type="http://schemas.openxmlformats.org/officeDocument/2006/relationships/hyperlink" Target="http://247sports.com/InstitutionRanking/562256?View=Detailed" TargetMode="External"/><Relationship Id="rId1845" Type="http://schemas.openxmlformats.org/officeDocument/2006/relationships/hyperlink" Target="http://rutgers.247sports.com/Season/2015-Football/Commits" TargetMode="External"/><Relationship Id="rId1846" Type="http://schemas.openxmlformats.org/officeDocument/2006/relationships/hyperlink" Target="http://rutgers.247sports.com/Season/2015-Football/Commits" TargetMode="External"/><Relationship Id="rId1847" Type="http://schemas.openxmlformats.org/officeDocument/2006/relationships/hyperlink" Target="http://rutgers.247sports.com/Season/2015-Football/Commits" TargetMode="External"/><Relationship Id="rId1848" Type="http://schemas.openxmlformats.org/officeDocument/2006/relationships/hyperlink" Target="http://247sports.com/InstitutionRanking/562262?View=Detailed" TargetMode="External"/><Relationship Id="rId1849" Type="http://schemas.openxmlformats.org/officeDocument/2006/relationships/hyperlink" Target="http://rutgers.247sports.com/Season/2015-Football/Commits" TargetMode="External"/><Relationship Id="rId2200" Type="http://schemas.openxmlformats.org/officeDocument/2006/relationships/hyperlink" Target="http://appalachianstate.247sports.com/Season/2015-Football/Commits" TargetMode="External"/><Relationship Id="rId2201" Type="http://schemas.openxmlformats.org/officeDocument/2006/relationships/hyperlink" Target="http://appalachianstate.247sports.com/Season/2015-Football/Commits" TargetMode="External"/><Relationship Id="rId2202" Type="http://schemas.openxmlformats.org/officeDocument/2006/relationships/hyperlink" Target="http://247sports.com/InstitutionRanking/562315?View=Detailed" TargetMode="External"/><Relationship Id="rId2203" Type="http://schemas.openxmlformats.org/officeDocument/2006/relationships/hyperlink" Target="http://appalachianstate.247sports.com/Season/2015-Football/Commits" TargetMode="External"/><Relationship Id="rId2204" Type="http://schemas.openxmlformats.org/officeDocument/2006/relationships/hyperlink" Target="http://247sports.com/InstitutionRanking/562315?View=Detailed" TargetMode="External"/><Relationship Id="rId2205" Type="http://schemas.openxmlformats.org/officeDocument/2006/relationships/hyperlink" Target="http://easternmichigan.247sports.com/Season/2015-Football/Commits" TargetMode="External"/><Relationship Id="rId2206" Type="http://schemas.openxmlformats.org/officeDocument/2006/relationships/hyperlink" Target="http://easternmichigan.247sports.com/Season/2015-Football/Commits" TargetMode="External"/><Relationship Id="rId2207" Type="http://schemas.openxmlformats.org/officeDocument/2006/relationships/hyperlink" Target="http://easternmichigan.247sports.com/Season/2015-Football/Commits" TargetMode="External"/><Relationship Id="rId2208" Type="http://schemas.openxmlformats.org/officeDocument/2006/relationships/hyperlink" Target="http://247sports.com/InstitutionRanking/562308?View=Detailed" TargetMode="External"/><Relationship Id="rId2209" Type="http://schemas.openxmlformats.org/officeDocument/2006/relationships/hyperlink" Target="http://easternmichigan.247sports.com/Season/2015-Football/Commits" TargetMode="External"/><Relationship Id="rId1110" Type="http://schemas.openxmlformats.org/officeDocument/2006/relationships/hyperlink" Target="http://247sports.com/InstitutionRanking/563994?View=Detailed" TargetMode="External"/><Relationship Id="rId1111" Type="http://schemas.openxmlformats.org/officeDocument/2006/relationships/hyperlink" Target="http://calpoly.247sports.com/Season/2016-Football/Commits" TargetMode="External"/><Relationship Id="rId1112" Type="http://schemas.openxmlformats.org/officeDocument/2006/relationships/hyperlink" Target="http://calpoly.247sports.com/Season/2016-Football/Commits" TargetMode="External"/><Relationship Id="rId1113" Type="http://schemas.openxmlformats.org/officeDocument/2006/relationships/hyperlink" Target="http://calpoly.247sports.com/Season/2016-Football/Commits" TargetMode="External"/><Relationship Id="rId1114" Type="http://schemas.openxmlformats.org/officeDocument/2006/relationships/hyperlink" Target="http://247sports.com/InstitutionRanking/564076?View=Detailed" TargetMode="External"/><Relationship Id="rId1115" Type="http://schemas.openxmlformats.org/officeDocument/2006/relationships/hyperlink" Target="http://calpoly.247sports.com/Season/2016-Football/Commits" TargetMode="External"/><Relationship Id="rId1116" Type="http://schemas.openxmlformats.org/officeDocument/2006/relationships/hyperlink" Target="http://247sports.com/InstitutionRanking/564076?View=Detailed" TargetMode="External"/><Relationship Id="rId1117" Type="http://schemas.openxmlformats.org/officeDocument/2006/relationships/hyperlink" Target="http://ewu.247sports.com/Season/2016-Football/Commits" TargetMode="External"/><Relationship Id="rId1118" Type="http://schemas.openxmlformats.org/officeDocument/2006/relationships/hyperlink" Target="http://ewu.247sports.com/Season/2016-Football/Commits" TargetMode="External"/><Relationship Id="rId1119" Type="http://schemas.openxmlformats.org/officeDocument/2006/relationships/hyperlink" Target="http://ewu.247sports.com/Season/2016-Football/Commits" TargetMode="External"/><Relationship Id="rId2940" Type="http://schemas.openxmlformats.org/officeDocument/2006/relationships/hyperlink" Target="http://247sports.com/InstitutionRanking/562444?View=Detailed" TargetMode="External"/><Relationship Id="rId2941" Type="http://schemas.openxmlformats.org/officeDocument/2006/relationships/hyperlink" Target="http://holycross.247sports.com/Season/2015-Football/Commits" TargetMode="External"/><Relationship Id="rId2942" Type="http://schemas.openxmlformats.org/officeDocument/2006/relationships/hyperlink" Target="http://247sports.com/InstitutionRanking/562444?View=Detailed" TargetMode="External"/><Relationship Id="rId2943" Type="http://schemas.openxmlformats.org/officeDocument/2006/relationships/hyperlink" Target="http://butler.247sports.com/Season/2015-Football/Commits" TargetMode="External"/><Relationship Id="rId2944" Type="http://schemas.openxmlformats.org/officeDocument/2006/relationships/hyperlink" Target="http://butler.247sports.com/Season/2015-Football/Commits" TargetMode="External"/><Relationship Id="rId2945" Type="http://schemas.openxmlformats.org/officeDocument/2006/relationships/hyperlink" Target="http://butler.247sports.com/Season/2015-Football/Commits" TargetMode="External"/><Relationship Id="rId2946" Type="http://schemas.openxmlformats.org/officeDocument/2006/relationships/hyperlink" Target="http://247sports.com/InstitutionRanking/562466?View=Detailed" TargetMode="External"/><Relationship Id="rId2947" Type="http://schemas.openxmlformats.org/officeDocument/2006/relationships/hyperlink" Target="http://butler.247sports.com/Season/2015-Football/Commits" TargetMode="External"/><Relationship Id="rId2948" Type="http://schemas.openxmlformats.org/officeDocument/2006/relationships/hyperlink" Target="http://247sports.com/InstitutionRanking/562466?View=Detailed" TargetMode="External"/><Relationship Id="rId2949" Type="http://schemas.openxmlformats.org/officeDocument/2006/relationships/hyperlink" Target="http://247sports.com/InstitutionRanking/562439?View=Detailed" TargetMode="External"/><Relationship Id="rId3300" Type="http://schemas.openxmlformats.org/officeDocument/2006/relationships/hyperlink" Target="http://247sports.com/InstitutionRanking/561112?View=Detailed" TargetMode="External"/><Relationship Id="rId3301" Type="http://schemas.openxmlformats.org/officeDocument/2006/relationships/hyperlink" Target="http://indiana.247sports.com/Season/2014-Football/Commits" TargetMode="External"/><Relationship Id="rId3302" Type="http://schemas.openxmlformats.org/officeDocument/2006/relationships/hyperlink" Target="http://indiana.247sports.com/Season/2014-Football/Commits" TargetMode="External"/><Relationship Id="rId3303" Type="http://schemas.openxmlformats.org/officeDocument/2006/relationships/hyperlink" Target="http://indiana.247sports.com/Season/2014-Football/Commits" TargetMode="External"/><Relationship Id="rId3304" Type="http://schemas.openxmlformats.org/officeDocument/2006/relationships/hyperlink" Target="http://247sports.com/InstitutionRanking/561122?View=Detailed" TargetMode="External"/><Relationship Id="rId3305" Type="http://schemas.openxmlformats.org/officeDocument/2006/relationships/hyperlink" Target="http://indiana.247sports.com/Season/2014-Football/Commits" TargetMode="External"/><Relationship Id="rId3306" Type="http://schemas.openxmlformats.org/officeDocument/2006/relationships/hyperlink" Target="http://247sports.com/InstitutionRanking/561122?View=Detailed" TargetMode="External"/><Relationship Id="rId3307" Type="http://schemas.openxmlformats.org/officeDocument/2006/relationships/hyperlink" Target="http://kansasstate.247sports.com/Season/2014-Football/Commits" TargetMode="External"/><Relationship Id="rId3308" Type="http://schemas.openxmlformats.org/officeDocument/2006/relationships/hyperlink" Target="http://kansasstate.247sports.com/Season/2014-Football/Commits" TargetMode="External"/><Relationship Id="rId3309" Type="http://schemas.openxmlformats.org/officeDocument/2006/relationships/hyperlink" Target="http://kansasstate.247sports.com/Season/2014-Football/Commits" TargetMode="External"/><Relationship Id="rId600" Type="http://schemas.openxmlformats.org/officeDocument/2006/relationships/hyperlink" Target="http://fiu.247sports.com/Season/2016-Football/Commits" TargetMode="External"/><Relationship Id="rId601" Type="http://schemas.openxmlformats.org/officeDocument/2006/relationships/hyperlink" Target="http://fiu.247sports.com/Season/2016-Football/Commits" TargetMode="External"/><Relationship Id="rId602" Type="http://schemas.openxmlformats.org/officeDocument/2006/relationships/hyperlink" Target="http://247sports.com/InstitutionRanking/563923?View=Detailed" TargetMode="External"/><Relationship Id="rId603" Type="http://schemas.openxmlformats.org/officeDocument/2006/relationships/hyperlink" Target="http://fiu.247sports.com/Season/2016-Football/Commits" TargetMode="External"/><Relationship Id="rId604" Type="http://schemas.openxmlformats.org/officeDocument/2006/relationships/hyperlink" Target="http://247sports.com/InstitutionRanking/563923?View=Detailed" TargetMode="External"/><Relationship Id="rId605" Type="http://schemas.openxmlformats.org/officeDocument/2006/relationships/hyperlink" Target="http://northtexas.247sports.com/Season/2016-Football/Commits" TargetMode="External"/><Relationship Id="rId606" Type="http://schemas.openxmlformats.org/officeDocument/2006/relationships/hyperlink" Target="http://northtexas.247sports.com/Season/2016-Football/Commits" TargetMode="External"/><Relationship Id="rId607" Type="http://schemas.openxmlformats.org/officeDocument/2006/relationships/hyperlink" Target="http://northtexas.247sports.com/Season/2016-Football/Commits" TargetMode="External"/><Relationship Id="rId608" Type="http://schemas.openxmlformats.org/officeDocument/2006/relationships/hyperlink" Target="http://247sports.com/InstitutionRanking/563911?View=Detailed" TargetMode="External"/><Relationship Id="rId609" Type="http://schemas.openxmlformats.org/officeDocument/2006/relationships/hyperlink" Target="http://northtexas.247sports.com/Season/2016-Football/Commits" TargetMode="External"/><Relationship Id="rId1850" Type="http://schemas.openxmlformats.org/officeDocument/2006/relationships/hyperlink" Target="http://247sports.com/InstitutionRanking/562262?View=Detailed" TargetMode="External"/><Relationship Id="rId1851" Type="http://schemas.openxmlformats.org/officeDocument/2006/relationships/hyperlink" Target="http://boisestate.247sports.com/Season/2015-Football/Commits" TargetMode="External"/><Relationship Id="rId1852" Type="http://schemas.openxmlformats.org/officeDocument/2006/relationships/hyperlink" Target="http://boisestate.247sports.com/Season/2015-Football/Commits" TargetMode="External"/><Relationship Id="rId1853" Type="http://schemas.openxmlformats.org/officeDocument/2006/relationships/hyperlink" Target="http://boisestate.247sports.com/Season/2015-Football/Commits" TargetMode="External"/><Relationship Id="rId1854" Type="http://schemas.openxmlformats.org/officeDocument/2006/relationships/hyperlink" Target="http://247sports.com/InstitutionRanking/562251?View=Detailed" TargetMode="External"/><Relationship Id="rId1855" Type="http://schemas.openxmlformats.org/officeDocument/2006/relationships/hyperlink" Target="http://boisestate.247sports.com/Season/2015-Football/Commits" TargetMode="External"/><Relationship Id="rId1856" Type="http://schemas.openxmlformats.org/officeDocument/2006/relationships/hyperlink" Target="http://247sports.com/InstitutionRanking/562251?View=Detailed" TargetMode="External"/><Relationship Id="rId1857" Type="http://schemas.openxmlformats.org/officeDocument/2006/relationships/hyperlink" Target="http://syracuse.247sports.com/Season/2015-Football/Commits" TargetMode="External"/><Relationship Id="rId1858" Type="http://schemas.openxmlformats.org/officeDocument/2006/relationships/hyperlink" Target="http://syracuse.247sports.com/Season/2015-Football/Commits" TargetMode="External"/><Relationship Id="rId1859" Type="http://schemas.openxmlformats.org/officeDocument/2006/relationships/hyperlink" Target="http://syracuse.247sports.com/Season/2015-Football/Commits" TargetMode="External"/><Relationship Id="rId2210" Type="http://schemas.openxmlformats.org/officeDocument/2006/relationships/hyperlink" Target="http://247sports.com/InstitutionRanking/562308?View=Detailed" TargetMode="External"/><Relationship Id="rId2211" Type="http://schemas.openxmlformats.org/officeDocument/2006/relationships/hyperlink" Target="http://duquesne.247sports.com/Season/2015-Football/Commits" TargetMode="External"/><Relationship Id="rId2212" Type="http://schemas.openxmlformats.org/officeDocument/2006/relationships/hyperlink" Target="http://duquesne.247sports.com/Season/2015-Football/Commits" TargetMode="External"/><Relationship Id="rId2213" Type="http://schemas.openxmlformats.org/officeDocument/2006/relationships/hyperlink" Target="http://duquesne.247sports.com/Season/2015-Football/Commits" TargetMode="External"/><Relationship Id="rId2214" Type="http://schemas.openxmlformats.org/officeDocument/2006/relationships/hyperlink" Target="http://247sports.com/InstitutionRanking/562354?View=Detailed" TargetMode="External"/><Relationship Id="rId2215" Type="http://schemas.openxmlformats.org/officeDocument/2006/relationships/hyperlink" Target="http://duquesne.247sports.com/Season/2015-Football/Commits" TargetMode="External"/><Relationship Id="rId2216" Type="http://schemas.openxmlformats.org/officeDocument/2006/relationships/hyperlink" Target="http://247sports.com/InstitutionRanking/562354?View=Detailed" TargetMode="External"/><Relationship Id="rId2217" Type="http://schemas.openxmlformats.org/officeDocument/2006/relationships/hyperlink" Target="http://newmexico.247sports.com/Season/2015-Football/Commits" TargetMode="External"/><Relationship Id="rId2218" Type="http://schemas.openxmlformats.org/officeDocument/2006/relationships/hyperlink" Target="http://newmexico.247sports.com/Season/2015-Football/Commits" TargetMode="External"/><Relationship Id="rId2219" Type="http://schemas.openxmlformats.org/officeDocument/2006/relationships/hyperlink" Target="http://newmexico.247sports.com/Season/2015-Football/Commits" TargetMode="External"/><Relationship Id="rId1120" Type="http://schemas.openxmlformats.org/officeDocument/2006/relationships/hyperlink" Target="http://247sports.com/InstitutionRanking/564049?View=Detailed" TargetMode="External"/><Relationship Id="rId1121" Type="http://schemas.openxmlformats.org/officeDocument/2006/relationships/hyperlink" Target="http://ewu.247sports.com/Season/2016-Football/Commits" TargetMode="External"/><Relationship Id="rId1122" Type="http://schemas.openxmlformats.org/officeDocument/2006/relationships/hyperlink" Target="http://247sports.com/InstitutionRanking/564049?View=Detailed" TargetMode="External"/><Relationship Id="rId1123" Type="http://schemas.openxmlformats.org/officeDocument/2006/relationships/hyperlink" Target="http://pvamu.247sports.com/Season/2016-Football/Commits" TargetMode="External"/><Relationship Id="rId1124" Type="http://schemas.openxmlformats.org/officeDocument/2006/relationships/hyperlink" Target="http://pvamu.247sports.com/Season/2016-Football/Commits" TargetMode="External"/><Relationship Id="rId4400" Type="http://schemas.openxmlformats.org/officeDocument/2006/relationships/hyperlink" Target="http://247sports.com/InstitutionRanking/561345?View=Detailed" TargetMode="External"/><Relationship Id="rId4401" Type="http://schemas.openxmlformats.org/officeDocument/2006/relationships/hyperlink" Target="http://butler.247sports.com/Season/2014-Football/Commits" TargetMode="External"/><Relationship Id="rId4402" Type="http://schemas.openxmlformats.org/officeDocument/2006/relationships/hyperlink" Target="http://247sports.com/InstitutionRanking/561345?View=Detailed" TargetMode="External"/><Relationship Id="rId4403" Type="http://schemas.openxmlformats.org/officeDocument/2006/relationships/hyperlink" Target="http://247sports.com/InstitutionRanking/561348?View=Detailed" TargetMode="External"/><Relationship Id="rId4404" Type="http://schemas.openxmlformats.org/officeDocument/2006/relationships/hyperlink" Target="http://247sports.com/InstitutionRanking/561348?View=Detailed" TargetMode="External"/><Relationship Id="rId4405" Type="http://schemas.openxmlformats.org/officeDocument/2006/relationships/hyperlink" Target="http://247sports.com/InstitutionRanking/561343?View=Detailed" TargetMode="External"/><Relationship Id="rId4406" Type="http://schemas.openxmlformats.org/officeDocument/2006/relationships/hyperlink" Target="http://247sports.com/InstitutionRanking/561343?View=Detailed" TargetMode="External"/><Relationship Id="rId4407" Type="http://schemas.openxmlformats.org/officeDocument/2006/relationships/hyperlink" Target="http://siena.247sports.com/Season/2014-Football/Commits" TargetMode="External"/><Relationship Id="rId4408" Type="http://schemas.openxmlformats.org/officeDocument/2006/relationships/hyperlink" Target="http://siena.247sports.com/Season/2014-Football/Commits" TargetMode="External"/><Relationship Id="rId4409" Type="http://schemas.openxmlformats.org/officeDocument/2006/relationships/hyperlink" Target="http://siena.247sports.com/Season/2014-Football/Commits" TargetMode="External"/><Relationship Id="rId1125" Type="http://schemas.openxmlformats.org/officeDocument/2006/relationships/hyperlink" Target="http://pvamu.247sports.com/Season/2016-Football/Commits" TargetMode="External"/><Relationship Id="rId1126" Type="http://schemas.openxmlformats.org/officeDocument/2006/relationships/hyperlink" Target="http://247sports.com/InstitutionRanking/563995?View=Detailed" TargetMode="External"/><Relationship Id="rId1127" Type="http://schemas.openxmlformats.org/officeDocument/2006/relationships/hyperlink" Target="http://pvamu.247sports.com/Season/2016-Football/Commits" TargetMode="External"/><Relationship Id="rId1128" Type="http://schemas.openxmlformats.org/officeDocument/2006/relationships/hyperlink" Target="http://247sports.com/InstitutionRanking/563995?View=Detailed" TargetMode="External"/><Relationship Id="rId1129" Type="http://schemas.openxmlformats.org/officeDocument/2006/relationships/hyperlink" Target="http://norfolkstate.247sports.com/Season/2016-Football/Commits" TargetMode="External"/><Relationship Id="rId2950" Type="http://schemas.openxmlformats.org/officeDocument/2006/relationships/hyperlink" Target="http://247sports.com/InstitutionRanking/562439?View=Detailed" TargetMode="External"/><Relationship Id="rId2951" Type="http://schemas.openxmlformats.org/officeDocument/2006/relationships/hyperlink" Target="http://eiu.247sports.com/Season/2015-Football/Commits" TargetMode="External"/><Relationship Id="rId2952" Type="http://schemas.openxmlformats.org/officeDocument/2006/relationships/hyperlink" Target="http://eiu.247sports.com/Season/2015-Football/Commits" TargetMode="External"/><Relationship Id="rId2953" Type="http://schemas.openxmlformats.org/officeDocument/2006/relationships/hyperlink" Target="http://eiu.247sports.com/Season/2015-Football/Commits" TargetMode="External"/><Relationship Id="rId2954" Type="http://schemas.openxmlformats.org/officeDocument/2006/relationships/hyperlink" Target="http://247sports.com/InstitutionRanking/562438?View=Detailed" TargetMode="External"/><Relationship Id="rId2955" Type="http://schemas.openxmlformats.org/officeDocument/2006/relationships/hyperlink" Target="http://eiu.247sports.com/Season/2015-Football/Commits" TargetMode="External"/><Relationship Id="rId2956" Type="http://schemas.openxmlformats.org/officeDocument/2006/relationships/hyperlink" Target="http://247sports.com/InstitutionRanking/562438?View=Detailed" TargetMode="External"/><Relationship Id="rId2957" Type="http://schemas.openxmlformats.org/officeDocument/2006/relationships/hyperlink" Target="http://brown.247sports.com/Season/2015-Football/Commits" TargetMode="External"/><Relationship Id="rId2958" Type="http://schemas.openxmlformats.org/officeDocument/2006/relationships/hyperlink" Target="http://brown.247sports.com/Season/2015-Football/Commits" TargetMode="External"/><Relationship Id="rId2959" Type="http://schemas.openxmlformats.org/officeDocument/2006/relationships/hyperlink" Target="http://brown.247sports.com/Season/2015-Football/Commits" TargetMode="External"/><Relationship Id="rId3310" Type="http://schemas.openxmlformats.org/officeDocument/2006/relationships/hyperlink" Target="http://247sports.com/InstitutionRanking/561117?View=Detailed" TargetMode="External"/><Relationship Id="rId3311" Type="http://schemas.openxmlformats.org/officeDocument/2006/relationships/hyperlink" Target="http://kansasstate.247sports.com/Season/2014-Football/Commits" TargetMode="External"/><Relationship Id="rId3312" Type="http://schemas.openxmlformats.org/officeDocument/2006/relationships/hyperlink" Target="http://247sports.com/InstitutionRanking/561117?View=Detailed" TargetMode="External"/><Relationship Id="rId3313" Type="http://schemas.openxmlformats.org/officeDocument/2006/relationships/hyperlink" Target="http://syracuse.247sports.com/Season/2014-Football/Commits" TargetMode="External"/><Relationship Id="rId3314" Type="http://schemas.openxmlformats.org/officeDocument/2006/relationships/hyperlink" Target="http://syracuse.247sports.com/Season/2014-Football/Commits" TargetMode="External"/><Relationship Id="rId3315" Type="http://schemas.openxmlformats.org/officeDocument/2006/relationships/hyperlink" Target="http://syracuse.247sports.com/Season/2014-Football/Commits" TargetMode="External"/><Relationship Id="rId3316" Type="http://schemas.openxmlformats.org/officeDocument/2006/relationships/hyperlink" Target="http://247sports.com/InstitutionRanking/561118?View=Detailed" TargetMode="External"/><Relationship Id="rId3317" Type="http://schemas.openxmlformats.org/officeDocument/2006/relationships/hyperlink" Target="http://syracuse.247sports.com/Season/2014-Football/Commits" TargetMode="External"/><Relationship Id="rId3318" Type="http://schemas.openxmlformats.org/officeDocument/2006/relationships/hyperlink" Target="http://247sports.com/InstitutionRanking/561118?View=Detailed" TargetMode="External"/><Relationship Id="rId3319" Type="http://schemas.openxmlformats.org/officeDocument/2006/relationships/hyperlink" Target="http://kansas.247sports.com/Season/2014-Football/Commits" TargetMode="External"/><Relationship Id="rId610" Type="http://schemas.openxmlformats.org/officeDocument/2006/relationships/hyperlink" Target="http://247sports.com/InstitutionRanking/563911?View=Detailed" TargetMode="External"/><Relationship Id="rId611" Type="http://schemas.openxmlformats.org/officeDocument/2006/relationships/hyperlink" Target="http://connecticut.247sports.com/Season/2016-Football/Commits" TargetMode="External"/><Relationship Id="rId612" Type="http://schemas.openxmlformats.org/officeDocument/2006/relationships/hyperlink" Target="http://connecticut.247sports.com/Season/2016-Football/Commits" TargetMode="External"/><Relationship Id="rId613" Type="http://schemas.openxmlformats.org/officeDocument/2006/relationships/hyperlink" Target="http://connecticut.247sports.com/Season/2016-Football/Commits" TargetMode="External"/><Relationship Id="rId614" Type="http://schemas.openxmlformats.org/officeDocument/2006/relationships/hyperlink" Target="http://247sports.com/InstitutionRanking/563910?View=Detailed" TargetMode="External"/><Relationship Id="rId615" Type="http://schemas.openxmlformats.org/officeDocument/2006/relationships/hyperlink" Target="http://connecticut.247sports.com/Season/2016-Football/Commits" TargetMode="External"/><Relationship Id="rId616" Type="http://schemas.openxmlformats.org/officeDocument/2006/relationships/hyperlink" Target="http://247sports.com/InstitutionRanking/563910?View=Detailed" TargetMode="External"/><Relationship Id="rId617" Type="http://schemas.openxmlformats.org/officeDocument/2006/relationships/hyperlink" Target="http://nevada.247sports.com/Season/2016-Football/Commits" TargetMode="External"/><Relationship Id="rId618" Type="http://schemas.openxmlformats.org/officeDocument/2006/relationships/hyperlink" Target="http://nevada.247sports.com/Season/2016-Football/Commits" TargetMode="External"/><Relationship Id="rId619" Type="http://schemas.openxmlformats.org/officeDocument/2006/relationships/hyperlink" Target="http://nevada.247sports.com/Season/2016-Football/Commits" TargetMode="External"/><Relationship Id="rId1860" Type="http://schemas.openxmlformats.org/officeDocument/2006/relationships/hyperlink" Target="http://247sports.com/InstitutionRanking/562253?View=Detailed" TargetMode="External"/><Relationship Id="rId1861" Type="http://schemas.openxmlformats.org/officeDocument/2006/relationships/hyperlink" Target="http://syracuse.247sports.com/Season/2015-Football/Commits" TargetMode="External"/><Relationship Id="rId1862" Type="http://schemas.openxmlformats.org/officeDocument/2006/relationships/hyperlink" Target="http://247sports.com/InstitutionRanking/562253?View=Detailed" TargetMode="External"/><Relationship Id="rId1863" Type="http://schemas.openxmlformats.org/officeDocument/2006/relationships/hyperlink" Target="http://sanjosestate.247sports.com/Season/2015-Football/Commits" TargetMode="External"/><Relationship Id="rId1864" Type="http://schemas.openxmlformats.org/officeDocument/2006/relationships/hyperlink" Target="http://sanjosestate.247sports.com/Season/2015-Football/Commits" TargetMode="External"/><Relationship Id="rId1865" Type="http://schemas.openxmlformats.org/officeDocument/2006/relationships/hyperlink" Target="http://sanjosestate.247sports.com/Season/2015-Football/Commits" TargetMode="External"/><Relationship Id="rId1866" Type="http://schemas.openxmlformats.org/officeDocument/2006/relationships/hyperlink" Target="http://247sports.com/InstitutionRanking/562257?View=Detailed" TargetMode="External"/><Relationship Id="rId1867" Type="http://schemas.openxmlformats.org/officeDocument/2006/relationships/hyperlink" Target="http://sanjosestate.247sports.com/Season/2015-Football/Commits" TargetMode="External"/><Relationship Id="rId1868" Type="http://schemas.openxmlformats.org/officeDocument/2006/relationships/hyperlink" Target="http://247sports.com/InstitutionRanking/562257?View=Detailed" TargetMode="External"/><Relationship Id="rId1869" Type="http://schemas.openxmlformats.org/officeDocument/2006/relationships/hyperlink" Target="http://iowa.247sports.com/Season/2015-Football/Commits" TargetMode="External"/><Relationship Id="rId2220" Type="http://schemas.openxmlformats.org/officeDocument/2006/relationships/hyperlink" Target="http://247sports.com/InstitutionRanking/562311?View=Detailed" TargetMode="External"/><Relationship Id="rId2221" Type="http://schemas.openxmlformats.org/officeDocument/2006/relationships/hyperlink" Target="http://newmexico.247sports.com/Season/2015-Football/Commits" TargetMode="External"/><Relationship Id="rId2222" Type="http://schemas.openxmlformats.org/officeDocument/2006/relationships/hyperlink" Target="http://247sports.com/InstitutionRanking/562311?View=Detailed" TargetMode="External"/><Relationship Id="rId2223" Type="http://schemas.openxmlformats.org/officeDocument/2006/relationships/hyperlink" Target="http://buffalo.247sports.com/Season/2015-Football/Commits" TargetMode="External"/><Relationship Id="rId2224" Type="http://schemas.openxmlformats.org/officeDocument/2006/relationships/hyperlink" Target="http://buffalo.247sports.com/Season/2015-Football/Commits" TargetMode="External"/><Relationship Id="rId2225" Type="http://schemas.openxmlformats.org/officeDocument/2006/relationships/hyperlink" Target="http://buffalo.247sports.com/Season/2015-Football/Commits" TargetMode="External"/><Relationship Id="rId2226" Type="http://schemas.openxmlformats.org/officeDocument/2006/relationships/hyperlink" Target="http://247sports.com/InstitutionRanking/562322?View=Detailed" TargetMode="External"/><Relationship Id="rId2227" Type="http://schemas.openxmlformats.org/officeDocument/2006/relationships/hyperlink" Target="http://buffalo.247sports.com/Season/2015-Football/Commits" TargetMode="External"/><Relationship Id="rId2228" Type="http://schemas.openxmlformats.org/officeDocument/2006/relationships/hyperlink" Target="http://247sports.com/InstitutionRanking/562322?View=Detailed" TargetMode="External"/><Relationship Id="rId2229" Type="http://schemas.openxmlformats.org/officeDocument/2006/relationships/hyperlink" Target="http://coloradostate.247sports.com/Season/2015-Football/Commits" TargetMode="External"/><Relationship Id="rId5500" Type="http://schemas.openxmlformats.org/officeDocument/2006/relationships/hyperlink" Target="http://shsu.247sports.com/Season/2013-Football/Commits" TargetMode="External"/><Relationship Id="rId5501" Type="http://schemas.openxmlformats.org/officeDocument/2006/relationships/hyperlink" Target="http://shsu.247sports.com/Season/2013-Football/Commits" TargetMode="External"/><Relationship Id="rId5502" Type="http://schemas.openxmlformats.org/officeDocument/2006/relationships/hyperlink" Target="http://247sports.com/InstitutionRanking/563481?View=Detailed" TargetMode="External"/><Relationship Id="rId5503" Type="http://schemas.openxmlformats.org/officeDocument/2006/relationships/hyperlink" Target="http://shsu.247sports.com/Season/2013-Football/Commits" TargetMode="External"/><Relationship Id="rId5504" Type="http://schemas.openxmlformats.org/officeDocument/2006/relationships/hyperlink" Target="http://247sports.com/InstitutionRanking/563481?View=Detailed" TargetMode="External"/><Relationship Id="rId5505" Type="http://schemas.openxmlformats.org/officeDocument/2006/relationships/hyperlink" Target="http://bcu.247sports.com/Season/2013-Football/Commits" TargetMode="External"/><Relationship Id="rId5506" Type="http://schemas.openxmlformats.org/officeDocument/2006/relationships/hyperlink" Target="http://bcu.247sports.com/Season/2013-Football/Commits" TargetMode="External"/><Relationship Id="rId5507" Type="http://schemas.openxmlformats.org/officeDocument/2006/relationships/hyperlink" Target="http://bcu.247sports.com/Season/2013-Football/Commits" TargetMode="External"/><Relationship Id="rId5508" Type="http://schemas.openxmlformats.org/officeDocument/2006/relationships/hyperlink" Target="http://247sports.com/InstitutionRanking/563521?View=Detailed" TargetMode="External"/><Relationship Id="rId5509" Type="http://schemas.openxmlformats.org/officeDocument/2006/relationships/hyperlink" Target="http://bcu.247sports.com/Season/2013-Football/Commits" TargetMode="External"/><Relationship Id="rId1130" Type="http://schemas.openxmlformats.org/officeDocument/2006/relationships/hyperlink" Target="http://norfolkstate.247sports.com/Season/2016-Football/Commits" TargetMode="External"/><Relationship Id="rId1131" Type="http://schemas.openxmlformats.org/officeDocument/2006/relationships/hyperlink" Target="http://norfolkstate.247sports.com/Season/2016-Football/Commits" TargetMode="External"/><Relationship Id="rId1132" Type="http://schemas.openxmlformats.org/officeDocument/2006/relationships/hyperlink" Target="http://247sports.com/InstitutionRanking/564029?View=Detailed" TargetMode="External"/><Relationship Id="rId1133" Type="http://schemas.openxmlformats.org/officeDocument/2006/relationships/hyperlink" Target="http://norfolkstate.247sports.com/Season/2016-Football/Commits" TargetMode="External"/><Relationship Id="rId1134" Type="http://schemas.openxmlformats.org/officeDocument/2006/relationships/hyperlink" Target="http://247sports.com/InstitutionRanking/564029?View=Detailed" TargetMode="External"/><Relationship Id="rId4410" Type="http://schemas.openxmlformats.org/officeDocument/2006/relationships/hyperlink" Target="http://247sports.com/InstitutionRanking/561351?View=Detailed" TargetMode="External"/><Relationship Id="rId4411" Type="http://schemas.openxmlformats.org/officeDocument/2006/relationships/hyperlink" Target="http://siena.247sports.com/Season/2014-Football/Commits" TargetMode="External"/><Relationship Id="rId4412" Type="http://schemas.openxmlformats.org/officeDocument/2006/relationships/hyperlink" Target="http://247sports.com/InstitutionRanking/561351?View=Detailed" TargetMode="External"/><Relationship Id="rId4413" Type="http://schemas.openxmlformats.org/officeDocument/2006/relationships/hyperlink" Target="http://247sports.com/InstitutionRanking/561346?View=Detailed" TargetMode="External"/><Relationship Id="rId4414" Type="http://schemas.openxmlformats.org/officeDocument/2006/relationships/hyperlink" Target="http://247sports.com/InstitutionRanking/561346?View=Detailed" TargetMode="External"/><Relationship Id="rId4415" Type="http://schemas.openxmlformats.org/officeDocument/2006/relationships/hyperlink" Target="http://247sports.com/InstitutionRanking/561335?View=Detailed" TargetMode="External"/><Relationship Id="rId4416" Type="http://schemas.openxmlformats.org/officeDocument/2006/relationships/hyperlink" Target="http://247sports.com/InstitutionRanking/561335?View=Detailed" TargetMode="External"/><Relationship Id="rId4417" Type="http://schemas.openxmlformats.org/officeDocument/2006/relationships/hyperlink" Target="http://247sports.com/InstitutionRanking/561342?View=Detailed" TargetMode="External"/><Relationship Id="rId4418" Type="http://schemas.openxmlformats.org/officeDocument/2006/relationships/hyperlink" Target="http://247sports.com/InstitutionRanking/561342?View=Detailed" TargetMode="External"/><Relationship Id="rId4419" Type="http://schemas.openxmlformats.org/officeDocument/2006/relationships/hyperlink" Target="http://247sports.com/InstitutionRanking/561295?View=Detailed" TargetMode="External"/><Relationship Id="rId1135" Type="http://schemas.openxmlformats.org/officeDocument/2006/relationships/hyperlink" Target="http://kennesaw.247sports.com/Season/2016-Football/Commits" TargetMode="External"/><Relationship Id="rId1136" Type="http://schemas.openxmlformats.org/officeDocument/2006/relationships/hyperlink" Target="http://kennesaw.247sports.com/Season/2016-Football/Commits" TargetMode="External"/><Relationship Id="rId1137" Type="http://schemas.openxmlformats.org/officeDocument/2006/relationships/hyperlink" Target="http://kennesaw.247sports.com/Season/2016-Football/Commits" TargetMode="External"/><Relationship Id="rId1138" Type="http://schemas.openxmlformats.org/officeDocument/2006/relationships/hyperlink" Target="http://247sports.com/InstitutionRanking/564027?View=Detailed" TargetMode="External"/><Relationship Id="rId1139" Type="http://schemas.openxmlformats.org/officeDocument/2006/relationships/hyperlink" Target="http://kennesaw.247sports.com/Season/2016-Football/Commits" TargetMode="External"/><Relationship Id="rId2960" Type="http://schemas.openxmlformats.org/officeDocument/2006/relationships/hyperlink" Target="http://247sports.com/InstitutionRanking/562446?View=Detailed" TargetMode="External"/><Relationship Id="rId2961" Type="http://schemas.openxmlformats.org/officeDocument/2006/relationships/hyperlink" Target="http://brown.247sports.com/Season/2015-Football/Commits" TargetMode="External"/><Relationship Id="rId2962" Type="http://schemas.openxmlformats.org/officeDocument/2006/relationships/hyperlink" Target="http://247sports.com/InstitutionRanking/562446?View=Detailed" TargetMode="External"/><Relationship Id="rId2963" Type="http://schemas.openxmlformats.org/officeDocument/2006/relationships/hyperlink" Target="http://penn.247sports.com/Season/2015-Football/Commits" TargetMode="External"/><Relationship Id="rId2964" Type="http://schemas.openxmlformats.org/officeDocument/2006/relationships/hyperlink" Target="http://penn.247sports.com/Season/2015-Football/Commits" TargetMode="External"/><Relationship Id="rId2965" Type="http://schemas.openxmlformats.org/officeDocument/2006/relationships/hyperlink" Target="http://penn.247sports.com/Season/2015-Football/Commits" TargetMode="External"/><Relationship Id="rId2966" Type="http://schemas.openxmlformats.org/officeDocument/2006/relationships/hyperlink" Target="http://247sports.com/InstitutionRanking/562447?View=Detailed" TargetMode="External"/><Relationship Id="rId2967" Type="http://schemas.openxmlformats.org/officeDocument/2006/relationships/hyperlink" Target="http://penn.247sports.com/Season/2015-Football/Commits" TargetMode="External"/><Relationship Id="rId2968" Type="http://schemas.openxmlformats.org/officeDocument/2006/relationships/hyperlink" Target="http://247sports.com/InstitutionRanking/562447?View=Detailed" TargetMode="External"/><Relationship Id="rId2969" Type="http://schemas.openxmlformats.org/officeDocument/2006/relationships/hyperlink" Target="http://stetson.247sports.com/Season/2015-Football/Commits" TargetMode="External"/><Relationship Id="rId3320" Type="http://schemas.openxmlformats.org/officeDocument/2006/relationships/hyperlink" Target="http://kansas.247sports.com/Season/2014-Football/Commits" TargetMode="External"/><Relationship Id="rId3321" Type="http://schemas.openxmlformats.org/officeDocument/2006/relationships/hyperlink" Target="http://kansas.247sports.com/Season/2014-Football/Commits" TargetMode="External"/><Relationship Id="rId3322" Type="http://schemas.openxmlformats.org/officeDocument/2006/relationships/hyperlink" Target="http://247sports.com/InstitutionRanking/561125?View=Detailed" TargetMode="External"/><Relationship Id="rId3323" Type="http://schemas.openxmlformats.org/officeDocument/2006/relationships/hyperlink" Target="http://kansas.247sports.com/Season/2014-Football/Commits" TargetMode="External"/><Relationship Id="rId3324" Type="http://schemas.openxmlformats.org/officeDocument/2006/relationships/hyperlink" Target="http://247sports.com/InstitutionRanking/561125?View=Detailed" TargetMode="External"/><Relationship Id="rId3325" Type="http://schemas.openxmlformats.org/officeDocument/2006/relationships/hyperlink" Target="http://bostoncollege.247sports.com/Season/2014-Football/Commits" TargetMode="External"/><Relationship Id="rId3326" Type="http://schemas.openxmlformats.org/officeDocument/2006/relationships/hyperlink" Target="http://bostoncollege.247sports.com/Season/2014-Football/Commits" TargetMode="External"/><Relationship Id="rId3327" Type="http://schemas.openxmlformats.org/officeDocument/2006/relationships/hyperlink" Target="http://bostoncollege.247sports.com/Season/2014-Football/Commits" TargetMode="External"/><Relationship Id="rId3328" Type="http://schemas.openxmlformats.org/officeDocument/2006/relationships/hyperlink" Target="http://247sports.com/InstitutionRanking/561120?View=Detailed" TargetMode="External"/><Relationship Id="rId3329" Type="http://schemas.openxmlformats.org/officeDocument/2006/relationships/hyperlink" Target="http://bostoncollege.247sports.com/Season/2014-Football/Commits" TargetMode="External"/><Relationship Id="rId620" Type="http://schemas.openxmlformats.org/officeDocument/2006/relationships/hyperlink" Target="http://247sports.com/InstitutionRanking/563928?View=Detailed" TargetMode="External"/><Relationship Id="rId621" Type="http://schemas.openxmlformats.org/officeDocument/2006/relationships/hyperlink" Target="http://nevada.247sports.com/Season/2016-Football/Commits" TargetMode="External"/><Relationship Id="rId622" Type="http://schemas.openxmlformats.org/officeDocument/2006/relationships/hyperlink" Target="http://247sports.com/InstitutionRanking/563928?View=Detailed" TargetMode="External"/><Relationship Id="rId623" Type="http://schemas.openxmlformats.org/officeDocument/2006/relationships/hyperlink" Target="http://hawaii.247sports.com/Season/2016-Football/Commits" TargetMode="External"/><Relationship Id="rId624" Type="http://schemas.openxmlformats.org/officeDocument/2006/relationships/hyperlink" Target="http://hawaii.247sports.com/Season/2016-Football/Commits" TargetMode="External"/><Relationship Id="rId625" Type="http://schemas.openxmlformats.org/officeDocument/2006/relationships/hyperlink" Target="http://hawaii.247sports.com/Season/2016-Football/Commits" TargetMode="External"/><Relationship Id="rId626" Type="http://schemas.openxmlformats.org/officeDocument/2006/relationships/hyperlink" Target="http://247sports.com/InstitutionRanking/563925?View=Detailed" TargetMode="External"/><Relationship Id="rId627" Type="http://schemas.openxmlformats.org/officeDocument/2006/relationships/hyperlink" Target="http://hawaii.247sports.com/Season/2016-Football/Commits" TargetMode="External"/><Relationship Id="rId628" Type="http://schemas.openxmlformats.org/officeDocument/2006/relationships/hyperlink" Target="http://247sports.com/InstitutionRanking/563925?View=Detailed" TargetMode="External"/><Relationship Id="rId629" Type="http://schemas.openxmlformats.org/officeDocument/2006/relationships/hyperlink" Target="http://olddominion.247sports.com/Season/2016-Football/Commits" TargetMode="External"/><Relationship Id="rId1870" Type="http://schemas.openxmlformats.org/officeDocument/2006/relationships/hyperlink" Target="http://iowa.247sports.com/Season/2015-Football/Commits" TargetMode="External"/><Relationship Id="rId1871" Type="http://schemas.openxmlformats.org/officeDocument/2006/relationships/hyperlink" Target="http://iowa.247sports.com/Season/2015-Football/Commits" TargetMode="External"/><Relationship Id="rId1872" Type="http://schemas.openxmlformats.org/officeDocument/2006/relationships/hyperlink" Target="http://247sports.com/InstitutionRanking/562247?View=Detailed" TargetMode="External"/><Relationship Id="rId1873" Type="http://schemas.openxmlformats.org/officeDocument/2006/relationships/hyperlink" Target="http://iowa.247sports.com/Season/2015-Football/Commits" TargetMode="External"/><Relationship Id="rId1874" Type="http://schemas.openxmlformats.org/officeDocument/2006/relationships/hyperlink" Target="http://247sports.com/InstitutionRanking/562247?View=Detailed" TargetMode="External"/><Relationship Id="rId1875" Type="http://schemas.openxmlformats.org/officeDocument/2006/relationships/hyperlink" Target="http://oregonstate.247sports.com/Season/2015-Football/Commits" TargetMode="External"/><Relationship Id="rId1876" Type="http://schemas.openxmlformats.org/officeDocument/2006/relationships/hyperlink" Target="http://oregonstate.247sports.com/Season/2015-Football/Commits" TargetMode="External"/><Relationship Id="rId1877" Type="http://schemas.openxmlformats.org/officeDocument/2006/relationships/hyperlink" Target="http://oregonstate.247sports.com/Season/2015-Football/Commits" TargetMode="External"/><Relationship Id="rId1878" Type="http://schemas.openxmlformats.org/officeDocument/2006/relationships/hyperlink" Target="http://247sports.com/InstitutionRanking/562260?View=Detailed" TargetMode="External"/><Relationship Id="rId1879" Type="http://schemas.openxmlformats.org/officeDocument/2006/relationships/hyperlink" Target="http://oregonstate.247sports.com/Season/2015-Football/Commits" TargetMode="External"/><Relationship Id="rId6600" Type="http://schemas.openxmlformats.org/officeDocument/2006/relationships/hyperlink" Target="http://easternmichigan.247sports.com/Season/2012-Football/Commits" TargetMode="External"/><Relationship Id="rId6601" Type="http://schemas.openxmlformats.org/officeDocument/2006/relationships/hyperlink" Target="http://easternmichigan.247sports.com/Season/2012-Football/Commits" TargetMode="External"/><Relationship Id="rId2230" Type="http://schemas.openxmlformats.org/officeDocument/2006/relationships/hyperlink" Target="http://coloradostate.247sports.com/Season/2015-Football/Commits" TargetMode="External"/><Relationship Id="rId2231" Type="http://schemas.openxmlformats.org/officeDocument/2006/relationships/hyperlink" Target="http://coloradostate.247sports.com/Season/2015-Football/Commits" TargetMode="External"/><Relationship Id="rId2232" Type="http://schemas.openxmlformats.org/officeDocument/2006/relationships/hyperlink" Target="http://247sports.com/InstitutionRanking/562314?View=Detailed" TargetMode="External"/><Relationship Id="rId2233" Type="http://schemas.openxmlformats.org/officeDocument/2006/relationships/hyperlink" Target="http://coloradostate.247sports.com/Season/2015-Football/Commits" TargetMode="External"/><Relationship Id="rId2234" Type="http://schemas.openxmlformats.org/officeDocument/2006/relationships/hyperlink" Target="http://247sports.com/InstitutionRanking/562314?View=Detailed" TargetMode="External"/><Relationship Id="rId2235" Type="http://schemas.openxmlformats.org/officeDocument/2006/relationships/hyperlink" Target="http://army.247sports.com/Season/2015-Football/Commits" TargetMode="External"/><Relationship Id="rId2236" Type="http://schemas.openxmlformats.org/officeDocument/2006/relationships/hyperlink" Target="http://army.247sports.com/Season/2015-Football/Commits" TargetMode="External"/><Relationship Id="rId2237" Type="http://schemas.openxmlformats.org/officeDocument/2006/relationships/hyperlink" Target="http://army.247sports.com/Season/2015-Football/Commits" TargetMode="External"/><Relationship Id="rId2238" Type="http://schemas.openxmlformats.org/officeDocument/2006/relationships/hyperlink" Target="http://247sports.com/InstitutionRanking/562328?View=Detailed" TargetMode="External"/><Relationship Id="rId2239" Type="http://schemas.openxmlformats.org/officeDocument/2006/relationships/hyperlink" Target="http://army.247sports.com/Season/2015-Football/Commits" TargetMode="External"/><Relationship Id="rId5510" Type="http://schemas.openxmlformats.org/officeDocument/2006/relationships/hyperlink" Target="http://247sports.com/InstitutionRanking/563521?View=Detailed" TargetMode="External"/><Relationship Id="rId5511" Type="http://schemas.openxmlformats.org/officeDocument/2006/relationships/hyperlink" Target="http://sfasu.247sports.com/Season/2013-Football/Commits" TargetMode="External"/><Relationship Id="rId5512" Type="http://schemas.openxmlformats.org/officeDocument/2006/relationships/hyperlink" Target="http://sfasu.247sports.com/Season/2013-Football/Commits" TargetMode="External"/><Relationship Id="rId5513" Type="http://schemas.openxmlformats.org/officeDocument/2006/relationships/hyperlink" Target="http://sfasu.247sports.com/Season/2013-Football/Commits" TargetMode="External"/><Relationship Id="rId5514" Type="http://schemas.openxmlformats.org/officeDocument/2006/relationships/hyperlink" Target="http://247sports.com/InstitutionRanking/563532?View=Detailed" TargetMode="External"/><Relationship Id="rId5515" Type="http://schemas.openxmlformats.org/officeDocument/2006/relationships/hyperlink" Target="http://sfasu.247sports.com/Season/2013-Football/Commits" TargetMode="External"/><Relationship Id="rId5516" Type="http://schemas.openxmlformats.org/officeDocument/2006/relationships/hyperlink" Target="http://247sports.com/InstitutionRanking/563532?View=Detailed" TargetMode="External"/><Relationship Id="rId5517" Type="http://schemas.openxmlformats.org/officeDocument/2006/relationships/hyperlink" Target="http://lehigh.247sports.com/Season/2013-Football/Commits" TargetMode="External"/><Relationship Id="rId5518" Type="http://schemas.openxmlformats.org/officeDocument/2006/relationships/hyperlink" Target="http://lehigh.247sports.com/Season/2013-Football/Commits" TargetMode="External"/><Relationship Id="rId5519" Type="http://schemas.openxmlformats.org/officeDocument/2006/relationships/hyperlink" Target="http://lehigh.247sports.com/Season/2013-Football/Commits" TargetMode="External"/><Relationship Id="rId6602" Type="http://schemas.openxmlformats.org/officeDocument/2006/relationships/hyperlink" Target="http://247sports.com/InstitutionRanking/562618?View=Detailed" TargetMode="External"/><Relationship Id="rId6603" Type="http://schemas.openxmlformats.org/officeDocument/2006/relationships/hyperlink" Target="http://easternmichigan.247sports.com/Season/2012-Football/Commits" TargetMode="External"/><Relationship Id="rId6604" Type="http://schemas.openxmlformats.org/officeDocument/2006/relationships/hyperlink" Target="http://247sports.com/InstitutionRanking/562618?View=Detailed" TargetMode="External"/><Relationship Id="rId6605" Type="http://schemas.openxmlformats.org/officeDocument/2006/relationships/hyperlink" Target="http://idaho.247sports.com/Season/2012-Football/Commits" TargetMode="External"/><Relationship Id="rId6606" Type="http://schemas.openxmlformats.org/officeDocument/2006/relationships/hyperlink" Target="http://idaho.247sports.com/Season/2012-Football/Commits" TargetMode="External"/><Relationship Id="rId6607" Type="http://schemas.openxmlformats.org/officeDocument/2006/relationships/hyperlink" Target="http://idaho.247sports.com/Season/2012-Football/Commits" TargetMode="External"/><Relationship Id="rId6608" Type="http://schemas.openxmlformats.org/officeDocument/2006/relationships/hyperlink" Target="http://247sports.com/InstitutionRanking/562607?View=Detailed" TargetMode="External"/><Relationship Id="rId6609" Type="http://schemas.openxmlformats.org/officeDocument/2006/relationships/hyperlink" Target="http://idaho.247sports.com/Season/2012-Football/Commits" TargetMode="External"/><Relationship Id="rId1140" Type="http://schemas.openxmlformats.org/officeDocument/2006/relationships/hyperlink" Target="http://247sports.com/InstitutionRanking/564027?View=Detailed" TargetMode="External"/><Relationship Id="rId1141" Type="http://schemas.openxmlformats.org/officeDocument/2006/relationships/hyperlink" Target="http://rmu.247sports.com/Season/2016-Football/Commits" TargetMode="External"/><Relationship Id="rId1142" Type="http://schemas.openxmlformats.org/officeDocument/2006/relationships/hyperlink" Target="http://rmu.247sports.com/Season/2016-Football/Commits" TargetMode="External"/><Relationship Id="rId1143" Type="http://schemas.openxmlformats.org/officeDocument/2006/relationships/hyperlink" Target="http://rmu.247sports.com/Season/2016-Football/Commits" TargetMode="External"/><Relationship Id="rId1144" Type="http://schemas.openxmlformats.org/officeDocument/2006/relationships/hyperlink" Target="http://247sports.com/InstitutionRanking/564056?View=Detailed" TargetMode="External"/><Relationship Id="rId4420" Type="http://schemas.openxmlformats.org/officeDocument/2006/relationships/hyperlink" Target="http://247sports.com/InstitutionRanking/561295?View=Detailed" TargetMode="External"/><Relationship Id="rId4421" Type="http://schemas.openxmlformats.org/officeDocument/2006/relationships/hyperlink" Target="http://247sports.com/InstitutionRanking/561366?View=Detailed" TargetMode="External"/><Relationship Id="rId4422" Type="http://schemas.openxmlformats.org/officeDocument/2006/relationships/hyperlink" Target="http://247sports.com/InstitutionRanking/561366?View=Detailed" TargetMode="External"/><Relationship Id="rId4423" Type="http://schemas.openxmlformats.org/officeDocument/2006/relationships/hyperlink" Target="http://247sports.com/InstitutionRanking/561312?View=Detailed" TargetMode="External"/><Relationship Id="rId4424" Type="http://schemas.openxmlformats.org/officeDocument/2006/relationships/hyperlink" Target="http://247sports.com/InstitutionRanking/561312?View=Detailed" TargetMode="External"/><Relationship Id="rId4425" Type="http://schemas.openxmlformats.org/officeDocument/2006/relationships/hyperlink" Target="http://famu.247sports.com/Season/2014-Football/Commits" TargetMode="External"/><Relationship Id="rId4426" Type="http://schemas.openxmlformats.org/officeDocument/2006/relationships/hyperlink" Target="http://famu.247sports.com/Season/2014-Football/Commits" TargetMode="External"/><Relationship Id="rId4427" Type="http://schemas.openxmlformats.org/officeDocument/2006/relationships/hyperlink" Target="http://famu.247sports.com/Season/2014-Football/Commits" TargetMode="External"/><Relationship Id="rId4428" Type="http://schemas.openxmlformats.org/officeDocument/2006/relationships/hyperlink" Target="http://247sports.com/InstitutionRanking/561338?View=Detailed" TargetMode="External"/><Relationship Id="rId4429" Type="http://schemas.openxmlformats.org/officeDocument/2006/relationships/hyperlink" Target="http://famu.247sports.com/Season/2014-Football/Commits" TargetMode="External"/><Relationship Id="rId1145" Type="http://schemas.openxmlformats.org/officeDocument/2006/relationships/hyperlink" Target="http://rmu.247sports.com/Season/2016-Football/Commits" TargetMode="External"/><Relationship Id="rId1146" Type="http://schemas.openxmlformats.org/officeDocument/2006/relationships/hyperlink" Target="http://247sports.com/InstitutionRanking/564056?View=Detailed" TargetMode="External"/><Relationship Id="rId1147" Type="http://schemas.openxmlformats.org/officeDocument/2006/relationships/hyperlink" Target="http://presbyterian.247sports.com/Season/2016-Football/Commits" TargetMode="External"/><Relationship Id="rId1148" Type="http://schemas.openxmlformats.org/officeDocument/2006/relationships/hyperlink" Target="http://presbyterian.247sports.com/Season/2016-Football/Commits" TargetMode="External"/><Relationship Id="rId1149" Type="http://schemas.openxmlformats.org/officeDocument/2006/relationships/hyperlink" Target="http://presbyterian.247sports.com/Season/2016-Football/Commits" TargetMode="External"/><Relationship Id="rId2970" Type="http://schemas.openxmlformats.org/officeDocument/2006/relationships/hyperlink" Target="http://stetson.247sports.com/Season/2015-Football/Commits" TargetMode="External"/><Relationship Id="rId2971" Type="http://schemas.openxmlformats.org/officeDocument/2006/relationships/hyperlink" Target="http://stetson.247sports.com/Season/2015-Football/Commits" TargetMode="External"/><Relationship Id="rId2972" Type="http://schemas.openxmlformats.org/officeDocument/2006/relationships/hyperlink" Target="http://247sports.com/InstitutionRanking/562454?View=Detailed" TargetMode="External"/><Relationship Id="rId2973" Type="http://schemas.openxmlformats.org/officeDocument/2006/relationships/hyperlink" Target="http://stetson.247sports.com/Season/2015-Football/Commits" TargetMode="External"/><Relationship Id="rId2974" Type="http://schemas.openxmlformats.org/officeDocument/2006/relationships/hyperlink" Target="http://247sports.com/InstitutionRanking/562454?View=Detailed" TargetMode="External"/><Relationship Id="rId2975" Type="http://schemas.openxmlformats.org/officeDocument/2006/relationships/hyperlink" Target="http://sacredheart.247sports.com/Season/2015-Football/Commits" TargetMode="External"/><Relationship Id="rId2976" Type="http://schemas.openxmlformats.org/officeDocument/2006/relationships/hyperlink" Target="http://sacredheart.247sports.com/Season/2015-Football/Commits" TargetMode="External"/><Relationship Id="rId2977" Type="http://schemas.openxmlformats.org/officeDocument/2006/relationships/hyperlink" Target="http://sacredheart.247sports.com/Season/2015-Football/Commits" TargetMode="External"/><Relationship Id="rId2978" Type="http://schemas.openxmlformats.org/officeDocument/2006/relationships/hyperlink" Target="http://247sports.com/InstitutionRanking/562457?View=Detailed" TargetMode="External"/><Relationship Id="rId2979" Type="http://schemas.openxmlformats.org/officeDocument/2006/relationships/hyperlink" Target="http://sacredheart.247sports.com/Season/2015-Football/Commits" TargetMode="External"/><Relationship Id="rId3330" Type="http://schemas.openxmlformats.org/officeDocument/2006/relationships/hyperlink" Target="http://247sports.com/InstitutionRanking/561120?View=Detailed" TargetMode="External"/><Relationship Id="rId3331" Type="http://schemas.openxmlformats.org/officeDocument/2006/relationships/hyperlink" Target="http://rutgers.247sports.com/Season/2014-Football/Commits" TargetMode="External"/><Relationship Id="rId3332" Type="http://schemas.openxmlformats.org/officeDocument/2006/relationships/hyperlink" Target="http://rutgers.247sports.com/Season/2014-Football/Commits" TargetMode="External"/><Relationship Id="rId3333" Type="http://schemas.openxmlformats.org/officeDocument/2006/relationships/hyperlink" Target="http://rutgers.247sports.com/Season/2014-Football/Commits" TargetMode="External"/><Relationship Id="rId3334" Type="http://schemas.openxmlformats.org/officeDocument/2006/relationships/hyperlink" Target="http://247sports.com/InstitutionRanking/561121?View=Detailed" TargetMode="External"/><Relationship Id="rId3335" Type="http://schemas.openxmlformats.org/officeDocument/2006/relationships/hyperlink" Target="http://rutgers.247sports.com/Season/2014-Football/Commits" TargetMode="External"/><Relationship Id="rId3336" Type="http://schemas.openxmlformats.org/officeDocument/2006/relationships/hyperlink" Target="http://247sports.com/InstitutionRanking/561121?View=Detailed" TargetMode="External"/><Relationship Id="rId3337" Type="http://schemas.openxmlformats.org/officeDocument/2006/relationships/hyperlink" Target="http://cal.247sports.com/Season/2014-Football/Commits" TargetMode="External"/><Relationship Id="rId3338" Type="http://schemas.openxmlformats.org/officeDocument/2006/relationships/hyperlink" Target="http://cal.247sports.com/Season/2014-Football/Commits" TargetMode="External"/><Relationship Id="rId3339" Type="http://schemas.openxmlformats.org/officeDocument/2006/relationships/hyperlink" Target="http://cal.247sports.com/Season/2014-Football/Commits" TargetMode="External"/><Relationship Id="rId630" Type="http://schemas.openxmlformats.org/officeDocument/2006/relationships/hyperlink" Target="http://olddominion.247sports.com/Season/2016-Football/Commits" TargetMode="External"/><Relationship Id="rId631" Type="http://schemas.openxmlformats.org/officeDocument/2006/relationships/hyperlink" Target="http://olddominion.247sports.com/Season/2016-Football/Commits" TargetMode="External"/><Relationship Id="rId632" Type="http://schemas.openxmlformats.org/officeDocument/2006/relationships/hyperlink" Target="http://247sports.com/InstitutionRanking/563921?View=Detailed" TargetMode="External"/><Relationship Id="rId633" Type="http://schemas.openxmlformats.org/officeDocument/2006/relationships/hyperlink" Target="http://olddominion.247sports.com/Season/2016-Football/Commits" TargetMode="External"/><Relationship Id="rId634" Type="http://schemas.openxmlformats.org/officeDocument/2006/relationships/hyperlink" Target="http://247sports.com/InstitutionRanking/563921?View=Detailed" TargetMode="External"/><Relationship Id="rId635" Type="http://schemas.openxmlformats.org/officeDocument/2006/relationships/hyperlink" Target="http://utsa.247sports.com/Season/2016-Football/Commits" TargetMode="External"/><Relationship Id="rId636" Type="http://schemas.openxmlformats.org/officeDocument/2006/relationships/hyperlink" Target="http://utsa.247sports.com/Season/2016-Football/Commits" TargetMode="External"/><Relationship Id="rId637" Type="http://schemas.openxmlformats.org/officeDocument/2006/relationships/hyperlink" Target="http://utsa.247sports.com/Season/2016-Football/Commits" TargetMode="External"/><Relationship Id="rId638" Type="http://schemas.openxmlformats.org/officeDocument/2006/relationships/hyperlink" Target="http://247sports.com/InstitutionRanking/563926?View=Detailed" TargetMode="External"/><Relationship Id="rId639" Type="http://schemas.openxmlformats.org/officeDocument/2006/relationships/hyperlink" Target="http://utsa.247sports.com/Season/2016-Football/Commits" TargetMode="External"/><Relationship Id="rId1880" Type="http://schemas.openxmlformats.org/officeDocument/2006/relationships/hyperlink" Target="http://247sports.com/InstitutionRanking/562260?View=Detailed" TargetMode="External"/><Relationship Id="rId1881" Type="http://schemas.openxmlformats.org/officeDocument/2006/relationships/hyperlink" Target="http://bostoncollege.247sports.com/Season/2015-Football/Commits" TargetMode="External"/><Relationship Id="rId1882" Type="http://schemas.openxmlformats.org/officeDocument/2006/relationships/hyperlink" Target="http://bostoncollege.247sports.com/Season/2015-Football/Commits" TargetMode="External"/><Relationship Id="rId1883" Type="http://schemas.openxmlformats.org/officeDocument/2006/relationships/hyperlink" Target="http://bostoncollege.247sports.com/Season/2015-Football/Commits" TargetMode="External"/><Relationship Id="rId1884" Type="http://schemas.openxmlformats.org/officeDocument/2006/relationships/hyperlink" Target="http://247sports.com/InstitutionRanking/562261?View=Detailed" TargetMode="External"/><Relationship Id="rId1885" Type="http://schemas.openxmlformats.org/officeDocument/2006/relationships/hyperlink" Target="http://bostoncollege.247sports.com/Season/2015-Football/Commits" TargetMode="External"/><Relationship Id="rId1886" Type="http://schemas.openxmlformats.org/officeDocument/2006/relationships/hyperlink" Target="http://247sports.com/InstitutionRanking/562261?View=Detailed" TargetMode="External"/><Relationship Id="rId1887" Type="http://schemas.openxmlformats.org/officeDocument/2006/relationships/hyperlink" Target="http://minnesota.247sports.com/Season/2015-Football/Commits" TargetMode="External"/><Relationship Id="rId1888" Type="http://schemas.openxmlformats.org/officeDocument/2006/relationships/hyperlink" Target="http://minnesota.247sports.com/Season/2015-Football/Commits" TargetMode="External"/><Relationship Id="rId1889" Type="http://schemas.openxmlformats.org/officeDocument/2006/relationships/hyperlink" Target="http://minnesota.247sports.com/Season/2015-Football/Commits" TargetMode="External"/><Relationship Id="rId6610" Type="http://schemas.openxmlformats.org/officeDocument/2006/relationships/hyperlink" Target="http://247sports.com/InstitutionRanking/562607?View=Detailed" TargetMode="External"/><Relationship Id="rId6611" Type="http://schemas.openxmlformats.org/officeDocument/2006/relationships/hyperlink" Target="http://wyoming.247sports.com/Season/2012-Football/Commits" TargetMode="External"/><Relationship Id="rId2240" Type="http://schemas.openxmlformats.org/officeDocument/2006/relationships/hyperlink" Target="http://247sports.com/InstitutionRanking/562328?View=Detailed" TargetMode="External"/><Relationship Id="rId2241" Type="http://schemas.openxmlformats.org/officeDocument/2006/relationships/hyperlink" Target="http://idaho.247sports.com/Season/2015-Football/Commits" TargetMode="External"/><Relationship Id="rId2242" Type="http://schemas.openxmlformats.org/officeDocument/2006/relationships/hyperlink" Target="http://idaho.247sports.com/Season/2015-Football/Commits" TargetMode="External"/><Relationship Id="rId2243" Type="http://schemas.openxmlformats.org/officeDocument/2006/relationships/hyperlink" Target="http://idaho.247sports.com/Season/2015-Football/Commits" TargetMode="External"/><Relationship Id="rId2244" Type="http://schemas.openxmlformats.org/officeDocument/2006/relationships/hyperlink" Target="http://247sports.com/InstitutionRanking/562320?View=Detailed" TargetMode="External"/><Relationship Id="rId2245" Type="http://schemas.openxmlformats.org/officeDocument/2006/relationships/hyperlink" Target="http://idaho.247sports.com/Season/2015-Football/Commits" TargetMode="External"/><Relationship Id="rId2246" Type="http://schemas.openxmlformats.org/officeDocument/2006/relationships/hyperlink" Target="http://247sports.com/InstitutionRanking/562320?View=Detailed" TargetMode="External"/><Relationship Id="rId2247" Type="http://schemas.openxmlformats.org/officeDocument/2006/relationships/hyperlink" Target="http://hawaii.247sports.com/Season/2015-Football/Commits" TargetMode="External"/><Relationship Id="rId2248" Type="http://schemas.openxmlformats.org/officeDocument/2006/relationships/hyperlink" Target="http://hawaii.247sports.com/Season/2015-Football/Commits" TargetMode="External"/><Relationship Id="rId2249" Type="http://schemas.openxmlformats.org/officeDocument/2006/relationships/hyperlink" Target="http://hawaii.247sports.com/Season/2015-Football/Commits" TargetMode="External"/><Relationship Id="rId5520" Type="http://schemas.openxmlformats.org/officeDocument/2006/relationships/hyperlink" Target="http://247sports.com/InstitutionRanking/563497?View=Detailed" TargetMode="External"/><Relationship Id="rId5521" Type="http://schemas.openxmlformats.org/officeDocument/2006/relationships/hyperlink" Target="http://lehigh.247sports.com/Season/2013-Football/Commits" TargetMode="External"/><Relationship Id="rId5522" Type="http://schemas.openxmlformats.org/officeDocument/2006/relationships/hyperlink" Target="http://247sports.com/InstitutionRanking/563497?View=Detailed" TargetMode="External"/><Relationship Id="rId5523" Type="http://schemas.openxmlformats.org/officeDocument/2006/relationships/hyperlink" Target="http://ttu.247sports.com/Season/2013-Football/Commits" TargetMode="External"/><Relationship Id="rId5524" Type="http://schemas.openxmlformats.org/officeDocument/2006/relationships/hyperlink" Target="http://ttu.247sports.com/Season/2013-Football/Commits" TargetMode="External"/><Relationship Id="rId5525" Type="http://schemas.openxmlformats.org/officeDocument/2006/relationships/hyperlink" Target="http://ttu.247sports.com/Season/2013-Football/Commits" TargetMode="External"/><Relationship Id="rId5526" Type="http://schemas.openxmlformats.org/officeDocument/2006/relationships/hyperlink" Target="http://247sports.com/InstitutionRanking/563517?View=Detailed" TargetMode="External"/><Relationship Id="rId5527" Type="http://schemas.openxmlformats.org/officeDocument/2006/relationships/hyperlink" Target="http://ttu.247sports.com/Season/2013-Football/Commits" TargetMode="External"/><Relationship Id="rId5528" Type="http://schemas.openxmlformats.org/officeDocument/2006/relationships/hyperlink" Target="http://247sports.com/InstitutionRanking/563517?View=Detailed" TargetMode="External"/><Relationship Id="rId5529" Type="http://schemas.openxmlformats.org/officeDocument/2006/relationships/hyperlink" Target="http://illinoisstate.247sports.com/Season/2013-Football/Commits" TargetMode="External"/><Relationship Id="rId6612" Type="http://schemas.openxmlformats.org/officeDocument/2006/relationships/hyperlink" Target="http://wyoming.247sports.com/Season/2012-Football/Commits" TargetMode="External"/><Relationship Id="rId6613" Type="http://schemas.openxmlformats.org/officeDocument/2006/relationships/hyperlink" Target="http://wyoming.247sports.com/Season/2012-Football/Commits" TargetMode="External"/><Relationship Id="rId6614" Type="http://schemas.openxmlformats.org/officeDocument/2006/relationships/hyperlink" Target="http://247sports.com/InstitutionRanking/562603?View=Detailed" TargetMode="External"/><Relationship Id="rId6615" Type="http://schemas.openxmlformats.org/officeDocument/2006/relationships/hyperlink" Target="http://wyoming.247sports.com/Season/2012-Football/Commits" TargetMode="External"/><Relationship Id="rId6616" Type="http://schemas.openxmlformats.org/officeDocument/2006/relationships/hyperlink" Target="http://247sports.com/InstitutionRanking/562603?View=Detailed" TargetMode="External"/><Relationship Id="rId6617" Type="http://schemas.openxmlformats.org/officeDocument/2006/relationships/hyperlink" Target="http://louisianamonroe.247sports.com/Season/2012-Football/Commits" TargetMode="External"/><Relationship Id="rId6618" Type="http://schemas.openxmlformats.org/officeDocument/2006/relationships/hyperlink" Target="http://louisianamonroe.247sports.com/Season/2012-Football/Commits" TargetMode="External"/><Relationship Id="rId6619" Type="http://schemas.openxmlformats.org/officeDocument/2006/relationships/hyperlink" Target="http://louisianamonroe.247sports.com/Season/2012-Football/Commits" TargetMode="External"/><Relationship Id="rId1150" Type="http://schemas.openxmlformats.org/officeDocument/2006/relationships/hyperlink" Target="http://247sports.com/InstitutionRanking/564055?View=Detailed" TargetMode="External"/><Relationship Id="rId1151" Type="http://schemas.openxmlformats.org/officeDocument/2006/relationships/hyperlink" Target="http://presbyterian.247sports.com/Season/2016-Football/Commits" TargetMode="External"/><Relationship Id="rId1152" Type="http://schemas.openxmlformats.org/officeDocument/2006/relationships/hyperlink" Target="http://247sports.com/InstitutionRanking/564055?View=Detailed" TargetMode="External"/><Relationship Id="rId1153" Type="http://schemas.openxmlformats.org/officeDocument/2006/relationships/hyperlink" Target="http://dsu.247sports.com/Season/2016-Football/Commits" TargetMode="External"/><Relationship Id="rId1154" Type="http://schemas.openxmlformats.org/officeDocument/2006/relationships/hyperlink" Target="http://dsu.247sports.com/Season/2016-Football/Commits" TargetMode="External"/><Relationship Id="rId4430" Type="http://schemas.openxmlformats.org/officeDocument/2006/relationships/hyperlink" Target="http://247sports.com/InstitutionRanking/561338?View=Detailed" TargetMode="External"/><Relationship Id="rId4431" Type="http://schemas.openxmlformats.org/officeDocument/2006/relationships/hyperlink" Target="http://wagner.247sports.com/Season/2014-Football/Commits" TargetMode="External"/><Relationship Id="rId4432" Type="http://schemas.openxmlformats.org/officeDocument/2006/relationships/hyperlink" Target="http://wagner.247sports.com/Season/2014-Football/Commits" TargetMode="External"/><Relationship Id="rId4433" Type="http://schemas.openxmlformats.org/officeDocument/2006/relationships/hyperlink" Target="http://wagner.247sports.com/Season/2014-Football/Commits" TargetMode="External"/><Relationship Id="rId4434" Type="http://schemas.openxmlformats.org/officeDocument/2006/relationships/hyperlink" Target="http://247sports.com/InstitutionRanking/561352?View=Detailed" TargetMode="External"/><Relationship Id="rId4435" Type="http://schemas.openxmlformats.org/officeDocument/2006/relationships/hyperlink" Target="http://wagner.247sports.com/Season/2014-Football/Commits" TargetMode="External"/><Relationship Id="rId4436" Type="http://schemas.openxmlformats.org/officeDocument/2006/relationships/hyperlink" Target="http://247sports.com/InstitutionRanking/561352?View=Detailed" TargetMode="External"/><Relationship Id="rId4437" Type="http://schemas.openxmlformats.org/officeDocument/2006/relationships/hyperlink" Target="http://247sports.com/InstitutionRanking/561333?View=Detailed" TargetMode="External"/><Relationship Id="rId4438" Type="http://schemas.openxmlformats.org/officeDocument/2006/relationships/hyperlink" Target="http://247sports.com/InstitutionRanking/561333?View=Detailed" TargetMode="External"/><Relationship Id="rId4439" Type="http://schemas.openxmlformats.org/officeDocument/2006/relationships/hyperlink" Target="http://sfpa.247sports.com/Season/2014-Football/Commits" TargetMode="External"/><Relationship Id="rId1155" Type="http://schemas.openxmlformats.org/officeDocument/2006/relationships/hyperlink" Target="http://dsu.247sports.com/Season/2016-Football/Commits" TargetMode="External"/><Relationship Id="rId1156" Type="http://schemas.openxmlformats.org/officeDocument/2006/relationships/hyperlink" Target="http://247sports.com/InstitutionRanking/563990?View=Detailed" TargetMode="External"/><Relationship Id="rId1157" Type="http://schemas.openxmlformats.org/officeDocument/2006/relationships/hyperlink" Target="http://dsu.247sports.com/Season/2016-Football/Commits" TargetMode="External"/><Relationship Id="rId1158" Type="http://schemas.openxmlformats.org/officeDocument/2006/relationships/hyperlink" Target="http://247sports.com/InstitutionRanking/563990?View=Detailed" TargetMode="External"/><Relationship Id="rId1159" Type="http://schemas.openxmlformats.org/officeDocument/2006/relationships/hyperlink" Target="http://eiu.247sports.com/Season/2016-Football/Commits" TargetMode="External"/><Relationship Id="rId2980" Type="http://schemas.openxmlformats.org/officeDocument/2006/relationships/hyperlink" Target="http://247sports.com/InstitutionRanking/562457?View=Detailed" TargetMode="External"/><Relationship Id="rId2981" Type="http://schemas.openxmlformats.org/officeDocument/2006/relationships/hyperlink" Target="http://moreheadstate.247sports.com/Season/2015-Football/Commits" TargetMode="External"/><Relationship Id="rId2982" Type="http://schemas.openxmlformats.org/officeDocument/2006/relationships/hyperlink" Target="http://moreheadstate.247sports.com/Season/2015-Football/Commits" TargetMode="External"/><Relationship Id="rId2983" Type="http://schemas.openxmlformats.org/officeDocument/2006/relationships/hyperlink" Target="http://moreheadstate.247sports.com/Season/2015-Football/Commits" TargetMode="External"/><Relationship Id="rId2984" Type="http://schemas.openxmlformats.org/officeDocument/2006/relationships/hyperlink" Target="http://247sports.com/InstitutionRanking/562465?View=Detailed" TargetMode="External"/><Relationship Id="rId2985" Type="http://schemas.openxmlformats.org/officeDocument/2006/relationships/hyperlink" Target="http://moreheadstate.247sports.com/Season/2015-Football/Commits" TargetMode="External"/><Relationship Id="rId2986" Type="http://schemas.openxmlformats.org/officeDocument/2006/relationships/hyperlink" Target="http://247sports.com/InstitutionRanking/562465?View=Detailed" TargetMode="External"/><Relationship Id="rId2987" Type="http://schemas.openxmlformats.org/officeDocument/2006/relationships/hyperlink" Target="http://247sports.com/InstitutionRanking/562462?View=Detailed" TargetMode="External"/><Relationship Id="rId2988" Type="http://schemas.openxmlformats.org/officeDocument/2006/relationships/hyperlink" Target="http://247sports.com/InstitutionRanking/562462?View=Detailed" TargetMode="External"/><Relationship Id="rId2989" Type="http://schemas.openxmlformats.org/officeDocument/2006/relationships/hyperlink" Target="http://campbell.247sports.com/Season/2015-Football/Commits" TargetMode="External"/><Relationship Id="rId3340" Type="http://schemas.openxmlformats.org/officeDocument/2006/relationships/hyperlink" Target="http://247sports.com/InstitutionRanking/561123?View=Detailed" TargetMode="External"/><Relationship Id="rId3341" Type="http://schemas.openxmlformats.org/officeDocument/2006/relationships/hyperlink" Target="http://cal.247sports.com/Season/2014-Football/Commits" TargetMode="External"/><Relationship Id="rId3342" Type="http://schemas.openxmlformats.org/officeDocument/2006/relationships/hyperlink" Target="http://247sports.com/InstitutionRanking/561123?View=Detailed" TargetMode="External"/><Relationship Id="rId3343" Type="http://schemas.openxmlformats.org/officeDocument/2006/relationships/hyperlink" Target="http://washingtonstate.247sports.com/Season/2014-Football/Commits" TargetMode="External"/><Relationship Id="rId3344" Type="http://schemas.openxmlformats.org/officeDocument/2006/relationships/hyperlink" Target="http://washingtonstate.247sports.com/Season/2014-Football/Commits" TargetMode="External"/><Relationship Id="rId3345" Type="http://schemas.openxmlformats.org/officeDocument/2006/relationships/hyperlink" Target="http://washingtonstate.247sports.com/Season/2014-Football/Commits" TargetMode="External"/><Relationship Id="rId3346" Type="http://schemas.openxmlformats.org/officeDocument/2006/relationships/hyperlink" Target="http://247sports.com/InstitutionRanking/561115?View=Detailed" TargetMode="External"/><Relationship Id="rId3347" Type="http://schemas.openxmlformats.org/officeDocument/2006/relationships/hyperlink" Target="http://washingtonstate.247sports.com/Season/2014-Football/Commits" TargetMode="External"/><Relationship Id="rId3348" Type="http://schemas.openxmlformats.org/officeDocument/2006/relationships/hyperlink" Target="http://247sports.com/InstitutionRanking/561115?View=Detailed" TargetMode="External"/><Relationship Id="rId3349" Type="http://schemas.openxmlformats.org/officeDocument/2006/relationships/hyperlink" Target="http://georgiatech.247sports.com/Season/2014-Football/Commits" TargetMode="External"/><Relationship Id="rId640" Type="http://schemas.openxmlformats.org/officeDocument/2006/relationships/hyperlink" Target="http://247sports.com/InstitutionRanking/563926?View=Detailed" TargetMode="External"/><Relationship Id="rId641" Type="http://schemas.openxmlformats.org/officeDocument/2006/relationships/hyperlink" Target="http://louisianalafayette.247sports.com/Season/2016-Football/Commits" TargetMode="External"/><Relationship Id="rId642" Type="http://schemas.openxmlformats.org/officeDocument/2006/relationships/hyperlink" Target="http://louisianalafayette.247sports.com/Season/2016-Football/Commits" TargetMode="External"/><Relationship Id="rId643" Type="http://schemas.openxmlformats.org/officeDocument/2006/relationships/hyperlink" Target="http://louisianalafayette.247sports.com/Season/2016-Football/Commits" TargetMode="External"/><Relationship Id="rId644" Type="http://schemas.openxmlformats.org/officeDocument/2006/relationships/hyperlink" Target="http://247sports.com/InstitutionRanking/563917?View=Detailed" TargetMode="External"/><Relationship Id="rId645" Type="http://schemas.openxmlformats.org/officeDocument/2006/relationships/hyperlink" Target="http://louisianalafayette.247sports.com/Season/2016-Football/Commits" TargetMode="External"/><Relationship Id="rId646" Type="http://schemas.openxmlformats.org/officeDocument/2006/relationships/hyperlink" Target="http://247sports.com/InstitutionRanking/563917?View=Detailed" TargetMode="External"/><Relationship Id="rId647" Type="http://schemas.openxmlformats.org/officeDocument/2006/relationships/hyperlink" Target="http://army.247sports.com/Season/2016-Football/Commits" TargetMode="External"/><Relationship Id="rId648" Type="http://schemas.openxmlformats.org/officeDocument/2006/relationships/hyperlink" Target="http://army.247sports.com/Season/2016-Football/Commits" TargetMode="External"/><Relationship Id="rId649" Type="http://schemas.openxmlformats.org/officeDocument/2006/relationships/hyperlink" Target="http://army.247sports.com/Season/2016-Football/Commits" TargetMode="External"/><Relationship Id="rId1890" Type="http://schemas.openxmlformats.org/officeDocument/2006/relationships/hyperlink" Target="http://247sports.com/InstitutionRanking/562264?View=Detailed" TargetMode="External"/><Relationship Id="rId1891" Type="http://schemas.openxmlformats.org/officeDocument/2006/relationships/hyperlink" Target="http://minnesota.247sports.com/Season/2015-Football/Commits" TargetMode="External"/><Relationship Id="rId1892" Type="http://schemas.openxmlformats.org/officeDocument/2006/relationships/hyperlink" Target="http://247sports.com/InstitutionRanking/562264?View=Detailed" TargetMode="External"/><Relationship Id="rId1893" Type="http://schemas.openxmlformats.org/officeDocument/2006/relationships/hyperlink" Target="http://byu.247sports.com/Season/2015-Football/Commits" TargetMode="External"/><Relationship Id="rId1894" Type="http://schemas.openxmlformats.org/officeDocument/2006/relationships/hyperlink" Target="http://byu.247sports.com/Season/2015-Football/Commits" TargetMode="External"/><Relationship Id="rId1895" Type="http://schemas.openxmlformats.org/officeDocument/2006/relationships/hyperlink" Target="http://byu.247sports.com/Season/2015-Football/Commits" TargetMode="External"/><Relationship Id="rId1896" Type="http://schemas.openxmlformats.org/officeDocument/2006/relationships/hyperlink" Target="http://247sports.com/InstitutionRanking/562268?View=Detailed" TargetMode="External"/><Relationship Id="rId1897" Type="http://schemas.openxmlformats.org/officeDocument/2006/relationships/hyperlink" Target="http://byu.247sports.com/Season/2015-Football/Commits" TargetMode="External"/><Relationship Id="rId1898" Type="http://schemas.openxmlformats.org/officeDocument/2006/relationships/hyperlink" Target="http://247sports.com/InstitutionRanking/562268?View=Detailed" TargetMode="External"/><Relationship Id="rId1899" Type="http://schemas.openxmlformats.org/officeDocument/2006/relationships/hyperlink" Target="http://purdue.247sports.com/Season/2015-Football/Commits" TargetMode="External"/><Relationship Id="rId6620" Type="http://schemas.openxmlformats.org/officeDocument/2006/relationships/hyperlink" Target="http://247sports.com/InstitutionRanking/562612?View=Detailed" TargetMode="External"/><Relationship Id="rId6621" Type="http://schemas.openxmlformats.org/officeDocument/2006/relationships/hyperlink" Target="http://louisianamonroe.247sports.com/Season/2012-Football/Commits" TargetMode="External"/><Relationship Id="rId2250" Type="http://schemas.openxmlformats.org/officeDocument/2006/relationships/hyperlink" Target="http://247sports.com/InstitutionRanking/562321?View=Detailed" TargetMode="External"/><Relationship Id="rId2251" Type="http://schemas.openxmlformats.org/officeDocument/2006/relationships/hyperlink" Target="http://hawaii.247sports.com/Season/2015-Football/Commits" TargetMode="External"/><Relationship Id="rId2252" Type="http://schemas.openxmlformats.org/officeDocument/2006/relationships/hyperlink" Target="http://247sports.com/InstitutionRanking/562321?View=Detailed" TargetMode="External"/><Relationship Id="rId2253" Type="http://schemas.openxmlformats.org/officeDocument/2006/relationships/hyperlink" Target="http://newmexicostate.247sports.com/Season/2015-Football/Commits" TargetMode="External"/><Relationship Id="rId2254" Type="http://schemas.openxmlformats.org/officeDocument/2006/relationships/hyperlink" Target="http://newmexicostate.247sports.com/Season/2015-Football/Commits" TargetMode="External"/><Relationship Id="rId2255" Type="http://schemas.openxmlformats.org/officeDocument/2006/relationships/hyperlink" Target="http://newmexicostate.247sports.com/Season/2015-Football/Commits" TargetMode="External"/><Relationship Id="rId2256" Type="http://schemas.openxmlformats.org/officeDocument/2006/relationships/hyperlink" Target="http://247sports.com/InstitutionRanking/562325?View=Detailed" TargetMode="External"/><Relationship Id="rId2257" Type="http://schemas.openxmlformats.org/officeDocument/2006/relationships/hyperlink" Target="http://newmexicostate.247sports.com/Season/2015-Football/Commits" TargetMode="External"/><Relationship Id="rId2258" Type="http://schemas.openxmlformats.org/officeDocument/2006/relationships/hyperlink" Target="http://247sports.com/InstitutionRanking/562325?View=Detailed" TargetMode="External"/><Relationship Id="rId2259" Type="http://schemas.openxmlformats.org/officeDocument/2006/relationships/hyperlink" Target="http://georgiastate.247sports.com/Season/2015-Football/Commits" TargetMode="External"/><Relationship Id="rId5530" Type="http://schemas.openxmlformats.org/officeDocument/2006/relationships/hyperlink" Target="http://illinoisstate.247sports.com/Season/2013-Football/Commits" TargetMode="External"/><Relationship Id="rId5531" Type="http://schemas.openxmlformats.org/officeDocument/2006/relationships/hyperlink" Target="http://illinoisstate.247sports.com/Season/2013-Football/Commits" TargetMode="External"/><Relationship Id="rId5532" Type="http://schemas.openxmlformats.org/officeDocument/2006/relationships/hyperlink" Target="http://247sports.com/InstitutionRanking/563476?View=Detailed" TargetMode="External"/><Relationship Id="rId5533" Type="http://schemas.openxmlformats.org/officeDocument/2006/relationships/hyperlink" Target="http://illinoisstate.247sports.com/Season/2013-Football/Commits" TargetMode="External"/><Relationship Id="rId5534" Type="http://schemas.openxmlformats.org/officeDocument/2006/relationships/hyperlink" Target="http://247sports.com/InstitutionRanking/563476?View=Detailed" TargetMode="External"/><Relationship Id="rId5535" Type="http://schemas.openxmlformats.org/officeDocument/2006/relationships/hyperlink" Target="http://stonybrook.247sports.com/Season/2013-Football/Commits" TargetMode="External"/><Relationship Id="rId5536" Type="http://schemas.openxmlformats.org/officeDocument/2006/relationships/hyperlink" Target="http://stonybrook.247sports.com/Season/2013-Football/Commits" TargetMode="External"/><Relationship Id="rId5537" Type="http://schemas.openxmlformats.org/officeDocument/2006/relationships/hyperlink" Target="http://stonybrook.247sports.com/Season/2013-Football/Commits" TargetMode="External"/><Relationship Id="rId5538" Type="http://schemas.openxmlformats.org/officeDocument/2006/relationships/hyperlink" Target="http://247sports.com/InstitutionRanking/563478?View=Detailed" TargetMode="External"/><Relationship Id="rId5539" Type="http://schemas.openxmlformats.org/officeDocument/2006/relationships/hyperlink" Target="http://stonybrook.247sports.com/Season/2013-Football/Commits" TargetMode="External"/><Relationship Id="rId6622" Type="http://schemas.openxmlformats.org/officeDocument/2006/relationships/hyperlink" Target="http://247sports.com/InstitutionRanking/562612?View=Detailed" TargetMode="External"/><Relationship Id="rId6623" Type="http://schemas.openxmlformats.org/officeDocument/2006/relationships/hyperlink" Target="http://utep.247sports.com/Season/2012-Football/Commits" TargetMode="External"/><Relationship Id="rId6624" Type="http://schemas.openxmlformats.org/officeDocument/2006/relationships/hyperlink" Target="http://utep.247sports.com/Season/2012-Football/Commits" TargetMode="External"/><Relationship Id="rId6625" Type="http://schemas.openxmlformats.org/officeDocument/2006/relationships/hyperlink" Target="http://utep.247sports.com/Season/2012-Football/Commits" TargetMode="External"/><Relationship Id="rId6626" Type="http://schemas.openxmlformats.org/officeDocument/2006/relationships/hyperlink" Target="http://247sports.com/InstitutionRanking/562615?View=Detailed" TargetMode="External"/><Relationship Id="rId6627" Type="http://schemas.openxmlformats.org/officeDocument/2006/relationships/hyperlink" Target="http://utep.247sports.com/Season/2012-Football/Commits" TargetMode="External"/><Relationship Id="rId6628" Type="http://schemas.openxmlformats.org/officeDocument/2006/relationships/hyperlink" Target="http://247sports.com/InstitutionRanking/562615?View=Detailed" TargetMode="External"/><Relationship Id="rId6629" Type="http://schemas.openxmlformats.org/officeDocument/2006/relationships/hyperlink" Target="http://fresnostate.247sports.com/Season/2012-Football/Commits" TargetMode="External"/><Relationship Id="rId1160" Type="http://schemas.openxmlformats.org/officeDocument/2006/relationships/hyperlink" Target="http://eiu.247sports.com/Season/2016-Football/Commits" TargetMode="External"/><Relationship Id="rId1161" Type="http://schemas.openxmlformats.org/officeDocument/2006/relationships/hyperlink" Target="http://eiu.247sports.com/Season/2016-Football/Commits" TargetMode="External"/><Relationship Id="rId1162" Type="http://schemas.openxmlformats.org/officeDocument/2006/relationships/hyperlink" Target="http://247sports.com/InstitutionRanking/564019?View=Detailed" TargetMode="External"/><Relationship Id="rId1163" Type="http://schemas.openxmlformats.org/officeDocument/2006/relationships/hyperlink" Target="http://eiu.247sports.com/Season/2016-Football/Commits" TargetMode="External"/><Relationship Id="rId1164" Type="http://schemas.openxmlformats.org/officeDocument/2006/relationships/hyperlink" Target="http://247sports.com/InstitutionRanking/564019?View=Detailed" TargetMode="External"/><Relationship Id="rId4440" Type="http://schemas.openxmlformats.org/officeDocument/2006/relationships/hyperlink" Target="http://sfpa.247sports.com/Season/2014-Football/Commits" TargetMode="External"/><Relationship Id="rId4441" Type="http://schemas.openxmlformats.org/officeDocument/2006/relationships/hyperlink" Target="http://sfpa.247sports.com/Season/2014-Football/Commits" TargetMode="External"/><Relationship Id="rId4442" Type="http://schemas.openxmlformats.org/officeDocument/2006/relationships/hyperlink" Target="http://247sports.com/InstitutionRanking/561293?View=Detailed" TargetMode="External"/><Relationship Id="rId4443" Type="http://schemas.openxmlformats.org/officeDocument/2006/relationships/hyperlink" Target="http://sfpa.247sports.com/Season/2014-Football/Commits" TargetMode="External"/><Relationship Id="rId4444" Type="http://schemas.openxmlformats.org/officeDocument/2006/relationships/hyperlink" Target="http://247sports.com/InstitutionRanking/561293?View=Detailed" TargetMode="External"/><Relationship Id="rId4445" Type="http://schemas.openxmlformats.org/officeDocument/2006/relationships/hyperlink" Target="http://marist.247sports.com/Season/2014-Football/Commits" TargetMode="External"/><Relationship Id="rId4446" Type="http://schemas.openxmlformats.org/officeDocument/2006/relationships/hyperlink" Target="http://marist.247sports.com/Season/2014-Football/Commits" TargetMode="External"/><Relationship Id="rId4447" Type="http://schemas.openxmlformats.org/officeDocument/2006/relationships/hyperlink" Target="http://marist.247sports.com/Season/2014-Football/Commits" TargetMode="External"/><Relationship Id="rId4448" Type="http://schemas.openxmlformats.org/officeDocument/2006/relationships/hyperlink" Target="http://247sports.com/InstitutionRanking/561332?View=Detailed" TargetMode="External"/><Relationship Id="rId4449" Type="http://schemas.openxmlformats.org/officeDocument/2006/relationships/hyperlink" Target="http://marist.247sports.com/Season/2014-Football/Commits" TargetMode="External"/><Relationship Id="rId1165" Type="http://schemas.openxmlformats.org/officeDocument/2006/relationships/hyperlink" Target="http://wm.247sports.com/Season/2016-Football/Commits" TargetMode="External"/><Relationship Id="rId1166" Type="http://schemas.openxmlformats.org/officeDocument/2006/relationships/hyperlink" Target="http://wm.247sports.com/Season/2016-Football/Commits" TargetMode="External"/><Relationship Id="rId1167" Type="http://schemas.openxmlformats.org/officeDocument/2006/relationships/hyperlink" Target="http://wm.247sports.com/Season/2016-Football/Commits" TargetMode="External"/><Relationship Id="rId1168" Type="http://schemas.openxmlformats.org/officeDocument/2006/relationships/hyperlink" Target="http://247sports.com/InstitutionRanking/563985?View=Detailed" TargetMode="External"/><Relationship Id="rId1169" Type="http://schemas.openxmlformats.org/officeDocument/2006/relationships/hyperlink" Target="http://wm.247sports.com/Season/2016-Football/Commits" TargetMode="External"/><Relationship Id="rId2990" Type="http://schemas.openxmlformats.org/officeDocument/2006/relationships/hyperlink" Target="http://campbell.247sports.com/Season/2015-Football/Commits" TargetMode="External"/><Relationship Id="rId2991" Type="http://schemas.openxmlformats.org/officeDocument/2006/relationships/hyperlink" Target="http://campbell.247sports.com/Season/2015-Football/Commits" TargetMode="External"/><Relationship Id="rId2992" Type="http://schemas.openxmlformats.org/officeDocument/2006/relationships/hyperlink" Target="http://247sports.com/InstitutionRanking/562428?View=Detailed" TargetMode="External"/><Relationship Id="rId2993" Type="http://schemas.openxmlformats.org/officeDocument/2006/relationships/hyperlink" Target="http://campbell.247sports.com/Season/2015-Football/Commits" TargetMode="External"/><Relationship Id="rId2994" Type="http://schemas.openxmlformats.org/officeDocument/2006/relationships/hyperlink" Target="http://247sports.com/InstitutionRanking/562428?View=Detailed" TargetMode="External"/><Relationship Id="rId2995" Type="http://schemas.openxmlformats.org/officeDocument/2006/relationships/hyperlink" Target="http://247sports.com/InstitutionRanking/562432?View=Detailed" TargetMode="External"/><Relationship Id="rId2996" Type="http://schemas.openxmlformats.org/officeDocument/2006/relationships/hyperlink" Target="http://247sports.com/InstitutionRanking/562432?View=Detailed" TargetMode="External"/><Relationship Id="rId2997" Type="http://schemas.openxmlformats.org/officeDocument/2006/relationships/hyperlink" Target="http://csus.247sports.com/Season/2015-Football/Commits" TargetMode="External"/><Relationship Id="rId2998" Type="http://schemas.openxmlformats.org/officeDocument/2006/relationships/hyperlink" Target="http://csus.247sports.com/Season/2015-Football/Commits" TargetMode="External"/><Relationship Id="rId2999" Type="http://schemas.openxmlformats.org/officeDocument/2006/relationships/hyperlink" Target="http://csus.247sports.com/Season/2015-Football/Commits" TargetMode="External"/><Relationship Id="rId3350" Type="http://schemas.openxmlformats.org/officeDocument/2006/relationships/hyperlink" Target="http://georgiatech.247sports.com/Season/2014-Football/Commits" TargetMode="External"/><Relationship Id="rId3351" Type="http://schemas.openxmlformats.org/officeDocument/2006/relationships/hyperlink" Target="http://georgiatech.247sports.com/Season/2014-Football/Commits" TargetMode="External"/><Relationship Id="rId3352" Type="http://schemas.openxmlformats.org/officeDocument/2006/relationships/hyperlink" Target="http://247sports.com/InstitutionRanking/561119?View=Detailed" TargetMode="External"/><Relationship Id="rId3353" Type="http://schemas.openxmlformats.org/officeDocument/2006/relationships/hyperlink" Target="http://georgiatech.247sports.com/Season/2014-Football/Commits" TargetMode="External"/><Relationship Id="rId3354" Type="http://schemas.openxmlformats.org/officeDocument/2006/relationships/hyperlink" Target="http://247sports.com/InstitutionRanking/561119?View=Detailed" TargetMode="External"/><Relationship Id="rId3355" Type="http://schemas.openxmlformats.org/officeDocument/2006/relationships/hyperlink" Target="http://minnesota.247sports.com/Season/2014-Football/Commits" TargetMode="External"/><Relationship Id="rId3356" Type="http://schemas.openxmlformats.org/officeDocument/2006/relationships/hyperlink" Target="http://minnesota.247sports.com/Season/2014-Football/Commits" TargetMode="External"/><Relationship Id="rId3357" Type="http://schemas.openxmlformats.org/officeDocument/2006/relationships/hyperlink" Target="http://minnesota.247sports.com/Season/2014-Football/Commits" TargetMode="External"/><Relationship Id="rId3358" Type="http://schemas.openxmlformats.org/officeDocument/2006/relationships/hyperlink" Target="http://247sports.com/InstitutionRanking/561135?View=Detailed" TargetMode="External"/><Relationship Id="rId3359" Type="http://schemas.openxmlformats.org/officeDocument/2006/relationships/hyperlink" Target="http://minnesota.247sports.com/Season/2014-Football/Commits" TargetMode="External"/><Relationship Id="rId650" Type="http://schemas.openxmlformats.org/officeDocument/2006/relationships/hyperlink" Target="http://247sports.com/InstitutionRanking/563936?View=Detailed" TargetMode="External"/><Relationship Id="rId651" Type="http://schemas.openxmlformats.org/officeDocument/2006/relationships/hyperlink" Target="http://army.247sports.com/Season/2016-Football/Commits" TargetMode="External"/><Relationship Id="rId652" Type="http://schemas.openxmlformats.org/officeDocument/2006/relationships/hyperlink" Target="http://247sports.com/InstitutionRanking/563936?View=Detailed" TargetMode="External"/><Relationship Id="rId653" Type="http://schemas.openxmlformats.org/officeDocument/2006/relationships/hyperlink" Target="http://texasstate.247sports.com/Season/2016-Football/Commits" TargetMode="External"/><Relationship Id="rId654" Type="http://schemas.openxmlformats.org/officeDocument/2006/relationships/hyperlink" Target="http://texasstate.247sports.com/Season/2016-Football/Commits" TargetMode="External"/><Relationship Id="rId655" Type="http://schemas.openxmlformats.org/officeDocument/2006/relationships/hyperlink" Target="http://texasstate.247sports.com/Season/2016-Football/Commits" TargetMode="External"/><Relationship Id="rId656" Type="http://schemas.openxmlformats.org/officeDocument/2006/relationships/hyperlink" Target="http://247sports.com/InstitutionRanking/563932?View=Detailed" TargetMode="External"/><Relationship Id="rId657" Type="http://schemas.openxmlformats.org/officeDocument/2006/relationships/hyperlink" Target="http://texasstate.247sports.com/Season/2016-Football/Commits" TargetMode="External"/><Relationship Id="rId658" Type="http://schemas.openxmlformats.org/officeDocument/2006/relationships/hyperlink" Target="http://247sports.com/InstitutionRanking/563932?View=Detailed" TargetMode="External"/><Relationship Id="rId659" Type="http://schemas.openxmlformats.org/officeDocument/2006/relationships/hyperlink" Target="http://ballstate.247sports.com/Season/2016-Football/Commits" TargetMode="External"/><Relationship Id="rId6630" Type="http://schemas.openxmlformats.org/officeDocument/2006/relationships/hyperlink" Target="http://fresnostate.247sports.com/Season/2012-Football/Commits" TargetMode="External"/><Relationship Id="rId6631" Type="http://schemas.openxmlformats.org/officeDocument/2006/relationships/hyperlink" Target="http://fresnostate.247sports.com/Season/2012-Football/Commits" TargetMode="External"/><Relationship Id="rId6632" Type="http://schemas.openxmlformats.org/officeDocument/2006/relationships/hyperlink" Target="http://247sports.com/InstitutionRanking/562611?View=Detailed" TargetMode="External"/><Relationship Id="rId6633" Type="http://schemas.openxmlformats.org/officeDocument/2006/relationships/hyperlink" Target="http://fresnostate.247sports.com/Season/2012-Football/Commits" TargetMode="External"/><Relationship Id="rId6634" Type="http://schemas.openxmlformats.org/officeDocument/2006/relationships/hyperlink" Target="http://247sports.com/InstitutionRanking/562611?View=Detailed" TargetMode="External"/><Relationship Id="rId6635" Type="http://schemas.openxmlformats.org/officeDocument/2006/relationships/hyperlink" Target="http://middletennessee.247sports.com/Season/2012-Football/Commits" TargetMode="External"/><Relationship Id="rId6636" Type="http://schemas.openxmlformats.org/officeDocument/2006/relationships/hyperlink" Target="http://middletennessee.247sports.com/Season/2012-Football/Commits" TargetMode="External"/><Relationship Id="rId6637" Type="http://schemas.openxmlformats.org/officeDocument/2006/relationships/hyperlink" Target="http://middletennessee.247sports.com/Season/2012-Football/Commits" TargetMode="External"/><Relationship Id="rId6638" Type="http://schemas.openxmlformats.org/officeDocument/2006/relationships/hyperlink" Target="http://247sports.com/InstitutionRanking/562613?View=Detailed" TargetMode="External"/><Relationship Id="rId6639" Type="http://schemas.openxmlformats.org/officeDocument/2006/relationships/hyperlink" Target="http://middletennessee.247sports.com/Season/2012-Football/Commits" TargetMode="External"/><Relationship Id="rId2260" Type="http://schemas.openxmlformats.org/officeDocument/2006/relationships/hyperlink" Target="http://georgiastate.247sports.com/Season/2015-Football/Commits" TargetMode="External"/><Relationship Id="rId2261" Type="http://schemas.openxmlformats.org/officeDocument/2006/relationships/hyperlink" Target="http://georgiastate.247sports.com/Season/2015-Football/Commits" TargetMode="External"/><Relationship Id="rId2262" Type="http://schemas.openxmlformats.org/officeDocument/2006/relationships/hyperlink" Target="http://247sports.com/InstitutionRanking/562324?View=Detailed" TargetMode="External"/><Relationship Id="rId2263" Type="http://schemas.openxmlformats.org/officeDocument/2006/relationships/hyperlink" Target="http://georgiastate.247sports.com/Season/2015-Football/Commits" TargetMode="External"/><Relationship Id="rId2264" Type="http://schemas.openxmlformats.org/officeDocument/2006/relationships/hyperlink" Target="http://247sports.com/InstitutionRanking/562324?View=Detailed" TargetMode="External"/><Relationship Id="rId2265" Type="http://schemas.openxmlformats.org/officeDocument/2006/relationships/hyperlink" Target="http://airforce.247sports.com/Season/2015-Football/Commits" TargetMode="External"/><Relationship Id="rId2266" Type="http://schemas.openxmlformats.org/officeDocument/2006/relationships/hyperlink" Target="http://airforce.247sports.com/Season/2015-Football/Commits" TargetMode="External"/><Relationship Id="rId2267" Type="http://schemas.openxmlformats.org/officeDocument/2006/relationships/hyperlink" Target="http://airforce.247sports.com/Season/2015-Football/Commits" TargetMode="External"/><Relationship Id="rId2268" Type="http://schemas.openxmlformats.org/officeDocument/2006/relationships/hyperlink" Target="http://247sports.com/InstitutionRanking/562323?View=Detailed" TargetMode="External"/><Relationship Id="rId2269" Type="http://schemas.openxmlformats.org/officeDocument/2006/relationships/hyperlink" Target="http://airforce.247sports.com/Season/2015-Football/Commits" TargetMode="External"/><Relationship Id="rId5540" Type="http://schemas.openxmlformats.org/officeDocument/2006/relationships/hyperlink" Target="http://247sports.com/InstitutionRanking/563478?View=Detailed" TargetMode="External"/><Relationship Id="rId5541" Type="http://schemas.openxmlformats.org/officeDocument/2006/relationships/hyperlink" Target="http://furman.247sports.com/Season/2013-Football/Commits" TargetMode="External"/><Relationship Id="rId5542" Type="http://schemas.openxmlformats.org/officeDocument/2006/relationships/hyperlink" Target="http://furman.247sports.com/Season/2013-Football/Commits" TargetMode="External"/><Relationship Id="rId5543" Type="http://schemas.openxmlformats.org/officeDocument/2006/relationships/hyperlink" Target="http://furman.247sports.com/Season/2013-Football/Commits" TargetMode="External"/><Relationship Id="rId5544" Type="http://schemas.openxmlformats.org/officeDocument/2006/relationships/hyperlink" Target="http://247sports.com/InstitutionRanking/563487?View=Detailed" TargetMode="External"/><Relationship Id="rId5545" Type="http://schemas.openxmlformats.org/officeDocument/2006/relationships/hyperlink" Target="http://furman.247sports.com/Season/2013-Football/Commits" TargetMode="External"/><Relationship Id="rId5546" Type="http://schemas.openxmlformats.org/officeDocument/2006/relationships/hyperlink" Target="http://247sports.com/InstitutionRanking/563487?View=Detailed" TargetMode="External"/><Relationship Id="rId5547" Type="http://schemas.openxmlformats.org/officeDocument/2006/relationships/hyperlink" Target="http://wofford.247sports.com/Season/2013-Football/Commits" TargetMode="External"/><Relationship Id="rId5548" Type="http://schemas.openxmlformats.org/officeDocument/2006/relationships/hyperlink" Target="http://wofford.247sports.com/Season/2013-Football/Commits" TargetMode="External"/><Relationship Id="rId5549" Type="http://schemas.openxmlformats.org/officeDocument/2006/relationships/hyperlink" Target="http://wofford.247sports.com/Season/2013-Football/Commits" TargetMode="External"/><Relationship Id="rId1170" Type="http://schemas.openxmlformats.org/officeDocument/2006/relationships/hyperlink" Target="http://247sports.com/InstitutionRanking/563985?View=Detailed" TargetMode="External"/><Relationship Id="rId1171" Type="http://schemas.openxmlformats.org/officeDocument/2006/relationships/hyperlink" Target="http://scsu.247sports.com/Season/2016-Football/Commits" TargetMode="External"/><Relationship Id="rId1172" Type="http://schemas.openxmlformats.org/officeDocument/2006/relationships/hyperlink" Target="http://scsu.247sports.com/Season/2016-Football/Commits" TargetMode="External"/><Relationship Id="rId1173" Type="http://schemas.openxmlformats.org/officeDocument/2006/relationships/hyperlink" Target="http://scsu.247sports.com/Season/2016-Football/Commits" TargetMode="External"/><Relationship Id="rId1174" Type="http://schemas.openxmlformats.org/officeDocument/2006/relationships/hyperlink" Target="http://247sports.com/InstitutionRanking/564015?View=Detailed" TargetMode="External"/><Relationship Id="rId1175" Type="http://schemas.openxmlformats.org/officeDocument/2006/relationships/hyperlink" Target="http://scsu.247sports.com/Season/2016-Football/Commits" TargetMode="External"/><Relationship Id="rId1176" Type="http://schemas.openxmlformats.org/officeDocument/2006/relationships/hyperlink" Target="http://247sports.com/InstitutionRanking/564015?View=Detailed" TargetMode="External"/><Relationship Id="rId1177" Type="http://schemas.openxmlformats.org/officeDocument/2006/relationships/hyperlink" Target="http://suu.247sports.com/Season/2016-Football/Commits" TargetMode="External"/><Relationship Id="rId1178" Type="http://schemas.openxmlformats.org/officeDocument/2006/relationships/hyperlink" Target="http://suu.247sports.com/Season/2016-Football/Commits" TargetMode="External"/><Relationship Id="rId1179" Type="http://schemas.openxmlformats.org/officeDocument/2006/relationships/hyperlink" Target="http://suu.247sports.com/Season/2016-Football/Commits" TargetMode="External"/><Relationship Id="rId4450" Type="http://schemas.openxmlformats.org/officeDocument/2006/relationships/hyperlink" Target="http://247sports.com/InstitutionRanking/561332?View=Detailed" TargetMode="External"/><Relationship Id="rId4451" Type="http://schemas.openxmlformats.org/officeDocument/2006/relationships/hyperlink" Target="http://southdakota.247sports.com/Season/2014-Football/Commits" TargetMode="External"/><Relationship Id="rId4452" Type="http://schemas.openxmlformats.org/officeDocument/2006/relationships/hyperlink" Target="http://southdakota.247sports.com/Season/2014-Football/Commits" TargetMode="External"/><Relationship Id="rId4453" Type="http://schemas.openxmlformats.org/officeDocument/2006/relationships/hyperlink" Target="http://southdakota.247sports.com/Season/2014-Football/Commits" TargetMode="External"/><Relationship Id="rId4454" Type="http://schemas.openxmlformats.org/officeDocument/2006/relationships/hyperlink" Target="http://247sports.com/InstitutionRanking/561330?View=Detailed" TargetMode="External"/><Relationship Id="rId4455" Type="http://schemas.openxmlformats.org/officeDocument/2006/relationships/hyperlink" Target="http://southdakota.247sports.com/Season/2014-Football/Commits" TargetMode="External"/><Relationship Id="rId4456" Type="http://schemas.openxmlformats.org/officeDocument/2006/relationships/hyperlink" Target="http://247sports.com/InstitutionRanking/561330?View=Detailed" TargetMode="External"/><Relationship Id="rId4457" Type="http://schemas.openxmlformats.org/officeDocument/2006/relationships/hyperlink" Target="http://247sports.com/InstitutionRanking/561349?View=Detailed" TargetMode="External"/><Relationship Id="rId4458" Type="http://schemas.openxmlformats.org/officeDocument/2006/relationships/hyperlink" Target="http://247sports.com/InstitutionRanking/561349?View=Detailed" TargetMode="External"/><Relationship Id="rId4459" Type="http://schemas.openxmlformats.org/officeDocument/2006/relationships/hyperlink" Target="http://247sports.com/InstitutionRanking/561308?View=Detailed" TargetMode="External"/><Relationship Id="rId3360" Type="http://schemas.openxmlformats.org/officeDocument/2006/relationships/hyperlink" Target="http://247sports.com/InstitutionRanking/561135?View=Detailed" TargetMode="External"/><Relationship Id="rId3361" Type="http://schemas.openxmlformats.org/officeDocument/2006/relationships/hyperlink" Target="http://iowastate.247sports.com/Season/2014-Football/Commits" TargetMode="External"/><Relationship Id="rId3362" Type="http://schemas.openxmlformats.org/officeDocument/2006/relationships/hyperlink" Target="http://iowastate.247sports.com/Season/2014-Football/Commits" TargetMode="External"/><Relationship Id="rId3363" Type="http://schemas.openxmlformats.org/officeDocument/2006/relationships/hyperlink" Target="http://iowastate.247sports.com/Season/2014-Football/Commits" TargetMode="External"/><Relationship Id="rId3364" Type="http://schemas.openxmlformats.org/officeDocument/2006/relationships/hyperlink" Target="http://247sports.com/InstitutionRanking/561127?View=Detailed" TargetMode="External"/><Relationship Id="rId3365" Type="http://schemas.openxmlformats.org/officeDocument/2006/relationships/hyperlink" Target="http://iowastate.247sports.com/Season/2014-Football/Commits" TargetMode="External"/><Relationship Id="rId3366" Type="http://schemas.openxmlformats.org/officeDocument/2006/relationships/hyperlink" Target="http://247sports.com/InstitutionRanking/561127?View=Detailed" TargetMode="External"/><Relationship Id="rId3367" Type="http://schemas.openxmlformats.org/officeDocument/2006/relationships/hyperlink" Target="http://iowa.247sports.com/Season/2014-Football/Commits" TargetMode="External"/><Relationship Id="rId3368" Type="http://schemas.openxmlformats.org/officeDocument/2006/relationships/hyperlink" Target="http://iowa.247sports.com/Season/2014-Football/Commits" TargetMode="External"/><Relationship Id="rId3369" Type="http://schemas.openxmlformats.org/officeDocument/2006/relationships/hyperlink" Target="http://iowa.247sports.com/Season/2014-Football/Commits" TargetMode="External"/><Relationship Id="rId660" Type="http://schemas.openxmlformats.org/officeDocument/2006/relationships/hyperlink" Target="http://ballstate.247sports.com/Season/2016-Football/Commits" TargetMode="External"/><Relationship Id="rId661" Type="http://schemas.openxmlformats.org/officeDocument/2006/relationships/hyperlink" Target="http://ballstate.247sports.com/Season/2016-Football/Commits" TargetMode="External"/><Relationship Id="rId662" Type="http://schemas.openxmlformats.org/officeDocument/2006/relationships/hyperlink" Target="http://247sports.com/InstitutionRanking/563924?View=Detailed" TargetMode="External"/><Relationship Id="rId663" Type="http://schemas.openxmlformats.org/officeDocument/2006/relationships/hyperlink" Target="http://ballstate.247sports.com/Season/2016-Football/Commits" TargetMode="External"/><Relationship Id="rId664" Type="http://schemas.openxmlformats.org/officeDocument/2006/relationships/hyperlink" Target="http://247sports.com/InstitutionRanking/563924?View=Detailed" TargetMode="External"/><Relationship Id="rId665" Type="http://schemas.openxmlformats.org/officeDocument/2006/relationships/hyperlink" Target="http://northernillinois.247sports.com/Season/2016-Football/Commits" TargetMode="External"/><Relationship Id="rId666" Type="http://schemas.openxmlformats.org/officeDocument/2006/relationships/hyperlink" Target="http://northernillinois.247sports.com/Season/2016-Football/Commits" TargetMode="External"/><Relationship Id="rId667" Type="http://schemas.openxmlformats.org/officeDocument/2006/relationships/hyperlink" Target="http://northernillinois.247sports.com/Season/2016-Football/Commits" TargetMode="External"/><Relationship Id="rId668" Type="http://schemas.openxmlformats.org/officeDocument/2006/relationships/hyperlink" Target="http://247sports.com/InstitutionRanking/563929?View=Detailed" TargetMode="External"/><Relationship Id="rId669" Type="http://schemas.openxmlformats.org/officeDocument/2006/relationships/hyperlink" Target="http://northernillinois.247sports.com/Season/2016-Football/Commits" TargetMode="External"/><Relationship Id="rId6640" Type="http://schemas.openxmlformats.org/officeDocument/2006/relationships/hyperlink" Target="http://247sports.com/InstitutionRanking/562613?View=Detailed" TargetMode="External"/><Relationship Id="rId6641" Type="http://schemas.openxmlformats.org/officeDocument/2006/relationships/hyperlink" Target="http://buffalo.247sports.com/Season/2012-Football/Commits" TargetMode="External"/><Relationship Id="rId6642" Type="http://schemas.openxmlformats.org/officeDocument/2006/relationships/hyperlink" Target="http://buffalo.247sports.com/Season/2012-Football/Commits" TargetMode="External"/><Relationship Id="rId6643" Type="http://schemas.openxmlformats.org/officeDocument/2006/relationships/hyperlink" Target="http://buffalo.247sports.com/Season/2012-Football/Commits" TargetMode="External"/><Relationship Id="rId6644" Type="http://schemas.openxmlformats.org/officeDocument/2006/relationships/hyperlink" Target="http://247sports.com/InstitutionRanking/562616?View=Detailed" TargetMode="External"/><Relationship Id="rId6645" Type="http://schemas.openxmlformats.org/officeDocument/2006/relationships/hyperlink" Target="http://buffalo.247sports.com/Season/2012-Football/Commits" TargetMode="External"/><Relationship Id="rId6646" Type="http://schemas.openxmlformats.org/officeDocument/2006/relationships/hyperlink" Target="http://247sports.com/InstitutionRanking/562616?View=Detailed" TargetMode="External"/><Relationship Id="rId6647" Type="http://schemas.openxmlformats.org/officeDocument/2006/relationships/hyperlink" Target="http://navy.247sports.com/Season/2012-Football/Commits" TargetMode="External"/><Relationship Id="rId6648" Type="http://schemas.openxmlformats.org/officeDocument/2006/relationships/hyperlink" Target="http://navy.247sports.com/Season/2012-Football/Commits" TargetMode="External"/><Relationship Id="rId6649" Type="http://schemas.openxmlformats.org/officeDocument/2006/relationships/hyperlink" Target="http://navy.247sports.com/Season/2012-Football/Commits" TargetMode="External"/><Relationship Id="rId7000" Type="http://schemas.openxmlformats.org/officeDocument/2006/relationships/hyperlink" Target="http://247sports.com/InstitutionRanking/562673?View=Detailed" TargetMode="External"/><Relationship Id="rId7001" Type="http://schemas.openxmlformats.org/officeDocument/2006/relationships/hyperlink" Target="http://247sports.com/InstitutionRanking/562686?View=Detailed" TargetMode="External"/><Relationship Id="rId2270" Type="http://schemas.openxmlformats.org/officeDocument/2006/relationships/hyperlink" Target="http://247sports.com/InstitutionRanking/562323?View=Detailed" TargetMode="External"/><Relationship Id="rId2271" Type="http://schemas.openxmlformats.org/officeDocument/2006/relationships/hyperlink" Target="http://charlotte.247sports.com/Season/2015-Football/Commits" TargetMode="External"/><Relationship Id="rId2272" Type="http://schemas.openxmlformats.org/officeDocument/2006/relationships/hyperlink" Target="http://charlotte.247sports.com/Season/2015-Football/Commits" TargetMode="External"/><Relationship Id="rId2273" Type="http://schemas.openxmlformats.org/officeDocument/2006/relationships/hyperlink" Target="http://charlotte.247sports.com/Season/2015-Football/Commits" TargetMode="External"/><Relationship Id="rId2274" Type="http://schemas.openxmlformats.org/officeDocument/2006/relationships/hyperlink" Target="http://247sports.com/InstitutionRanking/562326?View=Detailed" TargetMode="External"/><Relationship Id="rId2275" Type="http://schemas.openxmlformats.org/officeDocument/2006/relationships/hyperlink" Target="http://charlotte.247sports.com/Season/2015-Football/Commits" TargetMode="External"/><Relationship Id="rId2276" Type="http://schemas.openxmlformats.org/officeDocument/2006/relationships/hyperlink" Target="http://247sports.com/InstitutionRanking/562326?View=Detailed" TargetMode="External"/><Relationship Id="rId2277" Type="http://schemas.openxmlformats.org/officeDocument/2006/relationships/hyperlink" Target="http://akron.247sports.com/Season/2015-Football/Commits" TargetMode="External"/><Relationship Id="rId2278" Type="http://schemas.openxmlformats.org/officeDocument/2006/relationships/hyperlink" Target="http://akron.247sports.com/Season/2015-Football/Commits" TargetMode="External"/><Relationship Id="rId2279" Type="http://schemas.openxmlformats.org/officeDocument/2006/relationships/hyperlink" Target="http://akron.247sports.com/Season/2015-Football/Commits" TargetMode="External"/><Relationship Id="rId5550" Type="http://schemas.openxmlformats.org/officeDocument/2006/relationships/hyperlink" Target="http://247sports.com/InstitutionRanking/563479?View=Detailed" TargetMode="External"/><Relationship Id="rId5551" Type="http://schemas.openxmlformats.org/officeDocument/2006/relationships/hyperlink" Target="http://wofford.247sports.com/Season/2013-Football/Commits" TargetMode="External"/><Relationship Id="rId5552" Type="http://schemas.openxmlformats.org/officeDocument/2006/relationships/hyperlink" Target="http://247sports.com/InstitutionRanking/563479?View=Detailed" TargetMode="External"/><Relationship Id="rId5553" Type="http://schemas.openxmlformats.org/officeDocument/2006/relationships/hyperlink" Target="http://selu.247sports.com/Season/2013-Football/Commits" TargetMode="External"/><Relationship Id="rId5554" Type="http://schemas.openxmlformats.org/officeDocument/2006/relationships/hyperlink" Target="http://selu.247sports.com/Season/2013-Football/Commits" TargetMode="External"/><Relationship Id="rId5555" Type="http://schemas.openxmlformats.org/officeDocument/2006/relationships/hyperlink" Target="http://selu.247sports.com/Season/2013-Football/Commits" TargetMode="External"/><Relationship Id="rId5556" Type="http://schemas.openxmlformats.org/officeDocument/2006/relationships/hyperlink" Target="http://247sports.com/InstitutionRanking/563496?View=Detailed" TargetMode="External"/><Relationship Id="rId5557" Type="http://schemas.openxmlformats.org/officeDocument/2006/relationships/hyperlink" Target="http://selu.247sports.com/Season/2013-Football/Commits" TargetMode="External"/><Relationship Id="rId5558" Type="http://schemas.openxmlformats.org/officeDocument/2006/relationships/hyperlink" Target="http://247sports.com/InstitutionRanking/563496?View=Detailed" TargetMode="External"/><Relationship Id="rId5559" Type="http://schemas.openxmlformats.org/officeDocument/2006/relationships/hyperlink" Target="http://mcneese.247sports.com/Season/2013-Football/Commits" TargetMode="External"/><Relationship Id="rId7002" Type="http://schemas.openxmlformats.org/officeDocument/2006/relationships/hyperlink" Target="http://247sports.com/InstitutionRanking/562686?View=Detailed" TargetMode="External"/><Relationship Id="rId7003" Type="http://schemas.openxmlformats.org/officeDocument/2006/relationships/hyperlink" Target="http://drake.247sports.com/Season/2012-Football/Commits" TargetMode="External"/><Relationship Id="rId7004" Type="http://schemas.openxmlformats.org/officeDocument/2006/relationships/hyperlink" Target="http://drake.247sports.com/Season/2012-Football/Commits" TargetMode="External"/><Relationship Id="rId7005" Type="http://schemas.openxmlformats.org/officeDocument/2006/relationships/hyperlink" Target="http://drake.247sports.com/Season/2012-Football/Commits" TargetMode="External"/><Relationship Id="rId7006" Type="http://schemas.openxmlformats.org/officeDocument/2006/relationships/hyperlink" Target="http://247sports.com/InstitutionRanking/562681?View=Detailed" TargetMode="External"/><Relationship Id="rId7007" Type="http://schemas.openxmlformats.org/officeDocument/2006/relationships/hyperlink" Target="http://drake.247sports.com/Season/2012-Football/Commits" TargetMode="External"/><Relationship Id="rId7008" Type="http://schemas.openxmlformats.org/officeDocument/2006/relationships/hyperlink" Target="http://247sports.com/InstitutionRanking/562681?View=Detailed" TargetMode="External"/><Relationship Id="rId7009" Type="http://schemas.openxmlformats.org/officeDocument/2006/relationships/hyperlink" Target="http://selu.247sports.com/Season/2012-Football/Commits" TargetMode="External"/><Relationship Id="rId1180" Type="http://schemas.openxmlformats.org/officeDocument/2006/relationships/hyperlink" Target="http://247sports.com/InstitutionRanking/564004?View=Detailed" TargetMode="External"/><Relationship Id="rId1181" Type="http://schemas.openxmlformats.org/officeDocument/2006/relationships/hyperlink" Target="http://suu.247sports.com/Season/2016-Football/Commits" TargetMode="External"/><Relationship Id="rId1182" Type="http://schemas.openxmlformats.org/officeDocument/2006/relationships/hyperlink" Target="http://247sports.com/InstitutionRanking/564004?View=Detailed" TargetMode="External"/><Relationship Id="rId1183" Type="http://schemas.openxmlformats.org/officeDocument/2006/relationships/hyperlink" Target="http://fordham.247sports.com/Season/2016-Football/Commits" TargetMode="External"/><Relationship Id="rId1184" Type="http://schemas.openxmlformats.org/officeDocument/2006/relationships/hyperlink" Target="http://fordham.247sports.com/Season/2016-Football/Commits" TargetMode="External"/><Relationship Id="rId1185" Type="http://schemas.openxmlformats.org/officeDocument/2006/relationships/hyperlink" Target="http://fordham.247sports.com/Season/2016-Football/Commits" TargetMode="External"/><Relationship Id="rId1186" Type="http://schemas.openxmlformats.org/officeDocument/2006/relationships/hyperlink" Target="http://247sports.com/InstitutionRanking/563999?View=Detailed" TargetMode="External"/><Relationship Id="rId1187" Type="http://schemas.openxmlformats.org/officeDocument/2006/relationships/hyperlink" Target="http://fordham.247sports.com/Season/2016-Football/Commits" TargetMode="External"/><Relationship Id="rId1188" Type="http://schemas.openxmlformats.org/officeDocument/2006/relationships/hyperlink" Target="http://247sports.com/InstitutionRanking/563999?View=Detailed" TargetMode="External"/><Relationship Id="rId1189" Type="http://schemas.openxmlformats.org/officeDocument/2006/relationships/hyperlink" Target="http://247sports.com/InstitutionRanking/564083?View=Detailed" TargetMode="External"/><Relationship Id="rId4460" Type="http://schemas.openxmlformats.org/officeDocument/2006/relationships/hyperlink" Target="http://247sports.com/InstitutionRanking/561308?View=Detailed" TargetMode="External"/><Relationship Id="rId4461" Type="http://schemas.openxmlformats.org/officeDocument/2006/relationships/hyperlink" Target="http://dartmouth.247sports.com/Season/2014-Football/Commits" TargetMode="External"/><Relationship Id="rId4462" Type="http://schemas.openxmlformats.org/officeDocument/2006/relationships/hyperlink" Target="http://dartmouth.247sports.com/Season/2014-Football/Commits" TargetMode="External"/><Relationship Id="rId4463" Type="http://schemas.openxmlformats.org/officeDocument/2006/relationships/hyperlink" Target="http://dartmouth.247sports.com/Season/2014-Football/Commits" TargetMode="External"/><Relationship Id="rId4464" Type="http://schemas.openxmlformats.org/officeDocument/2006/relationships/hyperlink" Target="http://247sports.com/InstitutionRanking/561292?View=Detailed" TargetMode="External"/><Relationship Id="rId4465" Type="http://schemas.openxmlformats.org/officeDocument/2006/relationships/hyperlink" Target="http://dartmouth.247sports.com/Season/2014-Football/Commits" TargetMode="External"/><Relationship Id="rId4466" Type="http://schemas.openxmlformats.org/officeDocument/2006/relationships/hyperlink" Target="http://247sports.com/InstitutionRanking/561292?View=Detailed" TargetMode="External"/><Relationship Id="rId4467" Type="http://schemas.openxmlformats.org/officeDocument/2006/relationships/hyperlink" Target="http://247sports.com/InstitutionRanking/561326?View=Detailed" TargetMode="External"/><Relationship Id="rId4468" Type="http://schemas.openxmlformats.org/officeDocument/2006/relationships/hyperlink" Target="http://247sports.com/InstitutionRanking/561326?View=Detailed" TargetMode="External"/><Relationship Id="rId4469" Type="http://schemas.openxmlformats.org/officeDocument/2006/relationships/hyperlink" Target="http://calpoly.247sports.com/Season/2014-Football/Commits" TargetMode="External"/><Relationship Id="rId3370" Type="http://schemas.openxmlformats.org/officeDocument/2006/relationships/hyperlink" Target="http://247sports.com/InstitutionRanking/561128?View=Detailed" TargetMode="External"/><Relationship Id="rId3371" Type="http://schemas.openxmlformats.org/officeDocument/2006/relationships/hyperlink" Target="http://iowa.247sports.com/Season/2014-Football/Commits" TargetMode="External"/><Relationship Id="rId3372" Type="http://schemas.openxmlformats.org/officeDocument/2006/relationships/hyperlink" Target="http://247sports.com/InstitutionRanking/561128?View=Detailed" TargetMode="External"/><Relationship Id="rId3373" Type="http://schemas.openxmlformats.org/officeDocument/2006/relationships/hyperlink" Target="http://duke.247sports.com/Season/2014-Football/Commits" TargetMode="External"/><Relationship Id="rId3374" Type="http://schemas.openxmlformats.org/officeDocument/2006/relationships/hyperlink" Target="http://duke.247sports.com/Season/2014-Football/Commits" TargetMode="External"/><Relationship Id="rId3375" Type="http://schemas.openxmlformats.org/officeDocument/2006/relationships/hyperlink" Target="http://duke.247sports.com/Season/2014-Football/Commits" TargetMode="External"/><Relationship Id="rId3376" Type="http://schemas.openxmlformats.org/officeDocument/2006/relationships/hyperlink" Target="http://247sports.com/InstitutionRanking/561126?View=Detailed" TargetMode="External"/><Relationship Id="rId3377" Type="http://schemas.openxmlformats.org/officeDocument/2006/relationships/hyperlink" Target="http://duke.247sports.com/Season/2014-Football/Commits" TargetMode="External"/><Relationship Id="rId3378" Type="http://schemas.openxmlformats.org/officeDocument/2006/relationships/hyperlink" Target="http://247sports.com/InstitutionRanking/561126?View=Detailed" TargetMode="External"/><Relationship Id="rId3379" Type="http://schemas.openxmlformats.org/officeDocument/2006/relationships/hyperlink" Target="http://ucf.247sports.com/Season/2014-Football/Commits" TargetMode="External"/><Relationship Id="rId670" Type="http://schemas.openxmlformats.org/officeDocument/2006/relationships/hyperlink" Target="http://247sports.com/InstitutionRanking/563929?View=Detailed" TargetMode="External"/><Relationship Id="rId671" Type="http://schemas.openxmlformats.org/officeDocument/2006/relationships/hyperlink" Target="http://airforce.247sports.com/Season/2016-Football/Commits" TargetMode="External"/><Relationship Id="rId672" Type="http://schemas.openxmlformats.org/officeDocument/2006/relationships/hyperlink" Target="http://airforce.247sports.com/Season/2016-Football/Commits" TargetMode="External"/><Relationship Id="rId673" Type="http://schemas.openxmlformats.org/officeDocument/2006/relationships/hyperlink" Target="http://airforce.247sports.com/Season/2016-Football/Commits" TargetMode="External"/><Relationship Id="rId674" Type="http://schemas.openxmlformats.org/officeDocument/2006/relationships/hyperlink" Target="http://247sports.com/InstitutionRanking/563939?View=Detailed" TargetMode="External"/><Relationship Id="rId675" Type="http://schemas.openxmlformats.org/officeDocument/2006/relationships/hyperlink" Target="http://airforce.247sports.com/Season/2016-Football/Commits" TargetMode="External"/><Relationship Id="rId676" Type="http://schemas.openxmlformats.org/officeDocument/2006/relationships/hyperlink" Target="http://247sports.com/InstitutionRanking/563939?View=Detailed" TargetMode="External"/><Relationship Id="rId677" Type="http://schemas.openxmlformats.org/officeDocument/2006/relationships/hyperlink" Target="http://wyoming.247sports.com/Season/2016-Football/Commits" TargetMode="External"/><Relationship Id="rId678" Type="http://schemas.openxmlformats.org/officeDocument/2006/relationships/hyperlink" Target="http://wyoming.247sports.com/Season/2016-Football/Commits" TargetMode="External"/><Relationship Id="rId679" Type="http://schemas.openxmlformats.org/officeDocument/2006/relationships/hyperlink" Target="http://wyoming.247sports.com/Season/2016-Football/Commits" TargetMode="External"/><Relationship Id="rId6650" Type="http://schemas.openxmlformats.org/officeDocument/2006/relationships/hyperlink" Target="http://247sports.com/InstitutionRanking/562617?View=Detailed" TargetMode="External"/><Relationship Id="rId6651" Type="http://schemas.openxmlformats.org/officeDocument/2006/relationships/hyperlink" Target="http://navy.247sports.com/Season/2012-Football/Commits" TargetMode="External"/><Relationship Id="rId6652" Type="http://schemas.openxmlformats.org/officeDocument/2006/relationships/hyperlink" Target="http://247sports.com/InstitutionRanking/562617?View=Detailed" TargetMode="External"/><Relationship Id="rId6653" Type="http://schemas.openxmlformats.org/officeDocument/2006/relationships/hyperlink" Target="http://utsa.247sports.com/Season/2012-Football/Commits" TargetMode="External"/><Relationship Id="rId6654" Type="http://schemas.openxmlformats.org/officeDocument/2006/relationships/hyperlink" Target="http://utsa.247sports.com/Season/2012-Football/Commits" TargetMode="External"/><Relationship Id="rId6655" Type="http://schemas.openxmlformats.org/officeDocument/2006/relationships/hyperlink" Target="http://utsa.247sports.com/Season/2012-Football/Commits" TargetMode="External"/><Relationship Id="rId6656" Type="http://schemas.openxmlformats.org/officeDocument/2006/relationships/hyperlink" Target="http://247sports.com/InstitutionRanking/562619?View=Detailed" TargetMode="External"/><Relationship Id="rId6657" Type="http://schemas.openxmlformats.org/officeDocument/2006/relationships/hyperlink" Target="http://utsa.247sports.com/Season/2012-Football/Commits" TargetMode="External"/><Relationship Id="rId6658" Type="http://schemas.openxmlformats.org/officeDocument/2006/relationships/hyperlink" Target="http://247sports.com/InstitutionRanking/562619?View=Detailed" TargetMode="External"/><Relationship Id="rId6659" Type="http://schemas.openxmlformats.org/officeDocument/2006/relationships/hyperlink" Target="http://coloradostate.247sports.com/Season/2012-Football/Commits" TargetMode="External"/><Relationship Id="rId7010" Type="http://schemas.openxmlformats.org/officeDocument/2006/relationships/hyperlink" Target="http://selu.247sports.com/Season/2012-Football/Commits" TargetMode="External"/><Relationship Id="rId7011" Type="http://schemas.openxmlformats.org/officeDocument/2006/relationships/hyperlink" Target="http://selu.247sports.com/Season/2012-Football/Commits" TargetMode="External"/><Relationship Id="rId2280" Type="http://schemas.openxmlformats.org/officeDocument/2006/relationships/hyperlink" Target="http://247sports.com/InstitutionRanking/562327?View=Detailed" TargetMode="External"/><Relationship Id="rId2281" Type="http://schemas.openxmlformats.org/officeDocument/2006/relationships/hyperlink" Target="http://akron.247sports.com/Season/2015-Football/Commits" TargetMode="External"/><Relationship Id="rId2282" Type="http://schemas.openxmlformats.org/officeDocument/2006/relationships/hyperlink" Target="http://247sports.com/InstitutionRanking/562327?View=Detailed" TargetMode="External"/><Relationship Id="rId2283" Type="http://schemas.openxmlformats.org/officeDocument/2006/relationships/hyperlink" Target="http://utep.247sports.com/Season/2015-Football/Commits" TargetMode="External"/><Relationship Id="rId2284" Type="http://schemas.openxmlformats.org/officeDocument/2006/relationships/hyperlink" Target="http://utep.247sports.com/Season/2015-Football/Commits" TargetMode="External"/><Relationship Id="rId2285" Type="http://schemas.openxmlformats.org/officeDocument/2006/relationships/hyperlink" Target="http://utep.247sports.com/Season/2015-Football/Commits" TargetMode="External"/><Relationship Id="rId2286" Type="http://schemas.openxmlformats.org/officeDocument/2006/relationships/hyperlink" Target="http://247sports.com/InstitutionRanking/562329?View=Detailed" TargetMode="External"/><Relationship Id="rId2287" Type="http://schemas.openxmlformats.org/officeDocument/2006/relationships/hyperlink" Target="http://utep.247sports.com/Season/2015-Football/Commits" TargetMode="External"/><Relationship Id="rId2288" Type="http://schemas.openxmlformats.org/officeDocument/2006/relationships/hyperlink" Target="http://247sports.com/InstitutionRanking/562329?View=Detailed" TargetMode="External"/><Relationship Id="rId2289" Type="http://schemas.openxmlformats.org/officeDocument/2006/relationships/hyperlink" Target="http://harvard.247sports.com/Season/2015-Football/Commits" TargetMode="External"/><Relationship Id="rId5560" Type="http://schemas.openxmlformats.org/officeDocument/2006/relationships/hyperlink" Target="http://mcneese.247sports.com/Season/2013-Football/Commits" TargetMode="External"/><Relationship Id="rId5561" Type="http://schemas.openxmlformats.org/officeDocument/2006/relationships/hyperlink" Target="http://mcneese.247sports.com/Season/2013-Football/Commits" TargetMode="External"/><Relationship Id="rId5562" Type="http://schemas.openxmlformats.org/officeDocument/2006/relationships/hyperlink" Target="http://247sports.com/InstitutionRanking/563483?View=Detailed" TargetMode="External"/><Relationship Id="rId5563" Type="http://schemas.openxmlformats.org/officeDocument/2006/relationships/hyperlink" Target="http://mcneese.247sports.com/Season/2013-Football/Commits" TargetMode="External"/><Relationship Id="rId5564" Type="http://schemas.openxmlformats.org/officeDocument/2006/relationships/hyperlink" Target="http://247sports.com/InstitutionRanking/563483?View=Detailed" TargetMode="External"/><Relationship Id="rId5565" Type="http://schemas.openxmlformats.org/officeDocument/2006/relationships/hyperlink" Target="http://famu.247sports.com/Season/2013-Football/Commits" TargetMode="External"/><Relationship Id="rId5566" Type="http://schemas.openxmlformats.org/officeDocument/2006/relationships/hyperlink" Target="http://famu.247sports.com/Season/2013-Football/Commits" TargetMode="External"/><Relationship Id="rId5567" Type="http://schemas.openxmlformats.org/officeDocument/2006/relationships/hyperlink" Target="http://famu.247sports.com/Season/2013-Football/Commits" TargetMode="External"/><Relationship Id="rId5568" Type="http://schemas.openxmlformats.org/officeDocument/2006/relationships/hyperlink" Target="http://247sports.com/InstitutionRanking/563526?View=Detailed" TargetMode="External"/><Relationship Id="rId5569" Type="http://schemas.openxmlformats.org/officeDocument/2006/relationships/hyperlink" Target="http://famu.247sports.com/Season/2013-Football/Commits" TargetMode="External"/><Relationship Id="rId7012" Type="http://schemas.openxmlformats.org/officeDocument/2006/relationships/hyperlink" Target="http://247sports.com/InstitutionRanking/562676?View=Detailed" TargetMode="External"/><Relationship Id="rId7013" Type="http://schemas.openxmlformats.org/officeDocument/2006/relationships/hyperlink" Target="http://selu.247sports.com/Season/2012-Football/Commits" TargetMode="External"/><Relationship Id="rId7014" Type="http://schemas.openxmlformats.org/officeDocument/2006/relationships/hyperlink" Target="http://247sports.com/InstitutionRanking/562676?View=Detailed" TargetMode="External"/><Relationship Id="rId7015" Type="http://schemas.openxmlformats.org/officeDocument/2006/relationships/hyperlink" Target="http://harvard.247sports.com/Season/2012-Football/Commits" TargetMode="External"/><Relationship Id="rId7016" Type="http://schemas.openxmlformats.org/officeDocument/2006/relationships/hyperlink" Target="http://harvard.247sports.com/Season/2012-Football/Commits" TargetMode="External"/><Relationship Id="rId7017" Type="http://schemas.openxmlformats.org/officeDocument/2006/relationships/hyperlink" Target="http://harvard.247sports.com/Season/2012-Football/Commits" TargetMode="External"/><Relationship Id="rId7018" Type="http://schemas.openxmlformats.org/officeDocument/2006/relationships/hyperlink" Target="http://247sports.com/InstitutionRanking/562710?View=Detailed" TargetMode="External"/><Relationship Id="rId7019" Type="http://schemas.openxmlformats.org/officeDocument/2006/relationships/hyperlink" Target="http://harvard.247sports.com/Season/2012-Football/Commits" TargetMode="External"/><Relationship Id="rId1190" Type="http://schemas.openxmlformats.org/officeDocument/2006/relationships/hyperlink" Target="http://247sports.com/InstitutionRanking/564083?View=Detailed" TargetMode="External"/><Relationship Id="rId1191" Type="http://schemas.openxmlformats.org/officeDocument/2006/relationships/hyperlink" Target="http://holycross.247sports.com/Season/2016-Football/Commits" TargetMode="External"/><Relationship Id="rId1192" Type="http://schemas.openxmlformats.org/officeDocument/2006/relationships/hyperlink" Target="http://holycross.247sports.com/Season/2016-Football/Commits" TargetMode="External"/><Relationship Id="rId1193" Type="http://schemas.openxmlformats.org/officeDocument/2006/relationships/hyperlink" Target="http://holycross.247sports.com/Season/2016-Football/Commits" TargetMode="External"/><Relationship Id="rId1194" Type="http://schemas.openxmlformats.org/officeDocument/2006/relationships/hyperlink" Target="http://247sports.com/InstitutionRanking/564063?View=Detailed" TargetMode="External"/><Relationship Id="rId1195" Type="http://schemas.openxmlformats.org/officeDocument/2006/relationships/hyperlink" Target="http://holycross.247sports.com/Season/2016-Football/Commits" TargetMode="External"/><Relationship Id="rId1196" Type="http://schemas.openxmlformats.org/officeDocument/2006/relationships/hyperlink" Target="http://247sports.com/InstitutionRanking/564063?View=Detailed" TargetMode="External"/><Relationship Id="rId1197" Type="http://schemas.openxmlformats.org/officeDocument/2006/relationships/hyperlink" Target="http://albany.247sports.com/Season/2016-Football/Commits" TargetMode="External"/><Relationship Id="rId1198" Type="http://schemas.openxmlformats.org/officeDocument/2006/relationships/hyperlink" Target="http://albany.247sports.com/Season/2016-Football/Commits" TargetMode="External"/><Relationship Id="rId1199" Type="http://schemas.openxmlformats.org/officeDocument/2006/relationships/hyperlink" Target="http://albany.247sports.com/Season/2016-Football/Commits" TargetMode="External"/><Relationship Id="rId4470" Type="http://schemas.openxmlformats.org/officeDocument/2006/relationships/hyperlink" Target="http://calpoly.247sports.com/Season/2014-Football/Commits" TargetMode="External"/><Relationship Id="rId4471" Type="http://schemas.openxmlformats.org/officeDocument/2006/relationships/hyperlink" Target="http://calpoly.247sports.com/Season/2014-Football/Commits" TargetMode="External"/><Relationship Id="rId4472" Type="http://schemas.openxmlformats.org/officeDocument/2006/relationships/hyperlink" Target="http://247sports.com/InstitutionRanking/561328?View=Detailed" TargetMode="External"/><Relationship Id="rId4473" Type="http://schemas.openxmlformats.org/officeDocument/2006/relationships/hyperlink" Target="http://calpoly.247sports.com/Season/2014-Football/Commits" TargetMode="External"/><Relationship Id="rId4474" Type="http://schemas.openxmlformats.org/officeDocument/2006/relationships/hyperlink" Target="http://247sports.com/InstitutionRanking/561328?View=Detailed" TargetMode="External"/><Relationship Id="rId4475" Type="http://schemas.openxmlformats.org/officeDocument/2006/relationships/hyperlink" Target="http://elon.247sports.com/Season/2014-Football/Commits" TargetMode="External"/><Relationship Id="rId4476" Type="http://schemas.openxmlformats.org/officeDocument/2006/relationships/hyperlink" Target="http://elon.247sports.com/Season/2014-Football/Commits" TargetMode="External"/><Relationship Id="rId4477" Type="http://schemas.openxmlformats.org/officeDocument/2006/relationships/hyperlink" Target="http://elon.247sports.com/Season/2014-Football/Commits" TargetMode="External"/><Relationship Id="rId4478" Type="http://schemas.openxmlformats.org/officeDocument/2006/relationships/hyperlink" Target="http://247sports.com/InstitutionRanking/561298?View=Detailed" TargetMode="External"/><Relationship Id="rId4479" Type="http://schemas.openxmlformats.org/officeDocument/2006/relationships/hyperlink" Target="http://elon.247sports.com/Season/2014-Football/Commits" TargetMode="External"/><Relationship Id="rId3380" Type="http://schemas.openxmlformats.org/officeDocument/2006/relationships/hyperlink" Target="http://ucf.247sports.com/Season/2014-Football/Commits" TargetMode="External"/><Relationship Id="rId3381" Type="http://schemas.openxmlformats.org/officeDocument/2006/relationships/hyperlink" Target="http://ucf.247sports.com/Season/2014-Football/Commits" TargetMode="External"/><Relationship Id="rId3382" Type="http://schemas.openxmlformats.org/officeDocument/2006/relationships/hyperlink" Target="http://247sports.com/InstitutionRanking/561129?View=Detailed" TargetMode="External"/><Relationship Id="rId3383" Type="http://schemas.openxmlformats.org/officeDocument/2006/relationships/hyperlink" Target="http://ucf.247sports.com/Season/2014-Football/Commits" TargetMode="External"/><Relationship Id="rId3384" Type="http://schemas.openxmlformats.org/officeDocument/2006/relationships/hyperlink" Target="http://247sports.com/InstitutionRanking/561129?View=Detailed" TargetMode="External"/><Relationship Id="rId3385" Type="http://schemas.openxmlformats.org/officeDocument/2006/relationships/hyperlink" Target="http://marshall.247sports.com/Season/2014-Football/Commits" TargetMode="External"/><Relationship Id="rId3386" Type="http://schemas.openxmlformats.org/officeDocument/2006/relationships/hyperlink" Target="http://marshall.247sports.com/Season/2014-Football/Commits" TargetMode="External"/><Relationship Id="rId3387" Type="http://schemas.openxmlformats.org/officeDocument/2006/relationships/hyperlink" Target="http://marshall.247sports.com/Season/2014-Football/Commits" TargetMode="External"/><Relationship Id="rId3388" Type="http://schemas.openxmlformats.org/officeDocument/2006/relationships/hyperlink" Target="http://247sports.com/InstitutionRanking/561130?View=Detailed" TargetMode="External"/><Relationship Id="rId3389" Type="http://schemas.openxmlformats.org/officeDocument/2006/relationships/hyperlink" Target="http://marshall.247sports.com/Season/2014-Football/Commits" TargetMode="External"/><Relationship Id="rId680" Type="http://schemas.openxmlformats.org/officeDocument/2006/relationships/hyperlink" Target="http://247sports.com/InstitutionRanking/563935?View=Detailed" TargetMode="External"/><Relationship Id="rId681" Type="http://schemas.openxmlformats.org/officeDocument/2006/relationships/hyperlink" Target="http://wyoming.247sports.com/Season/2016-Football/Commits" TargetMode="External"/><Relationship Id="rId682" Type="http://schemas.openxmlformats.org/officeDocument/2006/relationships/hyperlink" Target="http://247sports.com/InstitutionRanking/563935?View=Detailed" TargetMode="External"/><Relationship Id="rId683" Type="http://schemas.openxmlformats.org/officeDocument/2006/relationships/hyperlink" Target="http://charlotte.247sports.com/Season/2016-Football/Commits" TargetMode="External"/><Relationship Id="rId684" Type="http://schemas.openxmlformats.org/officeDocument/2006/relationships/hyperlink" Target="http://charlotte.247sports.com/Season/2016-Football/Commits" TargetMode="External"/><Relationship Id="rId685" Type="http://schemas.openxmlformats.org/officeDocument/2006/relationships/hyperlink" Target="http://charlotte.247sports.com/Season/2016-Football/Commits" TargetMode="External"/><Relationship Id="rId686" Type="http://schemas.openxmlformats.org/officeDocument/2006/relationships/hyperlink" Target="http://247sports.com/InstitutionRanking/563933?View=Detailed" TargetMode="External"/><Relationship Id="rId687" Type="http://schemas.openxmlformats.org/officeDocument/2006/relationships/hyperlink" Target="http://charlotte.247sports.com/Season/2016-Football/Commits" TargetMode="External"/><Relationship Id="rId688" Type="http://schemas.openxmlformats.org/officeDocument/2006/relationships/hyperlink" Target="http://247sports.com/InstitutionRanking/563933?View=Detailed" TargetMode="External"/><Relationship Id="rId689" Type="http://schemas.openxmlformats.org/officeDocument/2006/relationships/hyperlink" Target="http://ohio.247sports.com/Season/2016-Football/Commits" TargetMode="External"/><Relationship Id="rId6660" Type="http://schemas.openxmlformats.org/officeDocument/2006/relationships/hyperlink" Target="http://coloradostate.247sports.com/Season/2012-Football/Commits" TargetMode="External"/><Relationship Id="rId6661" Type="http://schemas.openxmlformats.org/officeDocument/2006/relationships/hyperlink" Target="http://coloradostate.247sports.com/Season/2012-Football/Commits" TargetMode="External"/><Relationship Id="rId6662" Type="http://schemas.openxmlformats.org/officeDocument/2006/relationships/hyperlink" Target="http://247sports.com/InstitutionRanking/562621?View=Detailed" TargetMode="External"/><Relationship Id="rId6663" Type="http://schemas.openxmlformats.org/officeDocument/2006/relationships/hyperlink" Target="http://coloradostate.247sports.com/Season/2012-Football/Commits" TargetMode="External"/><Relationship Id="rId6664" Type="http://schemas.openxmlformats.org/officeDocument/2006/relationships/hyperlink" Target="http://247sports.com/InstitutionRanking/562621?View=Detailed" TargetMode="External"/><Relationship Id="rId6665" Type="http://schemas.openxmlformats.org/officeDocument/2006/relationships/hyperlink" Target="http://southalabama.247sports.com/Season/2012-Football/Commits" TargetMode="External"/><Relationship Id="rId6666" Type="http://schemas.openxmlformats.org/officeDocument/2006/relationships/hyperlink" Target="http://southalabama.247sports.com/Season/2012-Football/Commits" TargetMode="External"/><Relationship Id="rId6667" Type="http://schemas.openxmlformats.org/officeDocument/2006/relationships/hyperlink" Target="http://southalabama.247sports.com/Season/2012-Football/Commits" TargetMode="External"/><Relationship Id="rId6668" Type="http://schemas.openxmlformats.org/officeDocument/2006/relationships/hyperlink" Target="http://247sports.com/InstitutionRanking/562622?View=Detailed" TargetMode="External"/><Relationship Id="rId6669" Type="http://schemas.openxmlformats.org/officeDocument/2006/relationships/hyperlink" Target="http://southalabama.247sports.com/Season/2012-Football/Commits" TargetMode="External"/><Relationship Id="rId7020" Type="http://schemas.openxmlformats.org/officeDocument/2006/relationships/hyperlink" Target="http://247sports.com/InstitutionRanking/562710?View=Detailed" TargetMode="External"/><Relationship Id="rId7021" Type="http://schemas.openxmlformats.org/officeDocument/2006/relationships/hyperlink" Target="http://georgetown.247sports.com/Season/2012-Football/Commits" TargetMode="External"/><Relationship Id="rId2290" Type="http://schemas.openxmlformats.org/officeDocument/2006/relationships/hyperlink" Target="http://harvard.247sports.com/Season/2015-Football/Commits" TargetMode="External"/><Relationship Id="rId2291" Type="http://schemas.openxmlformats.org/officeDocument/2006/relationships/hyperlink" Target="http://harvard.247sports.com/Season/2015-Football/Commits" TargetMode="External"/><Relationship Id="rId2292" Type="http://schemas.openxmlformats.org/officeDocument/2006/relationships/hyperlink" Target="http://247sports.com/InstitutionRanking/562331?View=Detailed" TargetMode="External"/><Relationship Id="rId2293" Type="http://schemas.openxmlformats.org/officeDocument/2006/relationships/hyperlink" Target="http://harvard.247sports.com/Season/2015-Football/Commits" TargetMode="External"/><Relationship Id="rId2294" Type="http://schemas.openxmlformats.org/officeDocument/2006/relationships/hyperlink" Target="http://247sports.com/InstitutionRanking/562331?View=Detailed" TargetMode="External"/><Relationship Id="rId2295" Type="http://schemas.openxmlformats.org/officeDocument/2006/relationships/hyperlink" Target="http://chattanooga.247sports.com/Season/2015-Football/Commits" TargetMode="External"/><Relationship Id="rId2296" Type="http://schemas.openxmlformats.org/officeDocument/2006/relationships/hyperlink" Target="http://chattanooga.247sports.com/Season/2015-Football/Commits" TargetMode="External"/><Relationship Id="rId2297" Type="http://schemas.openxmlformats.org/officeDocument/2006/relationships/hyperlink" Target="http://chattanooga.247sports.com/Season/2015-Football/Commits" TargetMode="External"/><Relationship Id="rId2298" Type="http://schemas.openxmlformats.org/officeDocument/2006/relationships/hyperlink" Target="http://247sports.com/InstitutionRanking/562330?View=Detailed" TargetMode="External"/><Relationship Id="rId2299" Type="http://schemas.openxmlformats.org/officeDocument/2006/relationships/hyperlink" Target="http://chattanooga.247sports.com/Season/2015-Football/Commits" TargetMode="External"/><Relationship Id="rId5570" Type="http://schemas.openxmlformats.org/officeDocument/2006/relationships/hyperlink" Target="http://247sports.com/InstitutionRanking/563526?View=Detailed" TargetMode="External"/><Relationship Id="rId5571" Type="http://schemas.openxmlformats.org/officeDocument/2006/relationships/hyperlink" Target="http://villanova.247sports.com/Season/2013-Football/Commits" TargetMode="External"/><Relationship Id="rId5572" Type="http://schemas.openxmlformats.org/officeDocument/2006/relationships/hyperlink" Target="http://villanova.247sports.com/Season/2013-Football/Commits" TargetMode="External"/><Relationship Id="rId5573" Type="http://schemas.openxmlformats.org/officeDocument/2006/relationships/hyperlink" Target="http://villanova.247sports.com/Season/2013-Football/Commits" TargetMode="External"/><Relationship Id="rId5574" Type="http://schemas.openxmlformats.org/officeDocument/2006/relationships/hyperlink" Target="http://247sports.com/InstitutionRanking/563480?View=Detailed" TargetMode="External"/><Relationship Id="rId5575" Type="http://schemas.openxmlformats.org/officeDocument/2006/relationships/hyperlink" Target="http://villanova.247sports.com/Season/2013-Football/Commits" TargetMode="External"/><Relationship Id="rId5576" Type="http://schemas.openxmlformats.org/officeDocument/2006/relationships/hyperlink" Target="http://247sports.com/InstitutionRanking/563480?View=Detailed" TargetMode="External"/><Relationship Id="rId5577" Type="http://schemas.openxmlformats.org/officeDocument/2006/relationships/hyperlink" Target="http://tsu.247sports.com/Season/2013-Football/Commits" TargetMode="External"/><Relationship Id="rId5578" Type="http://schemas.openxmlformats.org/officeDocument/2006/relationships/hyperlink" Target="http://tsu.247sports.com/Season/2013-Football/Commits" TargetMode="External"/><Relationship Id="rId5579" Type="http://schemas.openxmlformats.org/officeDocument/2006/relationships/hyperlink" Target="http://tsu.247sports.com/Season/2013-Football/Commits" TargetMode="External"/><Relationship Id="rId7022" Type="http://schemas.openxmlformats.org/officeDocument/2006/relationships/hyperlink" Target="http://georgetown.247sports.com/Season/2012-Football/Commits" TargetMode="External"/><Relationship Id="rId7023" Type="http://schemas.openxmlformats.org/officeDocument/2006/relationships/hyperlink" Target="http://georgetown.247sports.com/Season/2012-Football/Commits" TargetMode="External"/><Relationship Id="rId7024" Type="http://schemas.openxmlformats.org/officeDocument/2006/relationships/hyperlink" Target="http://247sports.com/InstitutionRanking/562679?View=Detailed" TargetMode="External"/><Relationship Id="rId7025" Type="http://schemas.openxmlformats.org/officeDocument/2006/relationships/hyperlink" Target="http://georgetown.247sports.com/Season/2012-Football/Commits" TargetMode="External"/><Relationship Id="rId7026" Type="http://schemas.openxmlformats.org/officeDocument/2006/relationships/hyperlink" Target="http://247sports.com/InstitutionRanking/562679?View=Detailed" TargetMode="External"/><Relationship Id="rId7027" Type="http://schemas.openxmlformats.org/officeDocument/2006/relationships/hyperlink" Target="http://alcornstate.247sports.com/Season/2012-Football/Commits" TargetMode="External"/><Relationship Id="rId7028" Type="http://schemas.openxmlformats.org/officeDocument/2006/relationships/hyperlink" Target="http://alcornstate.247sports.com/Season/2012-Football/Commits" TargetMode="External"/><Relationship Id="rId7029" Type="http://schemas.openxmlformats.org/officeDocument/2006/relationships/hyperlink" Target="http://alcornstate.247sports.com/Season/2012-Football/Commits" TargetMode="External"/><Relationship Id="rId4480" Type="http://schemas.openxmlformats.org/officeDocument/2006/relationships/hyperlink" Target="http://247sports.com/InstitutionRanking/561298?View=Detailed" TargetMode="External"/><Relationship Id="rId4481" Type="http://schemas.openxmlformats.org/officeDocument/2006/relationships/hyperlink" Target="http://sfasu.247sports.com/Season/2014-Football/Commits" TargetMode="External"/><Relationship Id="rId4482" Type="http://schemas.openxmlformats.org/officeDocument/2006/relationships/hyperlink" Target="http://sfasu.247sports.com/Season/2014-Football/Commits" TargetMode="External"/><Relationship Id="rId4483" Type="http://schemas.openxmlformats.org/officeDocument/2006/relationships/hyperlink" Target="http://sfasu.247sports.com/Season/2014-Football/Commits" TargetMode="External"/><Relationship Id="rId4484" Type="http://schemas.openxmlformats.org/officeDocument/2006/relationships/hyperlink" Target="http://247sports.com/InstitutionRanking/561318?View=Detailed" TargetMode="External"/><Relationship Id="rId4485" Type="http://schemas.openxmlformats.org/officeDocument/2006/relationships/hyperlink" Target="http://sfasu.247sports.com/Season/2014-Football/Commits" TargetMode="External"/><Relationship Id="rId4486" Type="http://schemas.openxmlformats.org/officeDocument/2006/relationships/hyperlink" Target="http://247sports.com/InstitutionRanking/561318?View=Detailed" TargetMode="External"/><Relationship Id="rId4487" Type="http://schemas.openxmlformats.org/officeDocument/2006/relationships/hyperlink" Target="http://idahostate.247sports.com/Season/2014-Football/Commits" TargetMode="External"/><Relationship Id="rId4488" Type="http://schemas.openxmlformats.org/officeDocument/2006/relationships/hyperlink" Target="http://idahostate.247sports.com/Season/2014-Football/Commits" TargetMode="External"/><Relationship Id="rId4489" Type="http://schemas.openxmlformats.org/officeDocument/2006/relationships/hyperlink" Target="http://idahostate.247sports.com/Season/2014-Football/Commits" TargetMode="External"/><Relationship Id="rId3390" Type="http://schemas.openxmlformats.org/officeDocument/2006/relationships/hyperlink" Target="http://247sports.com/InstitutionRanking/561130?View=Detailed" TargetMode="External"/><Relationship Id="rId3391" Type="http://schemas.openxmlformats.org/officeDocument/2006/relationships/hyperlink" Target="http://oregonstate.247sports.com/Season/2014-Football/Commits" TargetMode="External"/><Relationship Id="rId3392" Type="http://schemas.openxmlformats.org/officeDocument/2006/relationships/hyperlink" Target="http://oregonstate.247sports.com/Season/2014-Football/Commits" TargetMode="External"/><Relationship Id="rId3393" Type="http://schemas.openxmlformats.org/officeDocument/2006/relationships/hyperlink" Target="http://oregonstate.247sports.com/Season/2014-Football/Commits" TargetMode="External"/><Relationship Id="rId3394" Type="http://schemas.openxmlformats.org/officeDocument/2006/relationships/hyperlink" Target="http://247sports.com/InstitutionRanking/561124?View=Detailed" TargetMode="External"/><Relationship Id="rId3395" Type="http://schemas.openxmlformats.org/officeDocument/2006/relationships/hyperlink" Target="http://oregonstate.247sports.com/Season/2014-Football/Commits" TargetMode="External"/><Relationship Id="rId3396" Type="http://schemas.openxmlformats.org/officeDocument/2006/relationships/hyperlink" Target="http://247sports.com/InstitutionRanking/561124?View=Detailed" TargetMode="External"/><Relationship Id="rId3397" Type="http://schemas.openxmlformats.org/officeDocument/2006/relationships/hyperlink" Target="http://cincinnati.247sports.com/Season/2014-Football/Commits" TargetMode="External"/><Relationship Id="rId3398" Type="http://schemas.openxmlformats.org/officeDocument/2006/relationships/hyperlink" Target="http://cincinnati.247sports.com/Season/2014-Football/Commits" TargetMode="External"/><Relationship Id="rId3399" Type="http://schemas.openxmlformats.org/officeDocument/2006/relationships/hyperlink" Target="http://cincinnati.247sports.com/Season/2014-Football/Commits" TargetMode="External"/><Relationship Id="rId690" Type="http://schemas.openxmlformats.org/officeDocument/2006/relationships/hyperlink" Target="http://ohio.247sports.com/Season/2016-Football/Commits" TargetMode="External"/><Relationship Id="rId691" Type="http://schemas.openxmlformats.org/officeDocument/2006/relationships/hyperlink" Target="http://ohio.247sports.com/Season/2016-Football/Commits" TargetMode="External"/><Relationship Id="rId692" Type="http://schemas.openxmlformats.org/officeDocument/2006/relationships/hyperlink" Target="http://247sports.com/InstitutionRanking/563934?View=Detailed" TargetMode="External"/><Relationship Id="rId693" Type="http://schemas.openxmlformats.org/officeDocument/2006/relationships/hyperlink" Target="http://ohio.247sports.com/Season/2016-Football/Commits" TargetMode="External"/><Relationship Id="rId694" Type="http://schemas.openxmlformats.org/officeDocument/2006/relationships/hyperlink" Target="http://247sports.com/InstitutionRanking/563934?View=Detailed" TargetMode="External"/><Relationship Id="rId695" Type="http://schemas.openxmlformats.org/officeDocument/2006/relationships/hyperlink" Target="http://louisianamonroe.247sports.com/Season/2016-Football/Commits" TargetMode="External"/><Relationship Id="rId696" Type="http://schemas.openxmlformats.org/officeDocument/2006/relationships/hyperlink" Target="http://louisianamonroe.247sports.com/Season/2016-Football/Commits" TargetMode="External"/><Relationship Id="rId697" Type="http://schemas.openxmlformats.org/officeDocument/2006/relationships/hyperlink" Target="http://louisianamonroe.247sports.com/Season/2016-Football/Commits" TargetMode="External"/><Relationship Id="rId698" Type="http://schemas.openxmlformats.org/officeDocument/2006/relationships/hyperlink" Target="http://247sports.com/InstitutionRanking/563927?View=Detailed" TargetMode="External"/><Relationship Id="rId699" Type="http://schemas.openxmlformats.org/officeDocument/2006/relationships/hyperlink" Target="http://louisianamonroe.247sports.com/Season/2016-Football/Commits" TargetMode="External"/><Relationship Id="rId6670" Type="http://schemas.openxmlformats.org/officeDocument/2006/relationships/hyperlink" Target="http://247sports.com/InstitutionRanking/562622?View=Detailed" TargetMode="External"/><Relationship Id="rId6671" Type="http://schemas.openxmlformats.org/officeDocument/2006/relationships/hyperlink" Target="http://akron.247sports.com/Season/2012-Football/Commits" TargetMode="External"/><Relationship Id="rId6672" Type="http://schemas.openxmlformats.org/officeDocument/2006/relationships/hyperlink" Target="http://akron.247sports.com/Season/2012-Football/Commits" TargetMode="External"/><Relationship Id="rId6673" Type="http://schemas.openxmlformats.org/officeDocument/2006/relationships/hyperlink" Target="http://akron.247sports.com/Season/2012-Football/Commits" TargetMode="External"/><Relationship Id="rId6674" Type="http://schemas.openxmlformats.org/officeDocument/2006/relationships/hyperlink" Target="http://247sports.com/InstitutionRanking/562624?View=Detailed" TargetMode="External"/><Relationship Id="rId6675" Type="http://schemas.openxmlformats.org/officeDocument/2006/relationships/hyperlink" Target="http://akron.247sports.com/Season/2012-Football/Commits" TargetMode="External"/><Relationship Id="rId6676" Type="http://schemas.openxmlformats.org/officeDocument/2006/relationships/hyperlink" Target="http://247sports.com/InstitutionRanking/562624?View=Detailed" TargetMode="External"/><Relationship Id="rId6677" Type="http://schemas.openxmlformats.org/officeDocument/2006/relationships/hyperlink" Target="http://scsu.247sports.com/Season/2012-Football/Commits" TargetMode="External"/><Relationship Id="rId6678" Type="http://schemas.openxmlformats.org/officeDocument/2006/relationships/hyperlink" Target="http://scsu.247sports.com/Season/2012-Football/Commits" TargetMode="External"/><Relationship Id="rId6679" Type="http://schemas.openxmlformats.org/officeDocument/2006/relationships/hyperlink" Target="http://scsu.247sports.com/Season/2012-Football/Commits" TargetMode="External"/><Relationship Id="rId7030" Type="http://schemas.openxmlformats.org/officeDocument/2006/relationships/hyperlink" Target="http://247sports.com/InstitutionRanking/562677?View=Detailed" TargetMode="External"/><Relationship Id="rId7031" Type="http://schemas.openxmlformats.org/officeDocument/2006/relationships/hyperlink" Target="http://alcornstate.247sports.com/Season/2012-Football/Commits" TargetMode="External"/><Relationship Id="rId7032" Type="http://schemas.openxmlformats.org/officeDocument/2006/relationships/hyperlink" Target="http://247sports.com/InstitutionRanking/562677?View=Detailed" TargetMode="External"/><Relationship Id="rId7033" Type="http://schemas.openxmlformats.org/officeDocument/2006/relationships/hyperlink" Target="http://247sports.com/InstitutionRanking/562685?View=Detailed" TargetMode="External"/><Relationship Id="rId7034" Type="http://schemas.openxmlformats.org/officeDocument/2006/relationships/hyperlink" Target="http://247sports.com/InstitutionRanking/562685?View=Detailed" TargetMode="External"/><Relationship Id="rId7035" Type="http://schemas.openxmlformats.org/officeDocument/2006/relationships/hyperlink" Target="http://northerncolorado.247sports.com/Season/2012-Football/Commits" TargetMode="External"/><Relationship Id="rId7036" Type="http://schemas.openxmlformats.org/officeDocument/2006/relationships/hyperlink" Target="http://northerncolorado.247sports.com/Season/2012-Football/Commits" TargetMode="External"/><Relationship Id="rId5580" Type="http://schemas.openxmlformats.org/officeDocument/2006/relationships/hyperlink" Target="http://247sports.com/InstitutionRanking/563535?View=Detailed" TargetMode="External"/><Relationship Id="rId5581" Type="http://schemas.openxmlformats.org/officeDocument/2006/relationships/hyperlink" Target="http://tsu.247sports.com/Season/2013-Football/Commits" TargetMode="External"/><Relationship Id="rId5582" Type="http://schemas.openxmlformats.org/officeDocument/2006/relationships/hyperlink" Target="http://247sports.com/InstitutionRanking/563535?View=Detailed" TargetMode="External"/><Relationship Id="rId5583" Type="http://schemas.openxmlformats.org/officeDocument/2006/relationships/hyperlink" Target="http://lamar.247sports.com/Season/2013-Football/Commits" TargetMode="External"/><Relationship Id="rId5584" Type="http://schemas.openxmlformats.org/officeDocument/2006/relationships/hyperlink" Target="http://lamar.247sports.com/Season/2013-Football/Commits" TargetMode="External"/><Relationship Id="rId5585" Type="http://schemas.openxmlformats.org/officeDocument/2006/relationships/hyperlink" Target="http://lamar.247sports.com/Season/2013-Football/Commits" TargetMode="External"/><Relationship Id="rId5586" Type="http://schemas.openxmlformats.org/officeDocument/2006/relationships/hyperlink" Target="http://247sports.com/InstitutionRanking/563492?View=Detailed" TargetMode="External"/><Relationship Id="rId5587" Type="http://schemas.openxmlformats.org/officeDocument/2006/relationships/hyperlink" Target="http://lamar.247sports.com/Season/2013-Football/Commits" TargetMode="External"/><Relationship Id="rId5588" Type="http://schemas.openxmlformats.org/officeDocument/2006/relationships/hyperlink" Target="http://247sports.com/InstitutionRanking/563492?View=Detailed" TargetMode="External"/><Relationship Id="rId5589" Type="http://schemas.openxmlformats.org/officeDocument/2006/relationships/hyperlink" Target="http://citadel.247sports.com/Season/2013-Football/Commits" TargetMode="External"/><Relationship Id="rId7037" Type="http://schemas.openxmlformats.org/officeDocument/2006/relationships/hyperlink" Target="http://northerncolorado.247sports.com/Season/2012-Football/Commits" TargetMode="External"/><Relationship Id="rId7038" Type="http://schemas.openxmlformats.org/officeDocument/2006/relationships/hyperlink" Target="http://247sports.com/InstitutionRanking/562707?View=Detailed" TargetMode="External"/><Relationship Id="rId7039" Type="http://schemas.openxmlformats.org/officeDocument/2006/relationships/hyperlink" Target="http://northerncolorado.247sports.com/Season/2012-Football/Commits" TargetMode="External"/><Relationship Id="rId4490" Type="http://schemas.openxmlformats.org/officeDocument/2006/relationships/hyperlink" Target="http://247sports.com/InstitutionRanking/561327?View=Detailed" TargetMode="External"/><Relationship Id="rId4491" Type="http://schemas.openxmlformats.org/officeDocument/2006/relationships/hyperlink" Target="http://idahostate.247sports.com/Season/2014-Football/Commits" TargetMode="External"/><Relationship Id="rId4492" Type="http://schemas.openxmlformats.org/officeDocument/2006/relationships/hyperlink" Target="http://247sports.com/InstitutionRanking/561327?View=Detailed" TargetMode="External"/><Relationship Id="rId4493" Type="http://schemas.openxmlformats.org/officeDocument/2006/relationships/hyperlink" Target="http://247sports.com/InstitutionRanking/561306?View=Detailed" TargetMode="External"/><Relationship Id="rId4494" Type="http://schemas.openxmlformats.org/officeDocument/2006/relationships/hyperlink" Target="http://247sports.com/InstitutionRanking/561306?View=Detailed" TargetMode="External"/><Relationship Id="rId4495" Type="http://schemas.openxmlformats.org/officeDocument/2006/relationships/hyperlink" Target="http://sandiego.247sports.com/Season/2014-Football/Commits" TargetMode="External"/><Relationship Id="rId4496" Type="http://schemas.openxmlformats.org/officeDocument/2006/relationships/hyperlink" Target="http://sandiego.247sports.com/Season/2014-Football/Commits" TargetMode="External"/><Relationship Id="rId4497" Type="http://schemas.openxmlformats.org/officeDocument/2006/relationships/hyperlink" Target="http://sandiego.247sports.com/Season/2014-Football/Commits" TargetMode="External"/><Relationship Id="rId4498" Type="http://schemas.openxmlformats.org/officeDocument/2006/relationships/hyperlink" Target="http://247sports.com/InstitutionRanking/561322?View=Detailed" TargetMode="External"/><Relationship Id="rId4499" Type="http://schemas.openxmlformats.org/officeDocument/2006/relationships/hyperlink" Target="http://sandiego.247sports.com/Season/2014-Football/Commits" TargetMode="External"/><Relationship Id="rId6680" Type="http://schemas.openxmlformats.org/officeDocument/2006/relationships/hyperlink" Target="http://247sports.com/InstitutionRanking/562620?View=Detailed" TargetMode="External"/><Relationship Id="rId6681" Type="http://schemas.openxmlformats.org/officeDocument/2006/relationships/hyperlink" Target="http://scsu.247sports.com/Season/2012-Football/Commits" TargetMode="External"/><Relationship Id="rId6682" Type="http://schemas.openxmlformats.org/officeDocument/2006/relationships/hyperlink" Target="http://247sports.com/InstitutionRanking/562620?View=Detailed" TargetMode="External"/><Relationship Id="rId6683" Type="http://schemas.openxmlformats.org/officeDocument/2006/relationships/hyperlink" Target="http://jmu.247sports.com/Season/2012-Football/Commits" TargetMode="External"/><Relationship Id="rId6684" Type="http://schemas.openxmlformats.org/officeDocument/2006/relationships/hyperlink" Target="http://jmu.247sports.com/Season/2012-Football/Commits" TargetMode="External"/><Relationship Id="rId6685" Type="http://schemas.openxmlformats.org/officeDocument/2006/relationships/hyperlink" Target="http://jmu.247sports.com/Season/2012-Football/Commits" TargetMode="External"/><Relationship Id="rId6686" Type="http://schemas.openxmlformats.org/officeDocument/2006/relationships/hyperlink" Target="http://247sports.com/InstitutionRanking/562623?View=Detailed" TargetMode="External"/><Relationship Id="rId6687" Type="http://schemas.openxmlformats.org/officeDocument/2006/relationships/hyperlink" Target="http://jmu.247sports.com/Season/2012-Football/Commits" TargetMode="External"/><Relationship Id="rId6688" Type="http://schemas.openxmlformats.org/officeDocument/2006/relationships/hyperlink" Target="http://247sports.com/InstitutionRanking/562623?View=Detailed" TargetMode="External"/><Relationship Id="rId6689" Type="http://schemas.openxmlformats.org/officeDocument/2006/relationships/hyperlink" Target="http://olddominion.247sports.com/Season/2012-Football/Commits" TargetMode="External"/><Relationship Id="rId7040" Type="http://schemas.openxmlformats.org/officeDocument/2006/relationships/hyperlink" Target="http://247sports.com/InstitutionRanking/562707?View=Detailed" TargetMode="External"/><Relationship Id="rId7041" Type="http://schemas.openxmlformats.org/officeDocument/2006/relationships/hyperlink" Target="http://bucknell.247sports.com/Season/2012-Football/Commits" TargetMode="External"/><Relationship Id="rId7042" Type="http://schemas.openxmlformats.org/officeDocument/2006/relationships/hyperlink" Target="http://bucknell.247sports.com/Season/2012-Football/Commits" TargetMode="External"/><Relationship Id="rId7043" Type="http://schemas.openxmlformats.org/officeDocument/2006/relationships/hyperlink" Target="http://bucknell.247sports.com/Season/2012-Football/Commits" TargetMode="External"/><Relationship Id="rId7044" Type="http://schemas.openxmlformats.org/officeDocument/2006/relationships/hyperlink" Target="http://247sports.com/InstitutionRanking/562684?View=Detailed" TargetMode="External"/><Relationship Id="rId7045" Type="http://schemas.openxmlformats.org/officeDocument/2006/relationships/hyperlink" Target="http://bucknell.247sports.com/Season/2012-Football/Commits" TargetMode="External"/><Relationship Id="rId7046" Type="http://schemas.openxmlformats.org/officeDocument/2006/relationships/hyperlink" Target="http://247sports.com/InstitutionRanking/562684?View=Detailed" TargetMode="External"/><Relationship Id="rId7047" Type="http://schemas.openxmlformats.org/officeDocument/2006/relationships/hyperlink" Target="http://stetson.247sports.com/Season/2012-Football/Commits" TargetMode="External"/><Relationship Id="rId7048" Type="http://schemas.openxmlformats.org/officeDocument/2006/relationships/hyperlink" Target="http://stetson.247sports.com/Season/2012-Football/Commits" TargetMode="External"/><Relationship Id="rId7049" Type="http://schemas.openxmlformats.org/officeDocument/2006/relationships/hyperlink" Target="http://stetson.247sports.com/Season/2012-Football/Commits" TargetMode="External"/><Relationship Id="rId5590" Type="http://schemas.openxmlformats.org/officeDocument/2006/relationships/hyperlink" Target="http://citadel.247sports.com/Season/2013-Football/Commits" TargetMode="External"/><Relationship Id="rId5591" Type="http://schemas.openxmlformats.org/officeDocument/2006/relationships/hyperlink" Target="http://citadel.247sports.com/Season/2013-Football/Commits" TargetMode="External"/><Relationship Id="rId5592" Type="http://schemas.openxmlformats.org/officeDocument/2006/relationships/hyperlink" Target="http://247sports.com/InstitutionRanking/563505?View=Detailed" TargetMode="External"/><Relationship Id="rId5593" Type="http://schemas.openxmlformats.org/officeDocument/2006/relationships/hyperlink" Target="http://citadel.247sports.com/Season/2013-Football/Commits" TargetMode="External"/><Relationship Id="rId5594" Type="http://schemas.openxmlformats.org/officeDocument/2006/relationships/hyperlink" Target="http://247sports.com/InstitutionRanking/563505?View=Detailed" TargetMode="External"/><Relationship Id="rId5595" Type="http://schemas.openxmlformats.org/officeDocument/2006/relationships/hyperlink" Target="http://247sports.com/InstitutionRanking/563494?View=Detailed" TargetMode="External"/><Relationship Id="rId5596" Type="http://schemas.openxmlformats.org/officeDocument/2006/relationships/hyperlink" Target="http://247sports.com/InstitutionRanking/563494?View=Detailed" TargetMode="External"/><Relationship Id="rId5597" Type="http://schemas.openxmlformats.org/officeDocument/2006/relationships/hyperlink" Target="http://247sports.com/InstitutionRanking/563495?View=Detailed" TargetMode="External"/><Relationship Id="rId5598" Type="http://schemas.openxmlformats.org/officeDocument/2006/relationships/hyperlink" Target="http://247sports.com/InstitutionRanking/563495?View=Detailed" TargetMode="External"/><Relationship Id="rId5599" Type="http://schemas.openxmlformats.org/officeDocument/2006/relationships/hyperlink" Target="http://vmi.247sports.com/Season/2013-Football/Commits" TargetMode="External"/><Relationship Id="rId6690" Type="http://schemas.openxmlformats.org/officeDocument/2006/relationships/hyperlink" Target="http://olddominion.247sports.com/Season/2012-Football/Commits" TargetMode="External"/><Relationship Id="rId6691" Type="http://schemas.openxmlformats.org/officeDocument/2006/relationships/hyperlink" Target="http://olddominion.247sports.com/Season/2012-Football/Commits" TargetMode="External"/><Relationship Id="rId6692" Type="http://schemas.openxmlformats.org/officeDocument/2006/relationships/hyperlink" Target="http://247sports.com/InstitutionRanking/562625?View=Detailed" TargetMode="External"/><Relationship Id="rId6693" Type="http://schemas.openxmlformats.org/officeDocument/2006/relationships/hyperlink" Target="http://olddominion.247sports.com/Season/2012-Football/Commits" TargetMode="External"/><Relationship Id="rId6694" Type="http://schemas.openxmlformats.org/officeDocument/2006/relationships/hyperlink" Target="http://247sports.com/InstitutionRanking/562625?View=Detailed" TargetMode="External"/><Relationship Id="rId6695" Type="http://schemas.openxmlformats.org/officeDocument/2006/relationships/hyperlink" Target="http://appalachianstate.247sports.com/Season/2012-Football/Commits" TargetMode="External"/><Relationship Id="rId6696" Type="http://schemas.openxmlformats.org/officeDocument/2006/relationships/hyperlink" Target="http://appalachianstate.247sports.com/Season/2012-Football/Commits" TargetMode="External"/><Relationship Id="rId6697" Type="http://schemas.openxmlformats.org/officeDocument/2006/relationships/hyperlink" Target="http://appalachianstate.247sports.com/Season/2012-Football/Commits" TargetMode="External"/><Relationship Id="rId6698" Type="http://schemas.openxmlformats.org/officeDocument/2006/relationships/hyperlink" Target="http://247sports.com/InstitutionRanking/562626?View=Detailed" TargetMode="External"/><Relationship Id="rId6699" Type="http://schemas.openxmlformats.org/officeDocument/2006/relationships/hyperlink" Target="http://appalachianstate.247sports.com/Season/2012-Football/Commits" TargetMode="External"/><Relationship Id="rId7050" Type="http://schemas.openxmlformats.org/officeDocument/2006/relationships/hyperlink" Target="http://247sports.com/InstitutionRanking/562703?View=Detailed" TargetMode="External"/><Relationship Id="rId7051" Type="http://schemas.openxmlformats.org/officeDocument/2006/relationships/hyperlink" Target="http://stetson.247sports.com/Season/2012-Football/Commits" TargetMode="External"/><Relationship Id="rId7052" Type="http://schemas.openxmlformats.org/officeDocument/2006/relationships/hyperlink" Target="http://247sports.com/InstitutionRanking/562703?View=Detailed" TargetMode="External"/><Relationship Id="rId7053" Type="http://schemas.openxmlformats.org/officeDocument/2006/relationships/hyperlink" Target="http://247sports.com/InstitutionRanking/562674?View=Detailed" TargetMode="External"/><Relationship Id="rId7054" Type="http://schemas.openxmlformats.org/officeDocument/2006/relationships/hyperlink" Target="http://247sports.com/InstitutionRanking/562674?View=Detailed" TargetMode="External"/><Relationship Id="rId7055" Type="http://schemas.openxmlformats.org/officeDocument/2006/relationships/hyperlink" Target="http://northdakota.247sports.com/Season/2012-Football/Commits" TargetMode="External"/><Relationship Id="rId7056" Type="http://schemas.openxmlformats.org/officeDocument/2006/relationships/hyperlink" Target="http://northdakota.247sports.com/Season/2012-Football/Commits" TargetMode="External"/><Relationship Id="rId7057" Type="http://schemas.openxmlformats.org/officeDocument/2006/relationships/hyperlink" Target="http://northdakota.247sports.com/Season/2012-Football/Commits" TargetMode="External"/><Relationship Id="rId7058" Type="http://schemas.openxmlformats.org/officeDocument/2006/relationships/hyperlink" Target="http://247sports.com/InstitutionRanking/562692?View=Detailed" TargetMode="External"/><Relationship Id="rId7059" Type="http://schemas.openxmlformats.org/officeDocument/2006/relationships/hyperlink" Target="http://northdakota.247sports.com/Season/2012-Football/Commits" TargetMode="External"/><Relationship Id="rId7060" Type="http://schemas.openxmlformats.org/officeDocument/2006/relationships/hyperlink" Target="http://247sports.com/InstitutionRanking/562692?View=Detailed" TargetMode="External"/><Relationship Id="rId7061" Type="http://schemas.openxmlformats.org/officeDocument/2006/relationships/hyperlink" Target="http://cornell.247sports.com/Season/2012-Football/Commits" TargetMode="External"/><Relationship Id="rId7062" Type="http://schemas.openxmlformats.org/officeDocument/2006/relationships/hyperlink" Target="http://cornell.247sports.com/Season/2012-Football/Commits" TargetMode="External"/><Relationship Id="rId7063" Type="http://schemas.openxmlformats.org/officeDocument/2006/relationships/hyperlink" Target="http://cornell.247sports.com/Season/2012-Football/Commits" TargetMode="External"/><Relationship Id="rId7064" Type="http://schemas.openxmlformats.org/officeDocument/2006/relationships/hyperlink" Target="http://247sports.com/InstitutionRanking/562682?View=Detailed" TargetMode="External"/><Relationship Id="rId7065" Type="http://schemas.openxmlformats.org/officeDocument/2006/relationships/hyperlink" Target="http://cornell.247sports.com/Season/2012-Football/Commits" TargetMode="External"/><Relationship Id="rId7066" Type="http://schemas.openxmlformats.org/officeDocument/2006/relationships/hyperlink" Target="http://247sports.com/InstitutionRanking/562682?View=Detailed" TargetMode="External"/><Relationship Id="rId7067" Type="http://schemas.openxmlformats.org/officeDocument/2006/relationships/hyperlink" Target="http://sdstate.247sports.com/Season/2012-Football/Commits" TargetMode="External"/><Relationship Id="rId7068" Type="http://schemas.openxmlformats.org/officeDocument/2006/relationships/hyperlink" Target="http://sdstate.247sports.com/Season/2012-Football/Commits" TargetMode="External"/><Relationship Id="rId7069" Type="http://schemas.openxmlformats.org/officeDocument/2006/relationships/hyperlink" Target="http://sdstate.247sports.com/Season/2012-Football/Commits" TargetMode="External"/><Relationship Id="rId1700" Type="http://schemas.openxmlformats.org/officeDocument/2006/relationships/hyperlink" Target="http://247sports.com/InstitutionRanking/562231?View=Detailed" TargetMode="External"/><Relationship Id="rId1701" Type="http://schemas.openxmlformats.org/officeDocument/2006/relationships/hyperlink" Target="http://louisville.247sports.com/Season/2015-Football/Commits" TargetMode="External"/><Relationship Id="rId1702" Type="http://schemas.openxmlformats.org/officeDocument/2006/relationships/hyperlink" Target="http://louisville.247sports.com/Season/2015-Football/Commits" TargetMode="External"/><Relationship Id="rId1703" Type="http://schemas.openxmlformats.org/officeDocument/2006/relationships/hyperlink" Target="http://louisville.247sports.com/Season/2015-Football/Commits" TargetMode="External"/><Relationship Id="rId1704" Type="http://schemas.openxmlformats.org/officeDocument/2006/relationships/hyperlink" Target="http://247sports.com/InstitutionRanking/562232?View=Detailed" TargetMode="External"/><Relationship Id="rId1705" Type="http://schemas.openxmlformats.org/officeDocument/2006/relationships/hyperlink" Target="http://louisville.247sports.com/Season/2015-Football/Commits" TargetMode="External"/><Relationship Id="rId1706" Type="http://schemas.openxmlformats.org/officeDocument/2006/relationships/hyperlink" Target="http://247sports.com/InstitutionRanking/562232?View=Detailed" TargetMode="External"/><Relationship Id="rId1707" Type="http://schemas.openxmlformats.org/officeDocument/2006/relationships/hyperlink" Target="http://texastech.247sports.com/Season/2015-Football/Commits" TargetMode="External"/><Relationship Id="rId1708" Type="http://schemas.openxmlformats.org/officeDocument/2006/relationships/hyperlink" Target="http://texastech.247sports.com/Season/2015-Football/Commits" TargetMode="External"/><Relationship Id="rId1709" Type="http://schemas.openxmlformats.org/officeDocument/2006/relationships/hyperlink" Target="http://texastech.247sports.com/Season/2015-Football/Commits" TargetMode="External"/><Relationship Id="rId7070" Type="http://schemas.openxmlformats.org/officeDocument/2006/relationships/hyperlink" Target="http://247sports.com/InstitutionRanking/562702?View=Detailed" TargetMode="External"/><Relationship Id="rId7071" Type="http://schemas.openxmlformats.org/officeDocument/2006/relationships/hyperlink" Target="http://sdstate.247sports.com/Season/2012-Football/Commits" TargetMode="External"/><Relationship Id="rId7072" Type="http://schemas.openxmlformats.org/officeDocument/2006/relationships/hyperlink" Target="http://247sports.com/InstitutionRanking/562702?View=Detailed" TargetMode="External"/><Relationship Id="rId7073" Type="http://schemas.openxmlformats.org/officeDocument/2006/relationships/hyperlink" Target="http://ncat.247sports.com/Season/2012-Football/Commits" TargetMode="External"/><Relationship Id="rId7074" Type="http://schemas.openxmlformats.org/officeDocument/2006/relationships/hyperlink" Target="http://ncat.247sports.com/Season/2012-Football/Commits" TargetMode="External"/><Relationship Id="rId7075" Type="http://schemas.openxmlformats.org/officeDocument/2006/relationships/hyperlink" Target="http://ncat.247sports.com/Season/2012-Football/Commits" TargetMode="External"/><Relationship Id="rId7076" Type="http://schemas.openxmlformats.org/officeDocument/2006/relationships/hyperlink" Target="http://247sports.com/InstitutionRanking/562688?View=Detailed" TargetMode="External"/><Relationship Id="rId7077" Type="http://schemas.openxmlformats.org/officeDocument/2006/relationships/hyperlink" Target="http://ncat.247sports.com/Season/2012-Football/Commits" TargetMode="External"/><Relationship Id="rId7078" Type="http://schemas.openxmlformats.org/officeDocument/2006/relationships/hyperlink" Target="http://247sports.com/InstitutionRanking/562688?View=Detailed" TargetMode="External"/><Relationship Id="rId7079" Type="http://schemas.openxmlformats.org/officeDocument/2006/relationships/hyperlink" Target="http://dayton.247sports.com/Season/2012-Football/Commits" TargetMode="External"/><Relationship Id="rId2800" Type="http://schemas.openxmlformats.org/officeDocument/2006/relationships/hyperlink" Target="http://charlestonsouthern.247sports.com/Season/2015-Football/Commits" TargetMode="External"/><Relationship Id="rId2801" Type="http://schemas.openxmlformats.org/officeDocument/2006/relationships/hyperlink" Target="http://charlestonsouthern.247sports.com/Season/2015-Football/Commits" TargetMode="External"/><Relationship Id="rId2802" Type="http://schemas.openxmlformats.org/officeDocument/2006/relationships/hyperlink" Target="http://247sports.com/InstitutionRanking/562411?View=Detailed" TargetMode="External"/><Relationship Id="rId2803" Type="http://schemas.openxmlformats.org/officeDocument/2006/relationships/hyperlink" Target="http://charlestonsouthern.247sports.com/Season/2015-Football/Commits" TargetMode="External"/><Relationship Id="rId2804" Type="http://schemas.openxmlformats.org/officeDocument/2006/relationships/hyperlink" Target="http://247sports.com/InstitutionRanking/562411?View=Detailed" TargetMode="External"/><Relationship Id="rId2805" Type="http://schemas.openxmlformats.org/officeDocument/2006/relationships/hyperlink" Target="http://stonybrook.247sports.com/Season/2015-Football/Commits" TargetMode="External"/><Relationship Id="rId2806" Type="http://schemas.openxmlformats.org/officeDocument/2006/relationships/hyperlink" Target="http://stonybrook.247sports.com/Season/2015-Football/Commits" TargetMode="External"/><Relationship Id="rId2807" Type="http://schemas.openxmlformats.org/officeDocument/2006/relationships/hyperlink" Target="http://stonybrook.247sports.com/Season/2015-Football/Commits" TargetMode="External"/><Relationship Id="rId2808" Type="http://schemas.openxmlformats.org/officeDocument/2006/relationships/hyperlink" Target="http://247sports.com/InstitutionRanking/562399?View=Detailed" TargetMode="External"/><Relationship Id="rId2809" Type="http://schemas.openxmlformats.org/officeDocument/2006/relationships/hyperlink" Target="http://stonybrook.247sports.com/Season/2015-Football/Commits" TargetMode="External"/><Relationship Id="rId1710" Type="http://schemas.openxmlformats.org/officeDocument/2006/relationships/hyperlink" Target="http://247sports.com/InstitutionRanking/562236?View=Detailed" TargetMode="External"/><Relationship Id="rId1711" Type="http://schemas.openxmlformats.org/officeDocument/2006/relationships/hyperlink" Target="http://texastech.247sports.com/Season/2015-Football/Commits" TargetMode="External"/><Relationship Id="rId1712" Type="http://schemas.openxmlformats.org/officeDocument/2006/relationships/hyperlink" Target="http://247sports.com/InstitutionRanking/562236?View=Detailed" TargetMode="External"/><Relationship Id="rId1713" Type="http://schemas.openxmlformats.org/officeDocument/2006/relationships/hyperlink" Target="http://cal.247sports.com/Season/2015-Football/Commits" TargetMode="External"/><Relationship Id="rId1714" Type="http://schemas.openxmlformats.org/officeDocument/2006/relationships/hyperlink" Target="http://cal.247sports.com/Season/2015-Football/Commits" TargetMode="External"/><Relationship Id="rId1715" Type="http://schemas.openxmlformats.org/officeDocument/2006/relationships/hyperlink" Target="http://cal.247sports.com/Season/2015-Football/Commits" TargetMode="External"/><Relationship Id="rId1716" Type="http://schemas.openxmlformats.org/officeDocument/2006/relationships/hyperlink" Target="http://247sports.com/InstitutionRanking/562240?View=Detailed" TargetMode="External"/><Relationship Id="rId1717" Type="http://schemas.openxmlformats.org/officeDocument/2006/relationships/hyperlink" Target="http://cal.247sports.com/Season/2015-Football/Commits" TargetMode="External"/><Relationship Id="rId1718" Type="http://schemas.openxmlformats.org/officeDocument/2006/relationships/hyperlink" Target="http://247sports.com/InstitutionRanking/562240?View=Detailed" TargetMode="External"/><Relationship Id="rId1719" Type="http://schemas.openxmlformats.org/officeDocument/2006/relationships/hyperlink" Target="http://westvirginia.247sports.com/Season/2015-Football/Commits" TargetMode="External"/><Relationship Id="rId3900" Type="http://schemas.openxmlformats.org/officeDocument/2006/relationships/hyperlink" Target="http://247sports.com/InstitutionRanking/561217?View=Detailed" TargetMode="External"/><Relationship Id="rId3901" Type="http://schemas.openxmlformats.org/officeDocument/2006/relationships/hyperlink" Target="http://ndsu.247sports.com/Season/2014-Football/Commits" TargetMode="External"/><Relationship Id="rId3902" Type="http://schemas.openxmlformats.org/officeDocument/2006/relationships/hyperlink" Target="http://247sports.com/InstitutionRanking/561217?View=Detailed" TargetMode="External"/><Relationship Id="rId3903" Type="http://schemas.openxmlformats.org/officeDocument/2006/relationships/hyperlink" Target="http://kennesaw.247sports.com/Season/2014-Football/Commits" TargetMode="External"/><Relationship Id="rId3904" Type="http://schemas.openxmlformats.org/officeDocument/2006/relationships/hyperlink" Target="http://kennesaw.247sports.com/Season/2014-Football/Commits" TargetMode="External"/><Relationship Id="rId3905" Type="http://schemas.openxmlformats.org/officeDocument/2006/relationships/hyperlink" Target="http://kennesaw.247sports.com/Season/2014-Football/Commits" TargetMode="External"/><Relationship Id="rId3906" Type="http://schemas.openxmlformats.org/officeDocument/2006/relationships/hyperlink" Target="http://247sports.com/InstitutionRanking/561213?View=Detailed" TargetMode="External"/><Relationship Id="rId3907" Type="http://schemas.openxmlformats.org/officeDocument/2006/relationships/hyperlink" Target="http://kennesaw.247sports.com/Season/2014-Football/Commits" TargetMode="External"/><Relationship Id="rId3908" Type="http://schemas.openxmlformats.org/officeDocument/2006/relationships/hyperlink" Target="http://247sports.com/InstitutionRanking/561213?View=Detailed" TargetMode="External"/><Relationship Id="rId3909" Type="http://schemas.openxmlformats.org/officeDocument/2006/relationships/hyperlink" Target="http://furman.247sports.com/Season/2014-Football/Commits" TargetMode="External"/><Relationship Id="rId7080" Type="http://schemas.openxmlformats.org/officeDocument/2006/relationships/hyperlink" Target="http://dayton.247sports.com/Season/2012-Football/Commits" TargetMode="External"/><Relationship Id="rId7081" Type="http://schemas.openxmlformats.org/officeDocument/2006/relationships/hyperlink" Target="http://dayton.247sports.com/Season/2012-Football/Commits" TargetMode="External"/><Relationship Id="rId7082" Type="http://schemas.openxmlformats.org/officeDocument/2006/relationships/hyperlink" Target="http://247sports.com/InstitutionRanking/562708?View=Detailed" TargetMode="External"/><Relationship Id="rId7083" Type="http://schemas.openxmlformats.org/officeDocument/2006/relationships/hyperlink" Target="http://dayton.247sports.com/Season/2012-Football/Commits" TargetMode="External"/><Relationship Id="rId7084" Type="http://schemas.openxmlformats.org/officeDocument/2006/relationships/hyperlink" Target="http://247sports.com/InstitutionRanking/562708?View=Detailed" TargetMode="External"/><Relationship Id="rId7085" Type="http://schemas.openxmlformats.org/officeDocument/2006/relationships/hyperlink" Target="http://247sports.com/InstitutionRanking/562690?View=Detailed" TargetMode="External"/><Relationship Id="rId7086" Type="http://schemas.openxmlformats.org/officeDocument/2006/relationships/hyperlink" Target="http://247sports.com/InstitutionRanking/562690?View=Detailed" TargetMode="External"/><Relationship Id="rId7087" Type="http://schemas.openxmlformats.org/officeDocument/2006/relationships/hyperlink" Target="http://columbia.247sports.com/Season/2012-Football/Commits" TargetMode="External"/><Relationship Id="rId7088" Type="http://schemas.openxmlformats.org/officeDocument/2006/relationships/hyperlink" Target="http://columbia.247sports.com/Season/2012-Football/Commits" TargetMode="External"/><Relationship Id="rId7089" Type="http://schemas.openxmlformats.org/officeDocument/2006/relationships/hyperlink" Target="http://columbia.247sports.com/Season/2012-Football/Commits" TargetMode="External"/><Relationship Id="rId2810" Type="http://schemas.openxmlformats.org/officeDocument/2006/relationships/hyperlink" Target="http://247sports.com/InstitutionRanking/562399?View=Detailed" TargetMode="External"/><Relationship Id="rId2811" Type="http://schemas.openxmlformats.org/officeDocument/2006/relationships/hyperlink" Target="http://ucdavis.247sports.com/Season/2015-Football/Commits" TargetMode="External"/><Relationship Id="rId2812" Type="http://schemas.openxmlformats.org/officeDocument/2006/relationships/hyperlink" Target="http://ucdavis.247sports.com/Season/2015-Football/Commits" TargetMode="External"/><Relationship Id="rId2813" Type="http://schemas.openxmlformats.org/officeDocument/2006/relationships/hyperlink" Target="http://ucdavis.247sports.com/Season/2015-Football/Commits" TargetMode="External"/><Relationship Id="rId2814" Type="http://schemas.openxmlformats.org/officeDocument/2006/relationships/hyperlink" Target="http://247sports.com/InstitutionRanking/562405?View=Detailed" TargetMode="External"/><Relationship Id="rId2815" Type="http://schemas.openxmlformats.org/officeDocument/2006/relationships/hyperlink" Target="http://ucdavis.247sports.com/Season/2015-Football/Commits" TargetMode="External"/><Relationship Id="rId2816" Type="http://schemas.openxmlformats.org/officeDocument/2006/relationships/hyperlink" Target="http://247sports.com/InstitutionRanking/562405?View=Detailed" TargetMode="External"/><Relationship Id="rId2817" Type="http://schemas.openxmlformats.org/officeDocument/2006/relationships/hyperlink" Target="http://georgetown.247sports.com/Season/2015-Football/Commits" TargetMode="External"/><Relationship Id="rId2818" Type="http://schemas.openxmlformats.org/officeDocument/2006/relationships/hyperlink" Target="http://georgetown.247sports.com/Season/2015-Football/Commits" TargetMode="External"/><Relationship Id="rId2819" Type="http://schemas.openxmlformats.org/officeDocument/2006/relationships/hyperlink" Target="http://georgetown.247sports.com/Season/2015-Football/Commits" TargetMode="External"/><Relationship Id="rId1720" Type="http://schemas.openxmlformats.org/officeDocument/2006/relationships/hyperlink" Target="http://westvirginia.247sports.com/Season/2015-Football/Commits" TargetMode="External"/><Relationship Id="rId1721" Type="http://schemas.openxmlformats.org/officeDocument/2006/relationships/hyperlink" Target="http://westvirginia.247sports.com/Season/2015-Football/Commits" TargetMode="External"/><Relationship Id="rId1722" Type="http://schemas.openxmlformats.org/officeDocument/2006/relationships/hyperlink" Target="http://247sports.com/InstitutionRanking/562238?View=Detailed" TargetMode="External"/><Relationship Id="rId1723" Type="http://schemas.openxmlformats.org/officeDocument/2006/relationships/hyperlink" Target="http://westvirginia.247sports.com/Season/2015-Football/Commits" TargetMode="External"/><Relationship Id="rId1724" Type="http://schemas.openxmlformats.org/officeDocument/2006/relationships/hyperlink" Target="http://247sports.com/InstitutionRanking/562238?View=Detailed" TargetMode="External"/><Relationship Id="rId1725" Type="http://schemas.openxmlformats.org/officeDocument/2006/relationships/hyperlink" Target="http://baylor.247sports.com/Season/2015-Football/Commits" TargetMode="External"/><Relationship Id="rId1726" Type="http://schemas.openxmlformats.org/officeDocument/2006/relationships/hyperlink" Target="http://baylor.247sports.com/Season/2015-Football/Commits" TargetMode="External"/><Relationship Id="rId1727" Type="http://schemas.openxmlformats.org/officeDocument/2006/relationships/hyperlink" Target="http://baylor.247sports.com/Season/2015-Football/Commits" TargetMode="External"/><Relationship Id="rId1728" Type="http://schemas.openxmlformats.org/officeDocument/2006/relationships/hyperlink" Target="http://247sports.com/InstitutionRanking/562234?View=Detailed" TargetMode="External"/><Relationship Id="rId1729" Type="http://schemas.openxmlformats.org/officeDocument/2006/relationships/hyperlink" Target="http://baylor.247sports.com/Season/2015-Football/Commits" TargetMode="External"/><Relationship Id="rId3910" Type="http://schemas.openxmlformats.org/officeDocument/2006/relationships/hyperlink" Target="http://furman.247sports.com/Season/2014-Football/Commits" TargetMode="External"/><Relationship Id="rId3911" Type="http://schemas.openxmlformats.org/officeDocument/2006/relationships/hyperlink" Target="http://furman.247sports.com/Season/2014-Football/Commits" TargetMode="External"/><Relationship Id="rId3912" Type="http://schemas.openxmlformats.org/officeDocument/2006/relationships/hyperlink" Target="http://247sports.com/InstitutionRanking/561227?View=Detailed" TargetMode="External"/><Relationship Id="rId3913" Type="http://schemas.openxmlformats.org/officeDocument/2006/relationships/hyperlink" Target="http://furman.247sports.com/Season/2014-Football/Commits" TargetMode="External"/><Relationship Id="rId3914" Type="http://schemas.openxmlformats.org/officeDocument/2006/relationships/hyperlink" Target="http://247sports.com/InstitutionRanking/561227?View=Detailed" TargetMode="External"/><Relationship Id="rId3915" Type="http://schemas.openxmlformats.org/officeDocument/2006/relationships/hyperlink" Target="http://apsu.247sports.com/Season/2014-Football/Commits" TargetMode="External"/><Relationship Id="rId3916" Type="http://schemas.openxmlformats.org/officeDocument/2006/relationships/hyperlink" Target="http://apsu.247sports.com/Season/2014-Football/Commits" TargetMode="External"/><Relationship Id="rId3917" Type="http://schemas.openxmlformats.org/officeDocument/2006/relationships/hyperlink" Target="http://apsu.247sports.com/Season/2014-Football/Commits" TargetMode="External"/><Relationship Id="rId3918" Type="http://schemas.openxmlformats.org/officeDocument/2006/relationships/hyperlink" Target="http://247sports.com/InstitutionRanking/561214?View=Detailed" TargetMode="External"/><Relationship Id="rId3919" Type="http://schemas.openxmlformats.org/officeDocument/2006/relationships/hyperlink" Target="http://apsu.247sports.com/Season/2014-Football/Commits" TargetMode="External"/><Relationship Id="rId7090" Type="http://schemas.openxmlformats.org/officeDocument/2006/relationships/hyperlink" Target="http://247sports.com/InstitutionRanking/562697?View=Detailed" TargetMode="External"/><Relationship Id="rId7091" Type="http://schemas.openxmlformats.org/officeDocument/2006/relationships/hyperlink" Target="http://columbia.247sports.com/Season/2012-Football/Commits" TargetMode="External"/><Relationship Id="rId7092" Type="http://schemas.openxmlformats.org/officeDocument/2006/relationships/hyperlink" Target="http://247sports.com/InstitutionRanking/562697?View=Detailed" TargetMode="External"/><Relationship Id="rId7093" Type="http://schemas.openxmlformats.org/officeDocument/2006/relationships/hyperlink" Target="http://247sports.com/InstitutionRanking/562709?View=Detailed" TargetMode="External"/><Relationship Id="rId7094" Type="http://schemas.openxmlformats.org/officeDocument/2006/relationships/hyperlink" Target="http://247sports.com/InstitutionRanking/562709?View=Detailed" TargetMode="External"/><Relationship Id="rId7095" Type="http://schemas.openxmlformats.org/officeDocument/2006/relationships/hyperlink" Target="http://eiu.247sports.com/Season/2012-Football/Commits" TargetMode="External"/><Relationship Id="rId7096" Type="http://schemas.openxmlformats.org/officeDocument/2006/relationships/hyperlink" Target="http://eiu.247sports.com/Season/2012-Football/Commits" TargetMode="External"/><Relationship Id="rId7097" Type="http://schemas.openxmlformats.org/officeDocument/2006/relationships/hyperlink" Target="http://eiu.247sports.com/Season/2012-Football/Commits" TargetMode="External"/><Relationship Id="rId7098" Type="http://schemas.openxmlformats.org/officeDocument/2006/relationships/hyperlink" Target="http://247sports.com/InstitutionRanking/562683?View=Detailed" TargetMode="External"/><Relationship Id="rId7099" Type="http://schemas.openxmlformats.org/officeDocument/2006/relationships/hyperlink" Target="http://eiu.247sports.com/Season/2012-Football/Commits" TargetMode="External"/><Relationship Id="rId2820" Type="http://schemas.openxmlformats.org/officeDocument/2006/relationships/hyperlink" Target="http://247sports.com/InstitutionRanking/562419?View=Detailed" TargetMode="External"/><Relationship Id="rId2821" Type="http://schemas.openxmlformats.org/officeDocument/2006/relationships/hyperlink" Target="http://georgetown.247sports.com/Season/2015-Football/Commits" TargetMode="External"/><Relationship Id="rId2822" Type="http://schemas.openxmlformats.org/officeDocument/2006/relationships/hyperlink" Target="http://247sports.com/InstitutionRanking/562419?View=Detailed" TargetMode="External"/><Relationship Id="rId2823" Type="http://schemas.openxmlformats.org/officeDocument/2006/relationships/hyperlink" Target="http://247sports.com/InstitutionRanking/562423?View=Detailed" TargetMode="External"/><Relationship Id="rId2824" Type="http://schemas.openxmlformats.org/officeDocument/2006/relationships/hyperlink" Target="http://247sports.com/InstitutionRanking/562423?View=Detailed" TargetMode="External"/><Relationship Id="rId2825" Type="http://schemas.openxmlformats.org/officeDocument/2006/relationships/hyperlink" Target="http://lamar.247sports.com/Season/2015-Football/Commits" TargetMode="External"/><Relationship Id="rId2826" Type="http://schemas.openxmlformats.org/officeDocument/2006/relationships/hyperlink" Target="http://lamar.247sports.com/Season/2015-Football/Commits" TargetMode="External"/><Relationship Id="rId2827" Type="http://schemas.openxmlformats.org/officeDocument/2006/relationships/hyperlink" Target="http://lamar.247sports.com/Season/2015-Football/Commits" TargetMode="External"/><Relationship Id="rId2828" Type="http://schemas.openxmlformats.org/officeDocument/2006/relationships/hyperlink" Target="http://247sports.com/InstitutionRanking/562416?View=Detailed" TargetMode="External"/><Relationship Id="rId2829" Type="http://schemas.openxmlformats.org/officeDocument/2006/relationships/hyperlink" Target="http://lamar.247sports.com/Season/2015-Football/Commits" TargetMode="External"/><Relationship Id="rId1730" Type="http://schemas.openxmlformats.org/officeDocument/2006/relationships/hyperlink" Target="http://247sports.com/InstitutionRanking/562234?View=Detailed" TargetMode="External"/><Relationship Id="rId1731" Type="http://schemas.openxmlformats.org/officeDocument/2006/relationships/hyperlink" Target="http://michigan.247sports.com/Season/2015-Football/Commits" TargetMode="External"/><Relationship Id="rId1732" Type="http://schemas.openxmlformats.org/officeDocument/2006/relationships/hyperlink" Target="http://michigan.247sports.com/Season/2015-Football/Commits" TargetMode="External"/><Relationship Id="rId1733" Type="http://schemas.openxmlformats.org/officeDocument/2006/relationships/hyperlink" Target="http://michigan.247sports.com/Season/2015-Football/Commits" TargetMode="External"/><Relationship Id="rId1734" Type="http://schemas.openxmlformats.org/officeDocument/2006/relationships/hyperlink" Target="http://247sports.com/InstitutionRanking/562249?View=Detailed" TargetMode="External"/><Relationship Id="rId1735" Type="http://schemas.openxmlformats.org/officeDocument/2006/relationships/hyperlink" Target="http://michigan.247sports.com/Season/2015-Football/Commits" TargetMode="External"/><Relationship Id="rId1736" Type="http://schemas.openxmlformats.org/officeDocument/2006/relationships/hyperlink" Target="http://247sports.com/InstitutionRanking/562249?View=Detailed" TargetMode="External"/><Relationship Id="rId1737" Type="http://schemas.openxmlformats.org/officeDocument/2006/relationships/hyperlink" Target="http://kentucky.247sports.com/Season/2015-Football/Commits" TargetMode="External"/><Relationship Id="rId1738" Type="http://schemas.openxmlformats.org/officeDocument/2006/relationships/hyperlink" Target="http://kentucky.247sports.com/Season/2015-Football/Commits" TargetMode="External"/><Relationship Id="rId1739" Type="http://schemas.openxmlformats.org/officeDocument/2006/relationships/hyperlink" Target="http://kentucky.247sports.com/Season/2015-Football/Commits" TargetMode="External"/><Relationship Id="rId3920" Type="http://schemas.openxmlformats.org/officeDocument/2006/relationships/hyperlink" Target="http://247sports.com/InstitutionRanking/561214?View=Detailed" TargetMode="External"/><Relationship Id="rId3921" Type="http://schemas.openxmlformats.org/officeDocument/2006/relationships/hyperlink" Target="http://ucdavis.247sports.com/Season/2014-Football/Commits" TargetMode="External"/><Relationship Id="rId3922" Type="http://schemas.openxmlformats.org/officeDocument/2006/relationships/hyperlink" Target="http://ucdavis.247sports.com/Season/2014-Football/Commits" TargetMode="External"/><Relationship Id="rId3923" Type="http://schemas.openxmlformats.org/officeDocument/2006/relationships/hyperlink" Target="http://ucdavis.247sports.com/Season/2014-Football/Commits" TargetMode="External"/><Relationship Id="rId3924" Type="http://schemas.openxmlformats.org/officeDocument/2006/relationships/hyperlink" Target="http://247sports.com/InstitutionRanking/561275?View=Detailed" TargetMode="External"/><Relationship Id="rId3925" Type="http://schemas.openxmlformats.org/officeDocument/2006/relationships/hyperlink" Target="http://ucdavis.247sports.com/Season/2014-Football/Commits" TargetMode="External"/><Relationship Id="rId3926" Type="http://schemas.openxmlformats.org/officeDocument/2006/relationships/hyperlink" Target="http://247sports.com/InstitutionRanking/561275?View=Detailed" TargetMode="External"/><Relationship Id="rId3927" Type="http://schemas.openxmlformats.org/officeDocument/2006/relationships/hyperlink" Target="http://murraystate.247sports.com/Season/2014-Football/Commits" TargetMode="External"/><Relationship Id="rId3928" Type="http://schemas.openxmlformats.org/officeDocument/2006/relationships/hyperlink" Target="http://murraystate.247sports.com/Season/2014-Football/Commits" TargetMode="External"/><Relationship Id="rId3929" Type="http://schemas.openxmlformats.org/officeDocument/2006/relationships/hyperlink" Target="http://murraystate.247sports.com/Season/2014-Football/Commits" TargetMode="External"/><Relationship Id="rId1000" Type="http://schemas.openxmlformats.org/officeDocument/2006/relationships/hyperlink" Target="http://247sports.com/InstitutionRanking/563982?View=Detailed" TargetMode="External"/><Relationship Id="rId1001" Type="http://schemas.openxmlformats.org/officeDocument/2006/relationships/hyperlink" Target="http://stonybrook.247sports.com/Season/2016-Football/Commits" TargetMode="External"/><Relationship Id="rId1002" Type="http://schemas.openxmlformats.org/officeDocument/2006/relationships/hyperlink" Target="http://247sports.com/InstitutionRanking/563982?View=Detailed" TargetMode="External"/><Relationship Id="rId1003" Type="http://schemas.openxmlformats.org/officeDocument/2006/relationships/hyperlink" Target="http://princeton.247sports.com/Season/2016-Football/Commits" TargetMode="External"/><Relationship Id="rId1004" Type="http://schemas.openxmlformats.org/officeDocument/2006/relationships/hyperlink" Target="http://princeton.247sports.com/Season/2016-Football/Commits" TargetMode="External"/><Relationship Id="rId1005" Type="http://schemas.openxmlformats.org/officeDocument/2006/relationships/hyperlink" Target="http://princeton.247sports.com/Season/2016-Football/Commits" TargetMode="External"/><Relationship Id="rId1006" Type="http://schemas.openxmlformats.org/officeDocument/2006/relationships/hyperlink" Target="http://247sports.com/InstitutionRanking/564014?View=Detailed" TargetMode="External"/><Relationship Id="rId1007" Type="http://schemas.openxmlformats.org/officeDocument/2006/relationships/hyperlink" Target="http://princeton.247sports.com/Season/2016-Football/Commits" TargetMode="External"/><Relationship Id="rId1008" Type="http://schemas.openxmlformats.org/officeDocument/2006/relationships/hyperlink" Target="http://247sports.com/InstitutionRanking/564014?View=Detailed" TargetMode="External"/><Relationship Id="rId1009" Type="http://schemas.openxmlformats.org/officeDocument/2006/relationships/hyperlink" Target="http://nicholls.247sports.com/Season/2016-Football/Commits" TargetMode="External"/><Relationship Id="rId2830" Type="http://schemas.openxmlformats.org/officeDocument/2006/relationships/hyperlink" Target="http://247sports.com/InstitutionRanking/562416?View=Detailed" TargetMode="External"/><Relationship Id="rId2831" Type="http://schemas.openxmlformats.org/officeDocument/2006/relationships/hyperlink" Target="http://suu.247sports.com/Season/2015-Football/Commits" TargetMode="External"/><Relationship Id="rId2832" Type="http://schemas.openxmlformats.org/officeDocument/2006/relationships/hyperlink" Target="http://suu.247sports.com/Season/2015-Football/Commits" TargetMode="External"/><Relationship Id="rId2833" Type="http://schemas.openxmlformats.org/officeDocument/2006/relationships/hyperlink" Target="http://suu.247sports.com/Season/2015-Football/Commits" TargetMode="External"/><Relationship Id="rId2834" Type="http://schemas.openxmlformats.org/officeDocument/2006/relationships/hyperlink" Target="http://247sports.com/InstitutionRanking/562415?View=Detailed" TargetMode="External"/><Relationship Id="rId2835" Type="http://schemas.openxmlformats.org/officeDocument/2006/relationships/hyperlink" Target="http://suu.247sports.com/Season/2015-Football/Commits" TargetMode="External"/><Relationship Id="rId2836" Type="http://schemas.openxmlformats.org/officeDocument/2006/relationships/hyperlink" Target="http://247sports.com/InstitutionRanking/562415?View=Detailed" TargetMode="External"/><Relationship Id="rId2837" Type="http://schemas.openxmlformats.org/officeDocument/2006/relationships/hyperlink" Target="http://fordham.247sports.com/Season/2015-Football/Commits" TargetMode="External"/><Relationship Id="rId2838" Type="http://schemas.openxmlformats.org/officeDocument/2006/relationships/hyperlink" Target="http://fordham.247sports.com/Season/2015-Football/Commits" TargetMode="External"/><Relationship Id="rId2839" Type="http://schemas.openxmlformats.org/officeDocument/2006/relationships/hyperlink" Target="http://fordham.247sports.com/Season/2015-Football/Commits" TargetMode="External"/><Relationship Id="rId1740" Type="http://schemas.openxmlformats.org/officeDocument/2006/relationships/hyperlink" Target="http://247sports.com/InstitutionRanking/562239?View=Detailed" TargetMode="External"/><Relationship Id="rId1741" Type="http://schemas.openxmlformats.org/officeDocument/2006/relationships/hyperlink" Target="http://kentucky.247sports.com/Season/2015-Football/Commits" TargetMode="External"/><Relationship Id="rId1742" Type="http://schemas.openxmlformats.org/officeDocument/2006/relationships/hyperlink" Target="http://247sports.com/InstitutionRanking/562239?View=Detailed" TargetMode="External"/><Relationship Id="rId1743" Type="http://schemas.openxmlformats.org/officeDocument/2006/relationships/hyperlink" Target="http://oklahomastate.247sports.com/Season/2015-Football/Commits" TargetMode="External"/><Relationship Id="rId1744" Type="http://schemas.openxmlformats.org/officeDocument/2006/relationships/hyperlink" Target="http://oklahomastate.247sports.com/Season/2015-Football/Commits" TargetMode="External"/><Relationship Id="rId1745" Type="http://schemas.openxmlformats.org/officeDocument/2006/relationships/hyperlink" Target="http://oklahomastate.247sports.com/Season/2015-Football/Commits" TargetMode="External"/><Relationship Id="rId1746" Type="http://schemas.openxmlformats.org/officeDocument/2006/relationships/hyperlink" Target="http://247sports.com/InstitutionRanking/562248?View=Detailed" TargetMode="External"/><Relationship Id="rId1747" Type="http://schemas.openxmlformats.org/officeDocument/2006/relationships/hyperlink" Target="http://oklahomastate.247sports.com/Season/2015-Football/Commits" TargetMode="External"/><Relationship Id="rId1748" Type="http://schemas.openxmlformats.org/officeDocument/2006/relationships/hyperlink" Target="http://247sports.com/InstitutionRanking/562248?View=Detailed" TargetMode="External"/><Relationship Id="rId1749" Type="http://schemas.openxmlformats.org/officeDocument/2006/relationships/hyperlink" Target="http://wisconsin.247sports.com/Season/2015-Football/Commits" TargetMode="External"/><Relationship Id="rId2100" Type="http://schemas.openxmlformats.org/officeDocument/2006/relationships/hyperlink" Target="http://247sports.com/InstitutionRanking/562295?View=Detailed" TargetMode="External"/><Relationship Id="rId2101" Type="http://schemas.openxmlformats.org/officeDocument/2006/relationships/hyperlink" Target="http://fiu.247sports.com/Season/2015-Football/Commits" TargetMode="External"/><Relationship Id="rId2102" Type="http://schemas.openxmlformats.org/officeDocument/2006/relationships/hyperlink" Target="http://247sports.com/InstitutionRanking/562295?View=Detailed" TargetMode="External"/><Relationship Id="rId2103" Type="http://schemas.openxmlformats.org/officeDocument/2006/relationships/hyperlink" Target="http://kentstate.247sports.com/Season/2015-Football/Commits" TargetMode="External"/><Relationship Id="rId2104" Type="http://schemas.openxmlformats.org/officeDocument/2006/relationships/hyperlink" Target="http://kentstate.247sports.com/Season/2015-Football/Commits" TargetMode="External"/><Relationship Id="rId2105" Type="http://schemas.openxmlformats.org/officeDocument/2006/relationships/hyperlink" Target="http://kentstate.247sports.com/Season/2015-Football/Commits" TargetMode="External"/><Relationship Id="rId2106" Type="http://schemas.openxmlformats.org/officeDocument/2006/relationships/hyperlink" Target="http://247sports.com/InstitutionRanking/562299?View=Detailed" TargetMode="External"/><Relationship Id="rId2107" Type="http://schemas.openxmlformats.org/officeDocument/2006/relationships/hyperlink" Target="http://kentstate.247sports.com/Season/2015-Football/Commits" TargetMode="External"/><Relationship Id="rId2108" Type="http://schemas.openxmlformats.org/officeDocument/2006/relationships/hyperlink" Target="http://247sports.com/InstitutionRanking/562299?View=Detailed" TargetMode="External"/><Relationship Id="rId2109" Type="http://schemas.openxmlformats.org/officeDocument/2006/relationships/hyperlink" Target="http://connecticut.247sports.com/Season/2015-Football/Commits" TargetMode="External"/><Relationship Id="rId3930" Type="http://schemas.openxmlformats.org/officeDocument/2006/relationships/hyperlink" Target="http://247sports.com/InstitutionRanking/561207?View=Detailed" TargetMode="External"/><Relationship Id="rId3931" Type="http://schemas.openxmlformats.org/officeDocument/2006/relationships/hyperlink" Target="http://murraystate.247sports.com/Season/2014-Football/Commits" TargetMode="External"/><Relationship Id="rId3932" Type="http://schemas.openxmlformats.org/officeDocument/2006/relationships/hyperlink" Target="http://247sports.com/InstitutionRanking/561207?View=Detailed" TargetMode="External"/><Relationship Id="rId3933" Type="http://schemas.openxmlformats.org/officeDocument/2006/relationships/hyperlink" Target="http://tsu.247sports.com/Season/2014-Football/Commits" TargetMode="External"/><Relationship Id="rId3934" Type="http://schemas.openxmlformats.org/officeDocument/2006/relationships/hyperlink" Target="http://tsu.247sports.com/Season/2014-Football/Commits" TargetMode="External"/><Relationship Id="rId3935" Type="http://schemas.openxmlformats.org/officeDocument/2006/relationships/hyperlink" Target="http://tsu.247sports.com/Season/2014-Football/Commits" TargetMode="External"/><Relationship Id="rId3936" Type="http://schemas.openxmlformats.org/officeDocument/2006/relationships/hyperlink" Target="http://247sports.com/InstitutionRanking/561225?View=Detailed" TargetMode="External"/><Relationship Id="rId3937" Type="http://schemas.openxmlformats.org/officeDocument/2006/relationships/hyperlink" Target="http://tsu.247sports.com/Season/2014-Football/Commits" TargetMode="External"/><Relationship Id="rId3938" Type="http://schemas.openxmlformats.org/officeDocument/2006/relationships/hyperlink" Target="http://247sports.com/InstitutionRanking/561225?View=Detailed" TargetMode="External"/><Relationship Id="rId3939" Type="http://schemas.openxmlformats.org/officeDocument/2006/relationships/hyperlink" Target="http://etsu.247sports.com/Season/2014-Football/Commits" TargetMode="External"/><Relationship Id="rId1010" Type="http://schemas.openxmlformats.org/officeDocument/2006/relationships/hyperlink" Target="http://nicholls.247sports.com/Season/2016-Football/Commits" TargetMode="External"/><Relationship Id="rId1011" Type="http://schemas.openxmlformats.org/officeDocument/2006/relationships/hyperlink" Target="http://nicholls.247sports.com/Season/2016-Football/Commits" TargetMode="External"/><Relationship Id="rId1012" Type="http://schemas.openxmlformats.org/officeDocument/2006/relationships/hyperlink" Target="http://247sports.com/InstitutionRanking/564006?View=Detailed" TargetMode="External"/><Relationship Id="rId1013" Type="http://schemas.openxmlformats.org/officeDocument/2006/relationships/hyperlink" Target="http://nicholls.247sports.com/Season/2016-Football/Commits" TargetMode="External"/><Relationship Id="rId1014" Type="http://schemas.openxmlformats.org/officeDocument/2006/relationships/hyperlink" Target="http://247sports.com/InstitutionRanking/564006?View=Detailed" TargetMode="External"/><Relationship Id="rId1015" Type="http://schemas.openxmlformats.org/officeDocument/2006/relationships/hyperlink" Target="http://mercer.247sports.com/Season/2016-Football/Commits" TargetMode="External"/><Relationship Id="rId1016" Type="http://schemas.openxmlformats.org/officeDocument/2006/relationships/hyperlink" Target="http://mercer.247sports.com/Season/2016-Football/Commits" TargetMode="External"/><Relationship Id="rId1017" Type="http://schemas.openxmlformats.org/officeDocument/2006/relationships/hyperlink" Target="http://mercer.247sports.com/Season/2016-Football/Commits" TargetMode="External"/><Relationship Id="rId1018" Type="http://schemas.openxmlformats.org/officeDocument/2006/relationships/hyperlink" Target="http://247sports.com/InstitutionRanking/563969?View=Detailed" TargetMode="External"/><Relationship Id="rId1019" Type="http://schemas.openxmlformats.org/officeDocument/2006/relationships/hyperlink" Target="http://mercer.247sports.com/Season/2016-Football/Commits" TargetMode="External"/><Relationship Id="rId2840" Type="http://schemas.openxmlformats.org/officeDocument/2006/relationships/hyperlink" Target="http://247sports.com/InstitutionRanking/562449?View=Detailed" TargetMode="External"/><Relationship Id="rId2841" Type="http://schemas.openxmlformats.org/officeDocument/2006/relationships/hyperlink" Target="http://fordham.247sports.com/Season/2015-Football/Commits" TargetMode="External"/><Relationship Id="rId2842" Type="http://schemas.openxmlformats.org/officeDocument/2006/relationships/hyperlink" Target="http://247sports.com/InstitutionRanking/562449?View=Detailed" TargetMode="External"/><Relationship Id="rId2843" Type="http://schemas.openxmlformats.org/officeDocument/2006/relationships/hyperlink" Target="http://dsu.247sports.com/Season/2015-Football/Commits" TargetMode="External"/><Relationship Id="rId2844" Type="http://schemas.openxmlformats.org/officeDocument/2006/relationships/hyperlink" Target="http://dsu.247sports.com/Season/2015-Football/Commits" TargetMode="External"/><Relationship Id="rId2845" Type="http://schemas.openxmlformats.org/officeDocument/2006/relationships/hyperlink" Target="http://dsu.247sports.com/Season/2015-Football/Commits" TargetMode="External"/><Relationship Id="rId2846" Type="http://schemas.openxmlformats.org/officeDocument/2006/relationships/hyperlink" Target="http://247sports.com/InstitutionRanking/562420?View=Detailed" TargetMode="External"/><Relationship Id="rId2847" Type="http://schemas.openxmlformats.org/officeDocument/2006/relationships/hyperlink" Target="http://dsu.247sports.com/Season/2015-Football/Commits" TargetMode="External"/><Relationship Id="rId2848" Type="http://schemas.openxmlformats.org/officeDocument/2006/relationships/hyperlink" Target="http://247sports.com/InstitutionRanking/562420?View=Detailed" TargetMode="External"/><Relationship Id="rId2849" Type="http://schemas.openxmlformats.org/officeDocument/2006/relationships/hyperlink" Target="http://247sports.com/InstitutionRanking/562421?View=Detailed" TargetMode="External"/><Relationship Id="rId3200" Type="http://schemas.openxmlformats.org/officeDocument/2006/relationships/hyperlink" Target="http://northcarolina.247sports.com/Season/2014-Football/Commits" TargetMode="External"/><Relationship Id="rId3201" Type="http://schemas.openxmlformats.org/officeDocument/2006/relationships/hyperlink" Target="http://northcarolina.247sports.com/Season/2014-Football/Commits" TargetMode="External"/><Relationship Id="rId3202" Type="http://schemas.openxmlformats.org/officeDocument/2006/relationships/hyperlink" Target="http://247sports.com/InstitutionRanking/561099?View=Detailed" TargetMode="External"/><Relationship Id="rId3203" Type="http://schemas.openxmlformats.org/officeDocument/2006/relationships/hyperlink" Target="http://northcarolina.247sports.com/Season/2014-Football/Commits" TargetMode="External"/><Relationship Id="rId3204" Type="http://schemas.openxmlformats.org/officeDocument/2006/relationships/hyperlink" Target="http://247sports.com/InstitutionRanking/561099?View=Detailed" TargetMode="External"/><Relationship Id="rId3205" Type="http://schemas.openxmlformats.org/officeDocument/2006/relationships/hyperlink" Target="http://virginia.247sports.com/Season/2014-Football/Commits" TargetMode="External"/><Relationship Id="rId3206" Type="http://schemas.openxmlformats.org/officeDocument/2006/relationships/hyperlink" Target="http://virginia.247sports.com/Season/2014-Football/Commits" TargetMode="External"/><Relationship Id="rId3207" Type="http://schemas.openxmlformats.org/officeDocument/2006/relationships/hyperlink" Target="http://virginia.247sports.com/Season/2014-Football/Commits" TargetMode="External"/><Relationship Id="rId3208" Type="http://schemas.openxmlformats.org/officeDocument/2006/relationships/hyperlink" Target="http://247sports.com/InstitutionRanking/561103?View=Detailed" TargetMode="External"/><Relationship Id="rId3209" Type="http://schemas.openxmlformats.org/officeDocument/2006/relationships/hyperlink" Target="http://virginia.247sports.com/Season/2014-Football/Commits" TargetMode="External"/><Relationship Id="rId500" Type="http://schemas.openxmlformats.org/officeDocument/2006/relationships/hyperlink" Target="http://247sports.com/InstitutionRanking/563908?View=Detailed" TargetMode="External"/><Relationship Id="rId501" Type="http://schemas.openxmlformats.org/officeDocument/2006/relationships/hyperlink" Target="http://tulane.247sports.com/Season/2016-Football/Commits" TargetMode="External"/><Relationship Id="rId502" Type="http://schemas.openxmlformats.org/officeDocument/2006/relationships/hyperlink" Target="http://247sports.com/InstitutionRanking/563908?View=Detailed" TargetMode="External"/><Relationship Id="rId503" Type="http://schemas.openxmlformats.org/officeDocument/2006/relationships/hyperlink" Target="http://fresnostate.247sports.com/Season/2016-Football/Commits" TargetMode="External"/><Relationship Id="rId504" Type="http://schemas.openxmlformats.org/officeDocument/2006/relationships/hyperlink" Target="http://fresnostate.247sports.com/Season/2016-Football/Commits" TargetMode="External"/><Relationship Id="rId505" Type="http://schemas.openxmlformats.org/officeDocument/2006/relationships/hyperlink" Target="http://fresnostate.247sports.com/Season/2016-Football/Commits" TargetMode="External"/><Relationship Id="rId506" Type="http://schemas.openxmlformats.org/officeDocument/2006/relationships/hyperlink" Target="http://247sports.com/InstitutionRanking/563904?View=Detailed" TargetMode="External"/><Relationship Id="rId507" Type="http://schemas.openxmlformats.org/officeDocument/2006/relationships/hyperlink" Target="http://fresnostate.247sports.com/Season/2016-Football/Commits" TargetMode="External"/><Relationship Id="rId508" Type="http://schemas.openxmlformats.org/officeDocument/2006/relationships/hyperlink" Target="http://247sports.com/InstitutionRanking/563904?View=Detailed" TargetMode="External"/><Relationship Id="rId509" Type="http://schemas.openxmlformats.org/officeDocument/2006/relationships/hyperlink" Target="http://newmexico.247sports.com/Season/2016-Football/Commits" TargetMode="External"/><Relationship Id="rId1750" Type="http://schemas.openxmlformats.org/officeDocument/2006/relationships/hyperlink" Target="http://wisconsin.247sports.com/Season/2015-Football/Commits" TargetMode="External"/><Relationship Id="rId1751" Type="http://schemas.openxmlformats.org/officeDocument/2006/relationships/hyperlink" Target="http://wisconsin.247sports.com/Season/2015-Football/Commits" TargetMode="External"/><Relationship Id="rId1752" Type="http://schemas.openxmlformats.org/officeDocument/2006/relationships/hyperlink" Target="http://247sports.com/InstitutionRanking/562237?View=Detailed" TargetMode="External"/><Relationship Id="rId1753" Type="http://schemas.openxmlformats.org/officeDocument/2006/relationships/hyperlink" Target="http://wisconsin.247sports.com/Season/2015-Football/Commits" TargetMode="External"/><Relationship Id="rId1754" Type="http://schemas.openxmlformats.org/officeDocument/2006/relationships/hyperlink" Target="http://247sports.com/InstitutionRanking/562237?View=Detailed" TargetMode="External"/><Relationship Id="rId1755" Type="http://schemas.openxmlformats.org/officeDocument/2006/relationships/hyperlink" Target="http://washingtonstate.247sports.com/Season/2015-Football/Commits" TargetMode="External"/><Relationship Id="rId1756" Type="http://schemas.openxmlformats.org/officeDocument/2006/relationships/hyperlink" Target="http://washingtonstate.247sports.com/Season/2015-Football/Commits" TargetMode="External"/><Relationship Id="rId1757" Type="http://schemas.openxmlformats.org/officeDocument/2006/relationships/hyperlink" Target="http://washingtonstate.247sports.com/Season/2015-Football/Commits" TargetMode="External"/><Relationship Id="rId1758" Type="http://schemas.openxmlformats.org/officeDocument/2006/relationships/hyperlink" Target="http://247sports.com/InstitutionRanking/562244?View=Detailed" TargetMode="External"/><Relationship Id="rId1759" Type="http://schemas.openxmlformats.org/officeDocument/2006/relationships/hyperlink" Target="http://washingtonstate.247sports.com/Season/2015-Football/Commits" TargetMode="External"/><Relationship Id="rId2110" Type="http://schemas.openxmlformats.org/officeDocument/2006/relationships/hyperlink" Target="http://connecticut.247sports.com/Season/2015-Football/Commits" TargetMode="External"/><Relationship Id="rId2111" Type="http://schemas.openxmlformats.org/officeDocument/2006/relationships/hyperlink" Target="http://connecticut.247sports.com/Season/2015-Football/Commits" TargetMode="External"/><Relationship Id="rId2112" Type="http://schemas.openxmlformats.org/officeDocument/2006/relationships/hyperlink" Target="http://247sports.com/InstitutionRanking/562298?View=Detailed" TargetMode="External"/><Relationship Id="rId2113" Type="http://schemas.openxmlformats.org/officeDocument/2006/relationships/hyperlink" Target="http://connecticut.247sports.com/Season/2015-Football/Commits" TargetMode="External"/><Relationship Id="rId2114" Type="http://schemas.openxmlformats.org/officeDocument/2006/relationships/hyperlink" Target="http://247sports.com/InstitutionRanking/562298?View=Detailed" TargetMode="External"/><Relationship Id="rId2115" Type="http://schemas.openxmlformats.org/officeDocument/2006/relationships/hyperlink" Target="http://olddominion.247sports.com/Season/2015-Football/Commits" TargetMode="External"/><Relationship Id="rId2116" Type="http://schemas.openxmlformats.org/officeDocument/2006/relationships/hyperlink" Target="http://olddominion.247sports.com/Season/2015-Football/Commits" TargetMode="External"/><Relationship Id="rId2117" Type="http://schemas.openxmlformats.org/officeDocument/2006/relationships/hyperlink" Target="http://olddominion.247sports.com/Season/2015-Football/Commits" TargetMode="External"/><Relationship Id="rId2118" Type="http://schemas.openxmlformats.org/officeDocument/2006/relationships/hyperlink" Target="http://247sports.com/InstitutionRanking/562294?View=Detailed" TargetMode="External"/><Relationship Id="rId2119" Type="http://schemas.openxmlformats.org/officeDocument/2006/relationships/hyperlink" Target="http://olddominion.247sports.com/Season/2015-Football/Commits" TargetMode="External"/><Relationship Id="rId3940" Type="http://schemas.openxmlformats.org/officeDocument/2006/relationships/hyperlink" Target="http://etsu.247sports.com/Season/2014-Football/Commits" TargetMode="External"/><Relationship Id="rId3941" Type="http://schemas.openxmlformats.org/officeDocument/2006/relationships/hyperlink" Target="http://etsu.247sports.com/Season/2014-Football/Commits" TargetMode="External"/><Relationship Id="rId3942" Type="http://schemas.openxmlformats.org/officeDocument/2006/relationships/hyperlink" Target="http://247sports.com/InstitutionRanking/561221?View=Detailed" TargetMode="External"/><Relationship Id="rId3943" Type="http://schemas.openxmlformats.org/officeDocument/2006/relationships/hyperlink" Target="http://etsu.247sports.com/Season/2014-Football/Commits" TargetMode="External"/><Relationship Id="rId3944" Type="http://schemas.openxmlformats.org/officeDocument/2006/relationships/hyperlink" Target="http://247sports.com/InstitutionRanking/561221?View=Detailed" TargetMode="External"/><Relationship Id="rId3945" Type="http://schemas.openxmlformats.org/officeDocument/2006/relationships/hyperlink" Target="http://mercer.247sports.com/Season/2014-Football/Commits" TargetMode="External"/><Relationship Id="rId3946" Type="http://schemas.openxmlformats.org/officeDocument/2006/relationships/hyperlink" Target="http://mercer.247sports.com/Season/2014-Football/Commits" TargetMode="External"/><Relationship Id="rId3947" Type="http://schemas.openxmlformats.org/officeDocument/2006/relationships/hyperlink" Target="http://mercer.247sports.com/Season/2014-Football/Commits" TargetMode="External"/><Relationship Id="rId3948" Type="http://schemas.openxmlformats.org/officeDocument/2006/relationships/hyperlink" Target="http://247sports.com/InstitutionRanking/561222?View=Detailed" TargetMode="External"/><Relationship Id="rId3949" Type="http://schemas.openxmlformats.org/officeDocument/2006/relationships/hyperlink" Target="http://mercer.247sports.com/Season/2014-Football/Commits" TargetMode="External"/><Relationship Id="rId1020" Type="http://schemas.openxmlformats.org/officeDocument/2006/relationships/hyperlink" Target="http://247sports.com/InstitutionRanking/563969?View=Detailed" TargetMode="External"/><Relationship Id="rId1021" Type="http://schemas.openxmlformats.org/officeDocument/2006/relationships/hyperlink" Target="http://nsu.247sports.com/Season/2016-Football/Commits" TargetMode="External"/><Relationship Id="rId4300" Type="http://schemas.openxmlformats.org/officeDocument/2006/relationships/hyperlink" Target="http://247sports.com/InstitutionRanking/561359?View=Detailed" TargetMode="External"/><Relationship Id="rId4301" Type="http://schemas.openxmlformats.org/officeDocument/2006/relationships/hyperlink" Target="http://ncat.247sports.com/Season/2014-Football/Commits" TargetMode="External"/><Relationship Id="rId4302" Type="http://schemas.openxmlformats.org/officeDocument/2006/relationships/hyperlink" Target="http://ncat.247sports.com/Season/2014-Football/Commits" TargetMode="External"/><Relationship Id="rId4303" Type="http://schemas.openxmlformats.org/officeDocument/2006/relationships/hyperlink" Target="http://ncat.247sports.com/Season/2014-Football/Commits" TargetMode="External"/><Relationship Id="rId4304" Type="http://schemas.openxmlformats.org/officeDocument/2006/relationships/hyperlink" Target="http://247sports.com/InstitutionRanking/561309?View=Detailed" TargetMode="External"/><Relationship Id="rId4305" Type="http://schemas.openxmlformats.org/officeDocument/2006/relationships/hyperlink" Target="http://ncat.247sports.com/Season/2014-Football/Commits" TargetMode="External"/><Relationship Id="rId4306" Type="http://schemas.openxmlformats.org/officeDocument/2006/relationships/hyperlink" Target="http://247sports.com/InstitutionRanking/561309?View=Detailed" TargetMode="External"/><Relationship Id="rId4307" Type="http://schemas.openxmlformats.org/officeDocument/2006/relationships/hyperlink" Target="http://maine.247sports.com/Season/2014-Football/Commits" TargetMode="External"/><Relationship Id="rId4308" Type="http://schemas.openxmlformats.org/officeDocument/2006/relationships/hyperlink" Target="http://maine.247sports.com/Season/2014-Football/Commits" TargetMode="External"/><Relationship Id="rId4309" Type="http://schemas.openxmlformats.org/officeDocument/2006/relationships/hyperlink" Target="http://maine.247sports.com/Season/2014-Football/Commits" TargetMode="External"/><Relationship Id="rId1022" Type="http://schemas.openxmlformats.org/officeDocument/2006/relationships/hyperlink" Target="http://nsu.247sports.com/Season/2016-Football/Commits" TargetMode="External"/><Relationship Id="rId1023" Type="http://schemas.openxmlformats.org/officeDocument/2006/relationships/hyperlink" Target="http://nsu.247sports.com/Season/2016-Football/Commits" TargetMode="External"/><Relationship Id="rId1024" Type="http://schemas.openxmlformats.org/officeDocument/2006/relationships/hyperlink" Target="http://247sports.com/InstitutionRanking/563988?View=Detailed" TargetMode="External"/><Relationship Id="rId1025" Type="http://schemas.openxmlformats.org/officeDocument/2006/relationships/hyperlink" Target="http://nsu.247sports.com/Season/2016-Football/Commits" TargetMode="External"/><Relationship Id="rId1026" Type="http://schemas.openxmlformats.org/officeDocument/2006/relationships/hyperlink" Target="http://247sports.com/InstitutionRanking/563988?View=Detailed" TargetMode="External"/><Relationship Id="rId1027" Type="http://schemas.openxmlformats.org/officeDocument/2006/relationships/hyperlink" Target="http://gardnerwebb.247sports.com/Season/2016-Football/Commits" TargetMode="External"/><Relationship Id="rId1028" Type="http://schemas.openxmlformats.org/officeDocument/2006/relationships/hyperlink" Target="http://gardnerwebb.247sports.com/Season/2016-Football/Commits" TargetMode="External"/><Relationship Id="rId1029" Type="http://schemas.openxmlformats.org/officeDocument/2006/relationships/hyperlink" Target="http://gardnerwebb.247sports.com/Season/2016-Football/Commits" TargetMode="External"/><Relationship Id="rId2850" Type="http://schemas.openxmlformats.org/officeDocument/2006/relationships/hyperlink" Target="http://247sports.com/InstitutionRanking/562421?View=Detailed" TargetMode="External"/><Relationship Id="rId2851" Type="http://schemas.openxmlformats.org/officeDocument/2006/relationships/hyperlink" Target="http://albany.247sports.com/Season/2015-Football/Commits" TargetMode="External"/><Relationship Id="rId2852" Type="http://schemas.openxmlformats.org/officeDocument/2006/relationships/hyperlink" Target="http://albany.247sports.com/Season/2015-Football/Commits" TargetMode="External"/><Relationship Id="rId2853" Type="http://schemas.openxmlformats.org/officeDocument/2006/relationships/hyperlink" Target="http://albany.247sports.com/Season/2015-Football/Commits" TargetMode="External"/><Relationship Id="rId2854" Type="http://schemas.openxmlformats.org/officeDocument/2006/relationships/hyperlink" Target="http://247sports.com/InstitutionRanking/562443?View=Detailed" TargetMode="External"/><Relationship Id="rId2855" Type="http://schemas.openxmlformats.org/officeDocument/2006/relationships/hyperlink" Target="http://albany.247sports.com/Season/2015-Football/Commits" TargetMode="External"/><Relationship Id="rId2856" Type="http://schemas.openxmlformats.org/officeDocument/2006/relationships/hyperlink" Target="http://247sports.com/InstitutionRanking/562443?View=Detailed" TargetMode="External"/><Relationship Id="rId2857" Type="http://schemas.openxmlformats.org/officeDocument/2006/relationships/hyperlink" Target="http://morganstate.247sports.com/Season/2015-Football/Commits" TargetMode="External"/><Relationship Id="rId2858" Type="http://schemas.openxmlformats.org/officeDocument/2006/relationships/hyperlink" Target="http://morganstate.247sports.com/Season/2015-Football/Commits" TargetMode="External"/><Relationship Id="rId2859" Type="http://schemas.openxmlformats.org/officeDocument/2006/relationships/hyperlink" Target="http://morganstate.247sports.com/Season/2015-Football/Commits" TargetMode="External"/><Relationship Id="rId3210" Type="http://schemas.openxmlformats.org/officeDocument/2006/relationships/hyperlink" Target="http://247sports.com/InstitutionRanking/561103?View=Detailed" TargetMode="External"/><Relationship Id="rId3211" Type="http://schemas.openxmlformats.org/officeDocument/2006/relationships/hyperlink" Target="http://wisconsin.247sports.com/Season/2014-Football/Commits" TargetMode="External"/><Relationship Id="rId3212" Type="http://schemas.openxmlformats.org/officeDocument/2006/relationships/hyperlink" Target="http://wisconsin.247sports.com/Season/2014-Football/Commits" TargetMode="External"/><Relationship Id="rId3213" Type="http://schemas.openxmlformats.org/officeDocument/2006/relationships/hyperlink" Target="http://wisconsin.247sports.com/Season/2014-Football/Commits" TargetMode="External"/><Relationship Id="rId3214" Type="http://schemas.openxmlformats.org/officeDocument/2006/relationships/hyperlink" Target="http://247sports.com/InstitutionRanking/561098?View=Detailed" TargetMode="External"/><Relationship Id="rId3215" Type="http://schemas.openxmlformats.org/officeDocument/2006/relationships/hyperlink" Target="http://wisconsin.247sports.com/Season/2014-Football/Commits" TargetMode="External"/><Relationship Id="rId3216" Type="http://schemas.openxmlformats.org/officeDocument/2006/relationships/hyperlink" Target="http://247sports.com/InstitutionRanking/561098?View=Detailed" TargetMode="External"/><Relationship Id="rId3217" Type="http://schemas.openxmlformats.org/officeDocument/2006/relationships/hyperlink" Target="http://ncstate.247sports.com/Season/2014-Football/Commits" TargetMode="External"/><Relationship Id="rId3218" Type="http://schemas.openxmlformats.org/officeDocument/2006/relationships/hyperlink" Target="http://ncstate.247sports.com/Season/2014-Football/Commits" TargetMode="External"/><Relationship Id="rId3219" Type="http://schemas.openxmlformats.org/officeDocument/2006/relationships/hyperlink" Target="http://ncstate.247sports.com/Season/2014-Football/Commits" TargetMode="External"/><Relationship Id="rId510" Type="http://schemas.openxmlformats.org/officeDocument/2006/relationships/hyperlink" Target="http://newmexico.247sports.com/Season/2016-Football/Commits" TargetMode="External"/><Relationship Id="rId511" Type="http://schemas.openxmlformats.org/officeDocument/2006/relationships/hyperlink" Target="http://newmexico.247sports.com/Season/2016-Football/Commits" TargetMode="External"/><Relationship Id="rId512" Type="http://schemas.openxmlformats.org/officeDocument/2006/relationships/hyperlink" Target="http://247sports.com/InstitutionRanking/563902?View=Detailed" TargetMode="External"/><Relationship Id="rId513" Type="http://schemas.openxmlformats.org/officeDocument/2006/relationships/hyperlink" Target="http://newmexico.247sports.com/Season/2016-Football/Commits" TargetMode="External"/><Relationship Id="rId514" Type="http://schemas.openxmlformats.org/officeDocument/2006/relationships/hyperlink" Target="http://247sports.com/InstitutionRanking/563902?View=Detailed" TargetMode="External"/><Relationship Id="rId515" Type="http://schemas.openxmlformats.org/officeDocument/2006/relationships/hyperlink" Target="http://navy.247sports.com/Season/2016-Football/Commits" TargetMode="External"/><Relationship Id="rId516" Type="http://schemas.openxmlformats.org/officeDocument/2006/relationships/hyperlink" Target="http://navy.247sports.com/Season/2016-Football/Commits" TargetMode="External"/><Relationship Id="rId517" Type="http://schemas.openxmlformats.org/officeDocument/2006/relationships/hyperlink" Target="http://navy.247sports.com/Season/2016-Football/Commits" TargetMode="External"/><Relationship Id="rId518" Type="http://schemas.openxmlformats.org/officeDocument/2006/relationships/hyperlink" Target="http://247sports.com/InstitutionRanking/563896?View=Detailed" TargetMode="External"/><Relationship Id="rId519" Type="http://schemas.openxmlformats.org/officeDocument/2006/relationships/hyperlink" Target="http://navy.247sports.com/Season/2016-Football/Commits" TargetMode="External"/><Relationship Id="rId1760" Type="http://schemas.openxmlformats.org/officeDocument/2006/relationships/hyperlink" Target="http://247sports.com/InstitutionRanking/562244?View=Detailed" TargetMode="External"/><Relationship Id="rId1761" Type="http://schemas.openxmlformats.org/officeDocument/2006/relationships/hyperlink" Target="http://tcu.247sports.com/Season/2015-Football/Commits" TargetMode="External"/><Relationship Id="rId1762" Type="http://schemas.openxmlformats.org/officeDocument/2006/relationships/hyperlink" Target="http://tcu.247sports.com/Season/2015-Football/Commits" TargetMode="External"/><Relationship Id="rId1763" Type="http://schemas.openxmlformats.org/officeDocument/2006/relationships/hyperlink" Target="http://tcu.247sports.com/Season/2015-Football/Commits" TargetMode="External"/><Relationship Id="rId1764" Type="http://schemas.openxmlformats.org/officeDocument/2006/relationships/hyperlink" Target="http://247sports.com/InstitutionRanking/562235?View=Detailed" TargetMode="External"/><Relationship Id="rId1765" Type="http://schemas.openxmlformats.org/officeDocument/2006/relationships/hyperlink" Target="http://tcu.247sports.com/Season/2015-Football/Commits" TargetMode="External"/><Relationship Id="rId1766" Type="http://schemas.openxmlformats.org/officeDocument/2006/relationships/hyperlink" Target="http://247sports.com/InstitutionRanking/562235?View=Detailed" TargetMode="External"/><Relationship Id="rId1767" Type="http://schemas.openxmlformats.org/officeDocument/2006/relationships/hyperlink" Target="http://arizona.247sports.com/Season/2015-Football/Commits" TargetMode="External"/><Relationship Id="rId1768" Type="http://schemas.openxmlformats.org/officeDocument/2006/relationships/hyperlink" Target="http://arizona.247sports.com/Season/2015-Football/Commits" TargetMode="External"/><Relationship Id="rId1769" Type="http://schemas.openxmlformats.org/officeDocument/2006/relationships/hyperlink" Target="http://arizona.247sports.com/Season/2015-Football/Commits" TargetMode="External"/><Relationship Id="rId2120" Type="http://schemas.openxmlformats.org/officeDocument/2006/relationships/hyperlink" Target="http://247sports.com/InstitutionRanking/562294?View=Detailed" TargetMode="External"/><Relationship Id="rId2121" Type="http://schemas.openxmlformats.org/officeDocument/2006/relationships/hyperlink" Target="http://nevada.247sports.com/Season/2015-Football/Commits" TargetMode="External"/><Relationship Id="rId2122" Type="http://schemas.openxmlformats.org/officeDocument/2006/relationships/hyperlink" Target="http://nevada.247sports.com/Season/2015-Football/Commits" TargetMode="External"/><Relationship Id="rId2123" Type="http://schemas.openxmlformats.org/officeDocument/2006/relationships/hyperlink" Target="http://nevada.247sports.com/Season/2015-Football/Commits" TargetMode="External"/><Relationship Id="rId2124" Type="http://schemas.openxmlformats.org/officeDocument/2006/relationships/hyperlink" Target="http://247sports.com/InstitutionRanking/562303?View=Detailed" TargetMode="External"/><Relationship Id="rId2125" Type="http://schemas.openxmlformats.org/officeDocument/2006/relationships/hyperlink" Target="http://nevada.247sports.com/Season/2015-Football/Commits" TargetMode="External"/><Relationship Id="rId2126" Type="http://schemas.openxmlformats.org/officeDocument/2006/relationships/hyperlink" Target="http://247sports.com/InstitutionRanking/562303?View=Detailed" TargetMode="External"/><Relationship Id="rId2127" Type="http://schemas.openxmlformats.org/officeDocument/2006/relationships/hyperlink" Target="http://utsa.247sports.com/Season/2015-Football/Commits" TargetMode="External"/><Relationship Id="rId2128" Type="http://schemas.openxmlformats.org/officeDocument/2006/relationships/hyperlink" Target="http://utsa.247sports.com/Season/2015-Football/Commits" TargetMode="External"/><Relationship Id="rId2129" Type="http://schemas.openxmlformats.org/officeDocument/2006/relationships/hyperlink" Target="http://utsa.247sports.com/Season/2015-Football/Commits" TargetMode="External"/><Relationship Id="rId5400" Type="http://schemas.openxmlformats.org/officeDocument/2006/relationships/hyperlink" Target="http://penn.247sports.com/Season/2013-Football/Commits" TargetMode="External"/><Relationship Id="rId5401" Type="http://schemas.openxmlformats.org/officeDocument/2006/relationships/hyperlink" Target="http://penn.247sports.com/Season/2013-Football/Commits" TargetMode="External"/><Relationship Id="rId5402" Type="http://schemas.openxmlformats.org/officeDocument/2006/relationships/hyperlink" Target="http://247sports.com/InstitutionRanking/563475?View=Detailed" TargetMode="External"/><Relationship Id="rId5403" Type="http://schemas.openxmlformats.org/officeDocument/2006/relationships/hyperlink" Target="http://penn.247sports.com/Season/2013-Football/Commits" TargetMode="External"/><Relationship Id="rId5404" Type="http://schemas.openxmlformats.org/officeDocument/2006/relationships/hyperlink" Target="http://247sports.com/InstitutionRanking/563475?View=Detailed" TargetMode="External"/><Relationship Id="rId5405" Type="http://schemas.openxmlformats.org/officeDocument/2006/relationships/hyperlink" Target="http://csus.247sports.com/Season/2013-Football/Commits" TargetMode="External"/><Relationship Id="rId5406" Type="http://schemas.openxmlformats.org/officeDocument/2006/relationships/hyperlink" Target="http://csus.247sports.com/Season/2013-Football/Commits" TargetMode="External"/><Relationship Id="rId5407" Type="http://schemas.openxmlformats.org/officeDocument/2006/relationships/hyperlink" Target="http://csus.247sports.com/Season/2013-Football/Commits" TargetMode="External"/><Relationship Id="rId5408" Type="http://schemas.openxmlformats.org/officeDocument/2006/relationships/hyperlink" Target="http://247sports.com/InstitutionRanking/563470?View=Detailed" TargetMode="External"/><Relationship Id="rId5409" Type="http://schemas.openxmlformats.org/officeDocument/2006/relationships/hyperlink" Target="http://csus.247sports.com/Season/2013-Football/Commits" TargetMode="External"/><Relationship Id="rId3950" Type="http://schemas.openxmlformats.org/officeDocument/2006/relationships/hyperlink" Target="http://247sports.com/InstitutionRanking/561222?View=Detailed" TargetMode="External"/><Relationship Id="rId3951" Type="http://schemas.openxmlformats.org/officeDocument/2006/relationships/hyperlink" Target="http://wofford.247sports.com/Season/2014-Football/Commits" TargetMode="External"/><Relationship Id="rId3952" Type="http://schemas.openxmlformats.org/officeDocument/2006/relationships/hyperlink" Target="http://wofford.247sports.com/Season/2014-Football/Commits" TargetMode="External"/><Relationship Id="rId3953" Type="http://schemas.openxmlformats.org/officeDocument/2006/relationships/hyperlink" Target="http://wofford.247sports.com/Season/2014-Football/Commits" TargetMode="External"/><Relationship Id="rId3954" Type="http://schemas.openxmlformats.org/officeDocument/2006/relationships/hyperlink" Target="http://247sports.com/InstitutionRanking/561229?View=Detailed" TargetMode="External"/><Relationship Id="rId3955" Type="http://schemas.openxmlformats.org/officeDocument/2006/relationships/hyperlink" Target="http://wofford.247sports.com/Season/2014-Football/Commits" TargetMode="External"/><Relationship Id="rId3956" Type="http://schemas.openxmlformats.org/officeDocument/2006/relationships/hyperlink" Target="http://247sports.com/InstitutionRanking/561229?View=Detailed" TargetMode="External"/><Relationship Id="rId3957" Type="http://schemas.openxmlformats.org/officeDocument/2006/relationships/hyperlink" Target="http://missouristate.247sports.com/Season/2014-Football/Commits" TargetMode="External"/><Relationship Id="rId3958" Type="http://schemas.openxmlformats.org/officeDocument/2006/relationships/hyperlink" Target="http://missouristate.247sports.com/Season/2014-Football/Commits" TargetMode="External"/><Relationship Id="rId3959" Type="http://schemas.openxmlformats.org/officeDocument/2006/relationships/hyperlink" Target="http://missouristate.247sports.com/Season/2014-Football/Commits" TargetMode="External"/><Relationship Id="rId1030" Type="http://schemas.openxmlformats.org/officeDocument/2006/relationships/hyperlink" Target="http://247sports.com/InstitutionRanking/564010?View=Detailed" TargetMode="External"/><Relationship Id="rId1031" Type="http://schemas.openxmlformats.org/officeDocument/2006/relationships/hyperlink" Target="http://gardnerwebb.247sports.com/Season/2016-Football/Commits" TargetMode="External"/><Relationship Id="rId4310" Type="http://schemas.openxmlformats.org/officeDocument/2006/relationships/hyperlink" Target="http://247sports.com/InstitutionRanking/561284?View=Detailed" TargetMode="External"/><Relationship Id="rId4311" Type="http://schemas.openxmlformats.org/officeDocument/2006/relationships/hyperlink" Target="http://maine.247sports.com/Season/2014-Football/Commits" TargetMode="External"/><Relationship Id="rId4312" Type="http://schemas.openxmlformats.org/officeDocument/2006/relationships/hyperlink" Target="http://247sports.com/InstitutionRanking/561284?View=Detailed" TargetMode="External"/><Relationship Id="rId4313" Type="http://schemas.openxmlformats.org/officeDocument/2006/relationships/hyperlink" Target="http://bucknell.247sports.com/Season/2014-Football/Commits" TargetMode="External"/><Relationship Id="rId4314" Type="http://schemas.openxmlformats.org/officeDocument/2006/relationships/hyperlink" Target="http://bucknell.247sports.com/Season/2014-Football/Commits" TargetMode="External"/><Relationship Id="rId4315" Type="http://schemas.openxmlformats.org/officeDocument/2006/relationships/hyperlink" Target="http://bucknell.247sports.com/Season/2014-Football/Commits" TargetMode="External"/><Relationship Id="rId4316" Type="http://schemas.openxmlformats.org/officeDocument/2006/relationships/hyperlink" Target="http://247sports.com/InstitutionRanking/561273?View=Detailed" TargetMode="External"/><Relationship Id="rId4317" Type="http://schemas.openxmlformats.org/officeDocument/2006/relationships/hyperlink" Target="http://bucknell.247sports.com/Season/2014-Football/Commits" TargetMode="External"/><Relationship Id="rId4318" Type="http://schemas.openxmlformats.org/officeDocument/2006/relationships/hyperlink" Target="http://247sports.com/InstitutionRanking/561273?View=Detailed" TargetMode="External"/><Relationship Id="rId4319" Type="http://schemas.openxmlformats.org/officeDocument/2006/relationships/hyperlink" Target="http://campbell.247sports.com/Season/2014-Football/Commits" TargetMode="External"/><Relationship Id="rId1032" Type="http://schemas.openxmlformats.org/officeDocument/2006/relationships/hyperlink" Target="http://247sports.com/InstitutionRanking/564010?View=Detailed" TargetMode="External"/><Relationship Id="rId1033" Type="http://schemas.openxmlformats.org/officeDocument/2006/relationships/hyperlink" Target="http://weberstate.247sports.com/Season/2016-Football/Commits" TargetMode="External"/><Relationship Id="rId1034" Type="http://schemas.openxmlformats.org/officeDocument/2006/relationships/hyperlink" Target="http://weberstate.247sports.com/Season/2016-Football/Commits" TargetMode="External"/><Relationship Id="rId1035" Type="http://schemas.openxmlformats.org/officeDocument/2006/relationships/hyperlink" Target="http://weberstate.247sports.com/Season/2016-Football/Commits" TargetMode="External"/><Relationship Id="rId1036" Type="http://schemas.openxmlformats.org/officeDocument/2006/relationships/hyperlink" Target="http://247sports.com/InstitutionRanking/563967?View=Detailed" TargetMode="External"/><Relationship Id="rId1037" Type="http://schemas.openxmlformats.org/officeDocument/2006/relationships/hyperlink" Target="http://weberstate.247sports.com/Season/2016-Football/Commits" TargetMode="External"/><Relationship Id="rId1038" Type="http://schemas.openxmlformats.org/officeDocument/2006/relationships/hyperlink" Target="http://247sports.com/InstitutionRanking/563967?View=Detailed" TargetMode="External"/><Relationship Id="rId1039" Type="http://schemas.openxmlformats.org/officeDocument/2006/relationships/hyperlink" Target="http://liberty.247sports.com/Season/2016-Football/Commits" TargetMode="External"/><Relationship Id="rId2860" Type="http://schemas.openxmlformats.org/officeDocument/2006/relationships/hyperlink" Target="http://247sports.com/InstitutionRanking/562463?View=Detailed" TargetMode="External"/><Relationship Id="rId2861" Type="http://schemas.openxmlformats.org/officeDocument/2006/relationships/hyperlink" Target="http://morganstate.247sports.com/Season/2015-Football/Commits" TargetMode="External"/><Relationship Id="rId2862" Type="http://schemas.openxmlformats.org/officeDocument/2006/relationships/hyperlink" Target="http://247sports.com/InstitutionRanking/562463?View=Detailed" TargetMode="External"/><Relationship Id="rId2863" Type="http://schemas.openxmlformats.org/officeDocument/2006/relationships/hyperlink" Target="http://savannahstate.247sports.com/Season/2015-Football/Commits" TargetMode="External"/><Relationship Id="rId2864" Type="http://schemas.openxmlformats.org/officeDocument/2006/relationships/hyperlink" Target="http://savannahstate.247sports.com/Season/2015-Football/Commits" TargetMode="External"/><Relationship Id="rId2865" Type="http://schemas.openxmlformats.org/officeDocument/2006/relationships/hyperlink" Target="http://savannahstate.247sports.com/Season/2015-Football/Commits" TargetMode="External"/><Relationship Id="rId2866" Type="http://schemas.openxmlformats.org/officeDocument/2006/relationships/hyperlink" Target="http://247sports.com/InstitutionRanking/562434?View=Detailed" TargetMode="External"/><Relationship Id="rId2867" Type="http://schemas.openxmlformats.org/officeDocument/2006/relationships/hyperlink" Target="http://savannahstate.247sports.com/Season/2015-Football/Commits" TargetMode="External"/><Relationship Id="rId2868" Type="http://schemas.openxmlformats.org/officeDocument/2006/relationships/hyperlink" Target="http://247sports.com/InstitutionRanking/562434?View=Detailed" TargetMode="External"/><Relationship Id="rId2869" Type="http://schemas.openxmlformats.org/officeDocument/2006/relationships/hyperlink" Target="http://247sports.com/InstitutionRanking/562437?View=Detailed" TargetMode="External"/><Relationship Id="rId3220" Type="http://schemas.openxmlformats.org/officeDocument/2006/relationships/hyperlink" Target="http://247sports.com/InstitutionRanking/561105?View=Detailed" TargetMode="External"/><Relationship Id="rId3221" Type="http://schemas.openxmlformats.org/officeDocument/2006/relationships/hyperlink" Target="http://ncstate.247sports.com/Season/2014-Football/Commits" TargetMode="External"/><Relationship Id="rId3222" Type="http://schemas.openxmlformats.org/officeDocument/2006/relationships/hyperlink" Target="http://247sports.com/InstitutionRanking/561105?View=Detailed" TargetMode="External"/><Relationship Id="rId3223" Type="http://schemas.openxmlformats.org/officeDocument/2006/relationships/hyperlink" Target="http://mississippistate.247sports.com/Season/2014-Football/Commits" TargetMode="External"/><Relationship Id="rId3224" Type="http://schemas.openxmlformats.org/officeDocument/2006/relationships/hyperlink" Target="http://mississippistate.247sports.com/Season/2014-Football/Commits" TargetMode="External"/><Relationship Id="rId3225" Type="http://schemas.openxmlformats.org/officeDocument/2006/relationships/hyperlink" Target="http://mississippistate.247sports.com/Season/2014-Football/Commits" TargetMode="External"/><Relationship Id="rId3226" Type="http://schemas.openxmlformats.org/officeDocument/2006/relationships/hyperlink" Target="http://247sports.com/InstitutionRanking/561102?View=Detailed" TargetMode="External"/><Relationship Id="rId3227" Type="http://schemas.openxmlformats.org/officeDocument/2006/relationships/hyperlink" Target="http://mississippistate.247sports.com/Season/2014-Football/Commits" TargetMode="External"/><Relationship Id="rId3228" Type="http://schemas.openxmlformats.org/officeDocument/2006/relationships/hyperlink" Target="http://247sports.com/InstitutionRanking/561102?View=Detailed" TargetMode="External"/><Relationship Id="rId3229" Type="http://schemas.openxmlformats.org/officeDocument/2006/relationships/hyperlink" Target="http://nebraska.247sports.com/Season/2014-Football/Commits" TargetMode="External"/><Relationship Id="rId520" Type="http://schemas.openxmlformats.org/officeDocument/2006/relationships/hyperlink" Target="http://247sports.com/InstitutionRanking/563896?View=Detailed" TargetMode="External"/><Relationship Id="rId521" Type="http://schemas.openxmlformats.org/officeDocument/2006/relationships/hyperlink" Target="http://sanjosestate.247sports.com/Season/2016-Football/Commits" TargetMode="External"/><Relationship Id="rId522" Type="http://schemas.openxmlformats.org/officeDocument/2006/relationships/hyperlink" Target="http://sanjosestate.247sports.com/Season/2016-Football/Commits" TargetMode="External"/><Relationship Id="rId523" Type="http://schemas.openxmlformats.org/officeDocument/2006/relationships/hyperlink" Target="http://sanjosestate.247sports.com/Season/2016-Football/Commits" TargetMode="External"/><Relationship Id="rId524" Type="http://schemas.openxmlformats.org/officeDocument/2006/relationships/hyperlink" Target="http://247sports.com/InstitutionRanking/563907?View=Detailed" TargetMode="External"/><Relationship Id="rId525" Type="http://schemas.openxmlformats.org/officeDocument/2006/relationships/hyperlink" Target="http://sanjosestate.247sports.com/Season/2016-Football/Commits" TargetMode="External"/><Relationship Id="rId526" Type="http://schemas.openxmlformats.org/officeDocument/2006/relationships/hyperlink" Target="http://247sports.com/InstitutionRanking/563907?View=Detailed" TargetMode="External"/><Relationship Id="rId527" Type="http://schemas.openxmlformats.org/officeDocument/2006/relationships/hyperlink" Target="http://southalabama.247sports.com/Season/2016-Football/Commits" TargetMode="External"/><Relationship Id="rId528" Type="http://schemas.openxmlformats.org/officeDocument/2006/relationships/hyperlink" Target="http://southalabama.247sports.com/Season/2016-Football/Commits" TargetMode="External"/><Relationship Id="rId529" Type="http://schemas.openxmlformats.org/officeDocument/2006/relationships/hyperlink" Target="http://southalabama.247sports.com/Season/2016-Football/Commits" TargetMode="External"/><Relationship Id="rId1770" Type="http://schemas.openxmlformats.org/officeDocument/2006/relationships/hyperlink" Target="http://247sports.com/InstitutionRanking/562246?View=Detailed" TargetMode="External"/><Relationship Id="rId1771" Type="http://schemas.openxmlformats.org/officeDocument/2006/relationships/hyperlink" Target="http://arizona.247sports.com/Season/2015-Football/Commits" TargetMode="External"/><Relationship Id="rId1772" Type="http://schemas.openxmlformats.org/officeDocument/2006/relationships/hyperlink" Target="http://247sports.com/InstitutionRanking/562246?View=Detailed" TargetMode="External"/><Relationship Id="rId1773" Type="http://schemas.openxmlformats.org/officeDocument/2006/relationships/hyperlink" Target="http://georgiatech.247sports.com/Season/2015-Football/Commits" TargetMode="External"/><Relationship Id="rId1774" Type="http://schemas.openxmlformats.org/officeDocument/2006/relationships/hyperlink" Target="http://georgiatech.247sports.com/Season/2015-Football/Commits" TargetMode="External"/><Relationship Id="rId1775" Type="http://schemas.openxmlformats.org/officeDocument/2006/relationships/hyperlink" Target="http://georgiatech.247sports.com/Season/2015-Football/Commits" TargetMode="External"/><Relationship Id="rId1776" Type="http://schemas.openxmlformats.org/officeDocument/2006/relationships/hyperlink" Target="http://247sports.com/InstitutionRanking/562242?View=Detailed" TargetMode="External"/><Relationship Id="rId1777" Type="http://schemas.openxmlformats.org/officeDocument/2006/relationships/hyperlink" Target="http://georgiatech.247sports.com/Season/2015-Football/Commits" TargetMode="External"/><Relationship Id="rId1778" Type="http://schemas.openxmlformats.org/officeDocument/2006/relationships/hyperlink" Target="http://247sports.com/InstitutionRanking/562242?View=Detailed" TargetMode="External"/><Relationship Id="rId1779" Type="http://schemas.openxmlformats.org/officeDocument/2006/relationships/hyperlink" Target="http://utah.247sports.com/Season/2015-Football/Commits" TargetMode="External"/><Relationship Id="rId10" Type="http://schemas.openxmlformats.org/officeDocument/2006/relationships/hyperlink" Target="http://247sports.com/InstitutionRanking/563820?View=Detailed" TargetMode="External"/><Relationship Id="rId11" Type="http://schemas.openxmlformats.org/officeDocument/2006/relationships/hyperlink" Target="http://lsu.247sports.com/Season/2016-Football/Commits" TargetMode="External"/><Relationship Id="rId2130" Type="http://schemas.openxmlformats.org/officeDocument/2006/relationships/hyperlink" Target="http://247sports.com/InstitutionRanking/562306?View=Detailed" TargetMode="External"/><Relationship Id="rId2131" Type="http://schemas.openxmlformats.org/officeDocument/2006/relationships/hyperlink" Target="http://utsa.247sports.com/Season/2015-Football/Commits" TargetMode="External"/><Relationship Id="rId2132" Type="http://schemas.openxmlformats.org/officeDocument/2006/relationships/hyperlink" Target="http://247sports.com/InstitutionRanking/562306?View=Detailed" TargetMode="External"/><Relationship Id="rId2133" Type="http://schemas.openxmlformats.org/officeDocument/2006/relationships/hyperlink" Target="http://umass.247sports.com/Season/2015-Football/Commits" TargetMode="External"/><Relationship Id="rId2134" Type="http://schemas.openxmlformats.org/officeDocument/2006/relationships/hyperlink" Target="http://umass.247sports.com/Season/2015-Football/Commits" TargetMode="External"/><Relationship Id="rId2135" Type="http://schemas.openxmlformats.org/officeDocument/2006/relationships/hyperlink" Target="http://umass.247sports.com/Season/2015-Football/Commits" TargetMode="External"/><Relationship Id="rId2136" Type="http://schemas.openxmlformats.org/officeDocument/2006/relationships/hyperlink" Target="http://247sports.com/InstitutionRanking/562309?View=Detailed" TargetMode="External"/><Relationship Id="rId2137" Type="http://schemas.openxmlformats.org/officeDocument/2006/relationships/hyperlink" Target="http://umass.247sports.com/Season/2015-Football/Commits" TargetMode="External"/><Relationship Id="rId2138" Type="http://schemas.openxmlformats.org/officeDocument/2006/relationships/hyperlink" Target="http://247sports.com/InstitutionRanking/562309?View=Detailed" TargetMode="External"/><Relationship Id="rId2139" Type="http://schemas.openxmlformats.org/officeDocument/2006/relationships/hyperlink" Target="http://unlv.247sports.com/Season/2015-Football/Commits" TargetMode="External"/><Relationship Id="rId12" Type="http://schemas.openxmlformats.org/officeDocument/2006/relationships/hyperlink" Target="http://lsu.247sports.com/Season/2016-Football/Commits" TargetMode="External"/><Relationship Id="rId13" Type="http://schemas.openxmlformats.org/officeDocument/2006/relationships/hyperlink" Target="http://lsu.247sports.com/Season/2016-Football/Commits" TargetMode="External"/><Relationship Id="rId14" Type="http://schemas.openxmlformats.org/officeDocument/2006/relationships/hyperlink" Target="http://247sports.com/InstitutionRanking/563822?View=Detailed" TargetMode="External"/><Relationship Id="rId15" Type="http://schemas.openxmlformats.org/officeDocument/2006/relationships/hyperlink" Target="http://lsu.247sports.com/Season/2016-Football/Commits" TargetMode="External"/><Relationship Id="rId16" Type="http://schemas.openxmlformats.org/officeDocument/2006/relationships/hyperlink" Target="http://247sports.com/InstitutionRanking/563822?View=Detailed" TargetMode="External"/><Relationship Id="rId17" Type="http://schemas.openxmlformats.org/officeDocument/2006/relationships/hyperlink" Target="http://ohiostate.247sports.com/Season/2016-Football/Commits" TargetMode="External"/><Relationship Id="rId18" Type="http://schemas.openxmlformats.org/officeDocument/2006/relationships/hyperlink" Target="http://ohiostate.247sports.com/Season/2016-Football/Commits" TargetMode="External"/><Relationship Id="rId19" Type="http://schemas.openxmlformats.org/officeDocument/2006/relationships/hyperlink" Target="http://ohiostate.247sports.com/Season/2016-Football/Commits" TargetMode="External"/><Relationship Id="rId5410" Type="http://schemas.openxmlformats.org/officeDocument/2006/relationships/hyperlink" Target="http://247sports.com/InstitutionRanking/563470?View=Detailed" TargetMode="External"/><Relationship Id="rId5411" Type="http://schemas.openxmlformats.org/officeDocument/2006/relationships/hyperlink" Target="http://chattanooga.247sports.com/Season/2013-Football/Commits" TargetMode="External"/><Relationship Id="rId5412" Type="http://schemas.openxmlformats.org/officeDocument/2006/relationships/hyperlink" Target="http://chattanooga.247sports.com/Season/2013-Football/Commits" TargetMode="External"/><Relationship Id="rId5413" Type="http://schemas.openxmlformats.org/officeDocument/2006/relationships/hyperlink" Target="http://chattanooga.247sports.com/Season/2013-Football/Commits" TargetMode="External"/><Relationship Id="rId5414" Type="http://schemas.openxmlformats.org/officeDocument/2006/relationships/hyperlink" Target="http://247sports.com/InstitutionRanking/563467?View=Detailed" TargetMode="External"/><Relationship Id="rId5415" Type="http://schemas.openxmlformats.org/officeDocument/2006/relationships/hyperlink" Target="http://chattanooga.247sports.com/Season/2013-Football/Commits" TargetMode="External"/><Relationship Id="rId5416" Type="http://schemas.openxmlformats.org/officeDocument/2006/relationships/hyperlink" Target="http://247sports.com/InstitutionRanking/563467?View=Detailed" TargetMode="External"/><Relationship Id="rId3960" Type="http://schemas.openxmlformats.org/officeDocument/2006/relationships/hyperlink" Target="http://247sports.com/InstitutionRanking/561215?View=Detailed" TargetMode="External"/><Relationship Id="rId3961" Type="http://schemas.openxmlformats.org/officeDocument/2006/relationships/hyperlink" Target="http://missouristate.247sports.com/Season/2014-Football/Commits" TargetMode="External"/><Relationship Id="rId3962" Type="http://schemas.openxmlformats.org/officeDocument/2006/relationships/hyperlink" Target="http://247sports.com/InstitutionRanking/561215?View=Detailed" TargetMode="External"/><Relationship Id="rId3963" Type="http://schemas.openxmlformats.org/officeDocument/2006/relationships/hyperlink" Target="http://eiu.247sports.com/Season/2014-Football/Commits" TargetMode="External"/><Relationship Id="rId3964" Type="http://schemas.openxmlformats.org/officeDocument/2006/relationships/hyperlink" Target="http://eiu.247sports.com/Season/2014-Football/Commits" TargetMode="External"/><Relationship Id="rId3965" Type="http://schemas.openxmlformats.org/officeDocument/2006/relationships/hyperlink" Target="http://eiu.247sports.com/Season/2014-Football/Commits" TargetMode="External"/><Relationship Id="rId3966" Type="http://schemas.openxmlformats.org/officeDocument/2006/relationships/hyperlink" Target="http://247sports.com/InstitutionRanking/561341?View=Detailed" TargetMode="External"/><Relationship Id="rId3967" Type="http://schemas.openxmlformats.org/officeDocument/2006/relationships/hyperlink" Target="http://eiu.247sports.com/Season/2014-Football/Commits" TargetMode="External"/><Relationship Id="rId3968" Type="http://schemas.openxmlformats.org/officeDocument/2006/relationships/hyperlink" Target="http://247sports.com/InstitutionRanking/561341?View=Detailed" TargetMode="External"/><Relationship Id="rId3969" Type="http://schemas.openxmlformats.org/officeDocument/2006/relationships/hyperlink" Target="http://delaware.247sports.com/Season/2014-Football/Commits" TargetMode="External"/><Relationship Id="rId1040" Type="http://schemas.openxmlformats.org/officeDocument/2006/relationships/hyperlink" Target="http://liberty.247sports.com/Season/2016-Football/Commits" TargetMode="External"/><Relationship Id="rId1041" Type="http://schemas.openxmlformats.org/officeDocument/2006/relationships/hyperlink" Target="http://liberty.247sports.com/Season/2016-Football/Commits" TargetMode="External"/><Relationship Id="rId4320" Type="http://schemas.openxmlformats.org/officeDocument/2006/relationships/hyperlink" Target="http://campbell.247sports.com/Season/2014-Football/Commits" TargetMode="External"/><Relationship Id="rId4321" Type="http://schemas.openxmlformats.org/officeDocument/2006/relationships/hyperlink" Target="http://campbell.247sports.com/Season/2014-Football/Commits" TargetMode="External"/><Relationship Id="rId4322" Type="http://schemas.openxmlformats.org/officeDocument/2006/relationships/hyperlink" Target="http://247sports.com/InstitutionRanking/561274?View=Detailed" TargetMode="External"/><Relationship Id="rId4323" Type="http://schemas.openxmlformats.org/officeDocument/2006/relationships/hyperlink" Target="http://campbell.247sports.com/Season/2014-Football/Commits" TargetMode="External"/><Relationship Id="rId4324" Type="http://schemas.openxmlformats.org/officeDocument/2006/relationships/hyperlink" Target="http://247sports.com/InstitutionRanking/561274?View=Detailed" TargetMode="External"/><Relationship Id="rId4325" Type="http://schemas.openxmlformats.org/officeDocument/2006/relationships/hyperlink" Target="http://247sports.com/InstitutionRanking/561281?View=Detailed" TargetMode="External"/><Relationship Id="rId4326" Type="http://schemas.openxmlformats.org/officeDocument/2006/relationships/hyperlink" Target="http://247sports.com/InstitutionRanking/561281?View=Detailed" TargetMode="External"/><Relationship Id="rId4327" Type="http://schemas.openxmlformats.org/officeDocument/2006/relationships/hyperlink" Target="http://247sports.com/InstitutionRanking/561357?View=Detailed" TargetMode="External"/><Relationship Id="rId4328" Type="http://schemas.openxmlformats.org/officeDocument/2006/relationships/hyperlink" Target="http://247sports.com/InstitutionRanking/561357?View=Detailed" TargetMode="External"/><Relationship Id="rId4329" Type="http://schemas.openxmlformats.org/officeDocument/2006/relationships/hyperlink" Target="http://247sports.com/InstitutionRanking/561358?View=Detailed" TargetMode="External"/><Relationship Id="rId1042" Type="http://schemas.openxmlformats.org/officeDocument/2006/relationships/hyperlink" Target="http://247sports.com/InstitutionRanking/564001?View=Detailed" TargetMode="External"/><Relationship Id="rId1043" Type="http://schemas.openxmlformats.org/officeDocument/2006/relationships/hyperlink" Target="http://liberty.247sports.com/Season/2016-Football/Commits" TargetMode="External"/><Relationship Id="rId1044" Type="http://schemas.openxmlformats.org/officeDocument/2006/relationships/hyperlink" Target="http://247sports.com/InstitutionRanking/564001?View=Detailed" TargetMode="External"/><Relationship Id="rId1045" Type="http://schemas.openxmlformats.org/officeDocument/2006/relationships/hyperlink" Target="http://illinoisstate.247sports.com/Season/2016-Football/Commits" TargetMode="External"/><Relationship Id="rId1046" Type="http://schemas.openxmlformats.org/officeDocument/2006/relationships/hyperlink" Target="http://illinoisstate.247sports.com/Season/2016-Football/Commits" TargetMode="External"/><Relationship Id="rId1047" Type="http://schemas.openxmlformats.org/officeDocument/2006/relationships/hyperlink" Target="http://illinoisstate.247sports.com/Season/2016-Football/Commits" TargetMode="External"/><Relationship Id="rId1048" Type="http://schemas.openxmlformats.org/officeDocument/2006/relationships/hyperlink" Target="http://247sports.com/InstitutionRanking/563977?View=Detailed" TargetMode="External"/><Relationship Id="rId1049" Type="http://schemas.openxmlformats.org/officeDocument/2006/relationships/hyperlink" Target="http://illinoisstate.247sports.com/Season/2016-Football/Commits" TargetMode="External"/><Relationship Id="rId5417" Type="http://schemas.openxmlformats.org/officeDocument/2006/relationships/hyperlink" Target="http://georgiasouthern.247sports.com/Season/2013-Football/Commits" TargetMode="External"/><Relationship Id="rId5418" Type="http://schemas.openxmlformats.org/officeDocument/2006/relationships/hyperlink" Target="http://georgiasouthern.247sports.com/Season/2013-Football/Commits" TargetMode="External"/><Relationship Id="rId2870" Type="http://schemas.openxmlformats.org/officeDocument/2006/relationships/hyperlink" Target="http://247sports.com/InstitutionRanking/562437?View=Detailed" TargetMode="External"/><Relationship Id="rId2871" Type="http://schemas.openxmlformats.org/officeDocument/2006/relationships/hyperlink" Target="http://jacksonville.247sports.com/Season/2015-Football/Commits" TargetMode="External"/><Relationship Id="rId2872" Type="http://schemas.openxmlformats.org/officeDocument/2006/relationships/hyperlink" Target="http://jacksonville.247sports.com/Season/2015-Football/Commits" TargetMode="External"/><Relationship Id="rId2873" Type="http://schemas.openxmlformats.org/officeDocument/2006/relationships/hyperlink" Target="http://jacksonville.247sports.com/Season/2015-Football/Commits" TargetMode="External"/><Relationship Id="rId2874" Type="http://schemas.openxmlformats.org/officeDocument/2006/relationships/hyperlink" Target="http://247sports.com/InstitutionRanking/562436?View=Detailed" TargetMode="External"/><Relationship Id="rId2875" Type="http://schemas.openxmlformats.org/officeDocument/2006/relationships/hyperlink" Target="http://jacksonville.247sports.com/Season/2015-Football/Commits" TargetMode="External"/><Relationship Id="rId2876" Type="http://schemas.openxmlformats.org/officeDocument/2006/relationships/hyperlink" Target="http://247sports.com/InstitutionRanking/562436?View=Detailed" TargetMode="External"/><Relationship Id="rId2877" Type="http://schemas.openxmlformats.org/officeDocument/2006/relationships/hyperlink" Target="http://mvsu.247sports.com/Season/2015-Football/Commits" TargetMode="External"/><Relationship Id="rId2878" Type="http://schemas.openxmlformats.org/officeDocument/2006/relationships/hyperlink" Target="http://mvsu.247sports.com/Season/2015-Football/Commits" TargetMode="External"/><Relationship Id="rId2879" Type="http://schemas.openxmlformats.org/officeDocument/2006/relationships/hyperlink" Target="http://mvsu.247sports.com/Season/2015-Football/Commits" TargetMode="External"/><Relationship Id="rId5419" Type="http://schemas.openxmlformats.org/officeDocument/2006/relationships/hyperlink" Target="http://georgiasouthern.247sports.com/Season/2013-Football/Commits" TargetMode="External"/><Relationship Id="rId6500" Type="http://schemas.openxmlformats.org/officeDocument/2006/relationships/hyperlink" Target="http://247sports.com/InstitutionRanking/562596?View=Detailed" TargetMode="External"/><Relationship Id="rId3230" Type="http://schemas.openxmlformats.org/officeDocument/2006/relationships/hyperlink" Target="http://nebraska.247sports.com/Season/2014-Football/Commits" TargetMode="External"/><Relationship Id="rId3231" Type="http://schemas.openxmlformats.org/officeDocument/2006/relationships/hyperlink" Target="http://nebraska.247sports.com/Season/2014-Football/Commits" TargetMode="External"/><Relationship Id="rId3232" Type="http://schemas.openxmlformats.org/officeDocument/2006/relationships/hyperlink" Target="http://247sports.com/InstitutionRanking/561101?View=Detailed" TargetMode="External"/><Relationship Id="rId3233" Type="http://schemas.openxmlformats.org/officeDocument/2006/relationships/hyperlink" Target="http://nebraska.247sports.com/Season/2014-Football/Commits" TargetMode="External"/><Relationship Id="rId3234" Type="http://schemas.openxmlformats.org/officeDocument/2006/relationships/hyperlink" Target="http://247sports.com/InstitutionRanking/561101?View=Detailed" TargetMode="External"/><Relationship Id="rId3235" Type="http://schemas.openxmlformats.org/officeDocument/2006/relationships/hyperlink" Target="http://washington.247sports.com/Season/2014-Football/Commits" TargetMode="External"/><Relationship Id="rId3236" Type="http://schemas.openxmlformats.org/officeDocument/2006/relationships/hyperlink" Target="http://washington.247sports.com/Season/2014-Football/Commits" TargetMode="External"/><Relationship Id="rId3237" Type="http://schemas.openxmlformats.org/officeDocument/2006/relationships/hyperlink" Target="http://washington.247sports.com/Season/2014-Football/Commits" TargetMode="External"/><Relationship Id="rId3238" Type="http://schemas.openxmlformats.org/officeDocument/2006/relationships/hyperlink" Target="http://247sports.com/InstitutionRanking/561106?View=Detailed" TargetMode="External"/><Relationship Id="rId3239" Type="http://schemas.openxmlformats.org/officeDocument/2006/relationships/hyperlink" Target="http://washington.247sports.com/Season/2014-Football/Commits" TargetMode="External"/><Relationship Id="rId530" Type="http://schemas.openxmlformats.org/officeDocument/2006/relationships/hyperlink" Target="http://247sports.com/InstitutionRanking/563906?View=Detailed" TargetMode="External"/><Relationship Id="rId531" Type="http://schemas.openxmlformats.org/officeDocument/2006/relationships/hyperlink" Target="http://southalabama.247sports.com/Season/2016-Football/Commits" TargetMode="External"/><Relationship Id="rId532" Type="http://schemas.openxmlformats.org/officeDocument/2006/relationships/hyperlink" Target="http://247sports.com/InstitutionRanking/563906?View=Detailed" TargetMode="External"/><Relationship Id="rId533" Type="http://schemas.openxmlformats.org/officeDocument/2006/relationships/hyperlink" Target="http://arkansasstate.247sports.com/Season/2016-Football/Commits" TargetMode="External"/><Relationship Id="rId534" Type="http://schemas.openxmlformats.org/officeDocument/2006/relationships/hyperlink" Target="http://arkansasstate.247sports.com/Season/2016-Football/Commits" TargetMode="External"/><Relationship Id="rId535" Type="http://schemas.openxmlformats.org/officeDocument/2006/relationships/hyperlink" Target="http://arkansasstate.247sports.com/Season/2016-Football/Commits" TargetMode="External"/><Relationship Id="rId536" Type="http://schemas.openxmlformats.org/officeDocument/2006/relationships/hyperlink" Target="http://247sports.com/InstitutionRanking/563903?View=Detailed" TargetMode="External"/><Relationship Id="rId537" Type="http://schemas.openxmlformats.org/officeDocument/2006/relationships/hyperlink" Target="http://arkansasstate.247sports.com/Season/2016-Football/Commits" TargetMode="External"/><Relationship Id="rId538" Type="http://schemas.openxmlformats.org/officeDocument/2006/relationships/hyperlink" Target="http://247sports.com/InstitutionRanking/563903?View=Detailed" TargetMode="External"/><Relationship Id="rId539" Type="http://schemas.openxmlformats.org/officeDocument/2006/relationships/hyperlink" Target="http://toledo.247sports.com/Season/2016-Football/Commits" TargetMode="External"/><Relationship Id="rId1780" Type="http://schemas.openxmlformats.org/officeDocument/2006/relationships/hyperlink" Target="http://utah.247sports.com/Season/2015-Football/Commits" TargetMode="External"/><Relationship Id="rId1781" Type="http://schemas.openxmlformats.org/officeDocument/2006/relationships/hyperlink" Target="http://utah.247sports.com/Season/2015-Football/Commits" TargetMode="External"/><Relationship Id="rId1782" Type="http://schemas.openxmlformats.org/officeDocument/2006/relationships/hyperlink" Target="http://247sports.com/InstitutionRanking/562241?View=Detailed" TargetMode="External"/><Relationship Id="rId1783" Type="http://schemas.openxmlformats.org/officeDocument/2006/relationships/hyperlink" Target="http://utah.247sports.com/Season/2015-Football/Commits" TargetMode="External"/><Relationship Id="rId1784" Type="http://schemas.openxmlformats.org/officeDocument/2006/relationships/hyperlink" Target="http://247sports.com/InstitutionRanking/562241?View=Detailed" TargetMode="External"/><Relationship Id="rId1785" Type="http://schemas.openxmlformats.org/officeDocument/2006/relationships/hyperlink" Target="http://vanderbilt.247sports.com/Season/2015-Football/Commits" TargetMode="External"/><Relationship Id="rId1786" Type="http://schemas.openxmlformats.org/officeDocument/2006/relationships/hyperlink" Target="http://vanderbilt.247sports.com/Season/2015-Football/Commits" TargetMode="External"/><Relationship Id="rId1787" Type="http://schemas.openxmlformats.org/officeDocument/2006/relationships/hyperlink" Target="http://vanderbilt.247sports.com/Season/2015-Football/Commits" TargetMode="External"/><Relationship Id="rId1788" Type="http://schemas.openxmlformats.org/officeDocument/2006/relationships/hyperlink" Target="http://247sports.com/InstitutionRanking/562243?View=Detailed" TargetMode="External"/><Relationship Id="rId1789" Type="http://schemas.openxmlformats.org/officeDocument/2006/relationships/hyperlink" Target="http://vanderbilt.247sports.com/Season/2015-Football/Commits" TargetMode="External"/><Relationship Id="rId20" Type="http://schemas.openxmlformats.org/officeDocument/2006/relationships/hyperlink" Target="http://247sports.com/InstitutionRanking/563821?View=Detailed" TargetMode="External"/><Relationship Id="rId21" Type="http://schemas.openxmlformats.org/officeDocument/2006/relationships/hyperlink" Target="http://ohiostate.247sports.com/Season/2016-Football/Commits" TargetMode="External"/><Relationship Id="rId2140" Type="http://schemas.openxmlformats.org/officeDocument/2006/relationships/hyperlink" Target="http://unlv.247sports.com/Season/2015-Football/Commits" TargetMode="External"/><Relationship Id="rId2141" Type="http://schemas.openxmlformats.org/officeDocument/2006/relationships/hyperlink" Target="http://unlv.247sports.com/Season/2015-Football/Commits" TargetMode="External"/><Relationship Id="rId2142" Type="http://schemas.openxmlformats.org/officeDocument/2006/relationships/hyperlink" Target="http://247sports.com/InstitutionRanking/562302?View=Detailed" TargetMode="External"/><Relationship Id="rId2143" Type="http://schemas.openxmlformats.org/officeDocument/2006/relationships/hyperlink" Target="http://unlv.247sports.com/Season/2015-Football/Commits" TargetMode="External"/><Relationship Id="rId2144" Type="http://schemas.openxmlformats.org/officeDocument/2006/relationships/hyperlink" Target="http://247sports.com/InstitutionRanking/562302?View=Detailed" TargetMode="External"/><Relationship Id="rId2145" Type="http://schemas.openxmlformats.org/officeDocument/2006/relationships/hyperlink" Target="http://wyoming.247sports.com/Season/2015-Football/Commits" TargetMode="External"/><Relationship Id="rId2146" Type="http://schemas.openxmlformats.org/officeDocument/2006/relationships/hyperlink" Target="http://wyoming.247sports.com/Season/2015-Football/Commits" TargetMode="External"/><Relationship Id="rId2147" Type="http://schemas.openxmlformats.org/officeDocument/2006/relationships/hyperlink" Target="http://wyoming.247sports.com/Season/2015-Football/Commits" TargetMode="External"/><Relationship Id="rId2148" Type="http://schemas.openxmlformats.org/officeDocument/2006/relationships/hyperlink" Target="http://247sports.com/InstitutionRanking/562304?View=Detailed" TargetMode="External"/><Relationship Id="rId2149" Type="http://schemas.openxmlformats.org/officeDocument/2006/relationships/hyperlink" Target="http://wyoming.247sports.com/Season/2015-Football/Commits" TargetMode="External"/><Relationship Id="rId22" Type="http://schemas.openxmlformats.org/officeDocument/2006/relationships/hyperlink" Target="http://247sports.com/InstitutionRanking/563821?View=Detailed" TargetMode="External"/><Relationship Id="rId23" Type="http://schemas.openxmlformats.org/officeDocument/2006/relationships/hyperlink" Target="http://olemiss.247sports.com/Season/2016-Football/Commits" TargetMode="External"/><Relationship Id="rId24" Type="http://schemas.openxmlformats.org/officeDocument/2006/relationships/hyperlink" Target="http://olemiss.247sports.com/Season/2016-Football/Commits" TargetMode="External"/><Relationship Id="rId25" Type="http://schemas.openxmlformats.org/officeDocument/2006/relationships/hyperlink" Target="http://olemiss.247sports.com/Season/2016-Football/Commits" TargetMode="External"/><Relationship Id="rId26" Type="http://schemas.openxmlformats.org/officeDocument/2006/relationships/hyperlink" Target="http://247sports.com/InstitutionRanking/563824?View=Detailed" TargetMode="External"/><Relationship Id="rId27" Type="http://schemas.openxmlformats.org/officeDocument/2006/relationships/hyperlink" Target="http://olemiss.247sports.com/Season/2016-Football/Commits" TargetMode="External"/><Relationship Id="rId28" Type="http://schemas.openxmlformats.org/officeDocument/2006/relationships/hyperlink" Target="http://247sports.com/InstitutionRanking/563824?View=Detailed" TargetMode="External"/><Relationship Id="rId29" Type="http://schemas.openxmlformats.org/officeDocument/2006/relationships/hyperlink" Target="http://michigan.247sports.com/Season/2016-Football/Commits" TargetMode="External"/><Relationship Id="rId5420" Type="http://schemas.openxmlformats.org/officeDocument/2006/relationships/hyperlink" Target="http://247sports.com/InstitutionRanking/563489?View=Detailed" TargetMode="External"/><Relationship Id="rId5421" Type="http://schemas.openxmlformats.org/officeDocument/2006/relationships/hyperlink" Target="http://georgiasouthern.247sports.com/Season/2013-Football/Commits" TargetMode="External"/><Relationship Id="rId5422" Type="http://schemas.openxmlformats.org/officeDocument/2006/relationships/hyperlink" Target="http://247sports.com/InstitutionRanking/563489?View=Detailed" TargetMode="External"/><Relationship Id="rId5423" Type="http://schemas.openxmlformats.org/officeDocument/2006/relationships/hyperlink" Target="http://uca.247sports.com/Season/2013-Football/Commits" TargetMode="External"/><Relationship Id="rId5424" Type="http://schemas.openxmlformats.org/officeDocument/2006/relationships/hyperlink" Target="http://uca.247sports.com/Season/2013-Football/Commits" TargetMode="External"/><Relationship Id="rId5425" Type="http://schemas.openxmlformats.org/officeDocument/2006/relationships/hyperlink" Target="http://uca.247sports.com/Season/2013-Football/Commits" TargetMode="External"/><Relationship Id="rId5426" Type="http://schemas.openxmlformats.org/officeDocument/2006/relationships/hyperlink" Target="http://247sports.com/InstitutionRanking/563486?View=Detailed" TargetMode="External"/><Relationship Id="rId3970" Type="http://schemas.openxmlformats.org/officeDocument/2006/relationships/hyperlink" Target="http://delaware.247sports.com/Season/2014-Football/Commits" TargetMode="External"/><Relationship Id="rId3971" Type="http://schemas.openxmlformats.org/officeDocument/2006/relationships/hyperlink" Target="http://delaware.247sports.com/Season/2014-Football/Commits" TargetMode="External"/><Relationship Id="rId3972" Type="http://schemas.openxmlformats.org/officeDocument/2006/relationships/hyperlink" Target="http://247sports.com/InstitutionRanking/561216?View=Detailed" TargetMode="External"/><Relationship Id="rId3973" Type="http://schemas.openxmlformats.org/officeDocument/2006/relationships/hyperlink" Target="http://delaware.247sports.com/Season/2014-Football/Commits" TargetMode="External"/><Relationship Id="rId3974" Type="http://schemas.openxmlformats.org/officeDocument/2006/relationships/hyperlink" Target="http://247sports.com/InstitutionRanking/561216?View=Detailed" TargetMode="External"/><Relationship Id="rId3975" Type="http://schemas.openxmlformats.org/officeDocument/2006/relationships/hyperlink" Target="http://uni.247sports.com/Season/2014-Football/Commits" TargetMode="External"/><Relationship Id="rId3976" Type="http://schemas.openxmlformats.org/officeDocument/2006/relationships/hyperlink" Target="http://uni.247sports.com/Season/2014-Football/Commits" TargetMode="External"/><Relationship Id="rId3977" Type="http://schemas.openxmlformats.org/officeDocument/2006/relationships/hyperlink" Target="http://uni.247sports.com/Season/2014-Football/Commits" TargetMode="External"/><Relationship Id="rId3978" Type="http://schemas.openxmlformats.org/officeDocument/2006/relationships/hyperlink" Target="http://247sports.com/InstitutionRanking/561220?View=Detailed" TargetMode="External"/><Relationship Id="rId3979" Type="http://schemas.openxmlformats.org/officeDocument/2006/relationships/hyperlink" Target="http://uni.247sports.com/Season/2014-Football/Commits" TargetMode="External"/><Relationship Id="rId1050" Type="http://schemas.openxmlformats.org/officeDocument/2006/relationships/hyperlink" Target="http://247sports.com/InstitutionRanking/563977?View=Detailed" TargetMode="External"/><Relationship Id="rId1051" Type="http://schemas.openxmlformats.org/officeDocument/2006/relationships/hyperlink" Target="http://alcornstate.247sports.com/Season/2016-Football/Commits" TargetMode="External"/><Relationship Id="rId4330" Type="http://schemas.openxmlformats.org/officeDocument/2006/relationships/hyperlink" Target="http://247sports.com/InstitutionRanking/561358?View=Detailed" TargetMode="External"/><Relationship Id="rId4331" Type="http://schemas.openxmlformats.org/officeDocument/2006/relationships/hyperlink" Target="http://247sports.com/InstitutionRanking/561356?View=Detailed" TargetMode="External"/><Relationship Id="rId4332" Type="http://schemas.openxmlformats.org/officeDocument/2006/relationships/hyperlink" Target="http://247sports.com/InstitutionRanking/561356?View=Detailed" TargetMode="External"/><Relationship Id="rId4333" Type="http://schemas.openxmlformats.org/officeDocument/2006/relationships/hyperlink" Target="http://247sports.com/InstitutionRanking/561355?View=Detailed" TargetMode="External"/><Relationship Id="rId4334" Type="http://schemas.openxmlformats.org/officeDocument/2006/relationships/hyperlink" Target="http://247sports.com/InstitutionRanking/561355?View=Detailed" TargetMode="External"/><Relationship Id="rId4335" Type="http://schemas.openxmlformats.org/officeDocument/2006/relationships/hyperlink" Target="http://howard.247sports.com/Season/2014-Football/Commits" TargetMode="External"/><Relationship Id="rId4336" Type="http://schemas.openxmlformats.org/officeDocument/2006/relationships/hyperlink" Target="http://howard.247sports.com/Season/2014-Football/Commits" TargetMode="External"/><Relationship Id="rId4337" Type="http://schemas.openxmlformats.org/officeDocument/2006/relationships/hyperlink" Target="http://howard.247sports.com/Season/2014-Football/Commits" TargetMode="External"/><Relationship Id="rId4338" Type="http://schemas.openxmlformats.org/officeDocument/2006/relationships/hyperlink" Target="http://247sports.com/InstitutionRanking/561276?View=Detailed" TargetMode="External"/><Relationship Id="rId4339" Type="http://schemas.openxmlformats.org/officeDocument/2006/relationships/hyperlink" Target="http://howard.247sports.com/Season/2014-Football/Commits" TargetMode="External"/><Relationship Id="rId1052" Type="http://schemas.openxmlformats.org/officeDocument/2006/relationships/hyperlink" Target="http://alcornstate.247sports.com/Season/2016-Football/Commits" TargetMode="External"/><Relationship Id="rId1053" Type="http://schemas.openxmlformats.org/officeDocument/2006/relationships/hyperlink" Target="http://alcornstate.247sports.com/Season/2016-Football/Commits" TargetMode="External"/><Relationship Id="rId1054" Type="http://schemas.openxmlformats.org/officeDocument/2006/relationships/hyperlink" Target="http://247sports.com/InstitutionRanking/563993?View=Detailed" TargetMode="External"/><Relationship Id="rId1055" Type="http://schemas.openxmlformats.org/officeDocument/2006/relationships/hyperlink" Target="http://alcornstate.247sports.com/Season/2016-Football/Commits" TargetMode="External"/><Relationship Id="rId1056" Type="http://schemas.openxmlformats.org/officeDocument/2006/relationships/hyperlink" Target="http://247sports.com/InstitutionRanking/563993?View=Detailed" TargetMode="External"/><Relationship Id="rId1057" Type="http://schemas.openxmlformats.org/officeDocument/2006/relationships/hyperlink" Target="http://southern.247sports.com/Season/2016-Football/Commits" TargetMode="External"/><Relationship Id="rId1058" Type="http://schemas.openxmlformats.org/officeDocument/2006/relationships/hyperlink" Target="http://southern.247sports.com/Season/2016-Football/Commits" TargetMode="External"/><Relationship Id="rId1059" Type="http://schemas.openxmlformats.org/officeDocument/2006/relationships/hyperlink" Target="http://southern.247sports.com/Season/2016-Football/Commits" TargetMode="External"/><Relationship Id="rId5427" Type="http://schemas.openxmlformats.org/officeDocument/2006/relationships/hyperlink" Target="http://uca.247sports.com/Season/2013-Football/Commits" TargetMode="External"/><Relationship Id="rId5428" Type="http://schemas.openxmlformats.org/officeDocument/2006/relationships/hyperlink" Target="http://247sports.com/InstitutionRanking/563486?View=Detailed" TargetMode="External"/><Relationship Id="rId2880" Type="http://schemas.openxmlformats.org/officeDocument/2006/relationships/hyperlink" Target="http://247sports.com/InstitutionRanking/562433?View=Detailed" TargetMode="External"/><Relationship Id="rId2881" Type="http://schemas.openxmlformats.org/officeDocument/2006/relationships/hyperlink" Target="http://mvsu.247sports.com/Season/2015-Football/Commits" TargetMode="External"/><Relationship Id="rId2882" Type="http://schemas.openxmlformats.org/officeDocument/2006/relationships/hyperlink" Target="http://247sports.com/InstitutionRanking/562433?View=Detailed" TargetMode="External"/><Relationship Id="rId2883" Type="http://schemas.openxmlformats.org/officeDocument/2006/relationships/hyperlink" Target="http://247sports.com/InstitutionRanking/562424?View=Detailed" TargetMode="External"/><Relationship Id="rId2884" Type="http://schemas.openxmlformats.org/officeDocument/2006/relationships/hyperlink" Target="http://247sports.com/InstitutionRanking/562424?View=Detailed" TargetMode="External"/><Relationship Id="rId2885" Type="http://schemas.openxmlformats.org/officeDocument/2006/relationships/hyperlink" Target="http://uab.247sports.com/Season/2015-Football/Commits" TargetMode="External"/><Relationship Id="rId2886" Type="http://schemas.openxmlformats.org/officeDocument/2006/relationships/hyperlink" Target="http://uab.247sports.com/Season/2015-Football/Commits" TargetMode="External"/><Relationship Id="rId2887" Type="http://schemas.openxmlformats.org/officeDocument/2006/relationships/hyperlink" Target="http://uab.247sports.com/Season/2015-Football/Commits" TargetMode="External"/><Relationship Id="rId2888" Type="http://schemas.openxmlformats.org/officeDocument/2006/relationships/hyperlink" Target="http://247sports.com/InstitutionRanking/562425?View=Detailed" TargetMode="External"/><Relationship Id="rId2889" Type="http://schemas.openxmlformats.org/officeDocument/2006/relationships/hyperlink" Target="http://uab.247sports.com/Season/2015-Football/Commits" TargetMode="External"/><Relationship Id="rId5429" Type="http://schemas.openxmlformats.org/officeDocument/2006/relationships/hyperlink" Target="http://delaware.247sports.com/Season/2013-Football/Commits" TargetMode="External"/><Relationship Id="rId6501" Type="http://schemas.openxmlformats.org/officeDocument/2006/relationships/hyperlink" Target="http://troy.247sports.com/Season/2012-Football/Commits" TargetMode="External"/><Relationship Id="rId3240" Type="http://schemas.openxmlformats.org/officeDocument/2006/relationships/hyperlink" Target="http://247sports.com/InstitutionRanking/561106?View=Detailed" TargetMode="External"/><Relationship Id="rId3241" Type="http://schemas.openxmlformats.org/officeDocument/2006/relationships/hyperlink" Target="http://westvirginia.247sports.com/Season/2014-Football/Commits" TargetMode="External"/><Relationship Id="rId3242" Type="http://schemas.openxmlformats.org/officeDocument/2006/relationships/hyperlink" Target="http://westvirginia.247sports.com/Season/2014-Football/Commits" TargetMode="External"/><Relationship Id="rId3243" Type="http://schemas.openxmlformats.org/officeDocument/2006/relationships/hyperlink" Target="http://westvirginia.247sports.com/Season/2014-Football/Commits" TargetMode="External"/><Relationship Id="rId3244" Type="http://schemas.openxmlformats.org/officeDocument/2006/relationships/hyperlink" Target="http://247sports.com/InstitutionRanking/561104?View=Detailed" TargetMode="External"/><Relationship Id="rId3245" Type="http://schemas.openxmlformats.org/officeDocument/2006/relationships/hyperlink" Target="http://westvirginia.247sports.com/Season/2014-Football/Commits" TargetMode="External"/><Relationship Id="rId3246" Type="http://schemas.openxmlformats.org/officeDocument/2006/relationships/hyperlink" Target="http://247sports.com/InstitutionRanking/561104?View=Detailed" TargetMode="External"/><Relationship Id="rId3247" Type="http://schemas.openxmlformats.org/officeDocument/2006/relationships/hyperlink" Target="http://missouri.247sports.com/Season/2014-Football/Commits" TargetMode="External"/><Relationship Id="rId3248" Type="http://schemas.openxmlformats.org/officeDocument/2006/relationships/hyperlink" Target="http://missouri.247sports.com/Season/2014-Football/Commits" TargetMode="External"/><Relationship Id="rId3249" Type="http://schemas.openxmlformats.org/officeDocument/2006/relationships/hyperlink" Target="http://missouri.247sports.com/Season/2014-Football/Commits" TargetMode="External"/><Relationship Id="rId540" Type="http://schemas.openxmlformats.org/officeDocument/2006/relationships/hyperlink" Target="http://toledo.247sports.com/Season/2016-Football/Commits" TargetMode="External"/><Relationship Id="rId541" Type="http://schemas.openxmlformats.org/officeDocument/2006/relationships/hyperlink" Target="http://toledo.247sports.com/Season/2016-Football/Commits" TargetMode="External"/><Relationship Id="rId542" Type="http://schemas.openxmlformats.org/officeDocument/2006/relationships/hyperlink" Target="http://247sports.com/InstitutionRanking/563919?View=Detailed" TargetMode="External"/><Relationship Id="rId543" Type="http://schemas.openxmlformats.org/officeDocument/2006/relationships/hyperlink" Target="http://toledo.247sports.com/Season/2016-Football/Commits" TargetMode="External"/><Relationship Id="rId544" Type="http://schemas.openxmlformats.org/officeDocument/2006/relationships/hyperlink" Target="http://247sports.com/InstitutionRanking/563919?View=Detailed" TargetMode="External"/><Relationship Id="rId545" Type="http://schemas.openxmlformats.org/officeDocument/2006/relationships/hyperlink" Target="http://utahstate.247sports.com/Season/2016-Football/Commits" TargetMode="External"/><Relationship Id="rId546" Type="http://schemas.openxmlformats.org/officeDocument/2006/relationships/hyperlink" Target="http://utahstate.247sports.com/Season/2016-Football/Commits" TargetMode="External"/><Relationship Id="rId547" Type="http://schemas.openxmlformats.org/officeDocument/2006/relationships/hyperlink" Target="http://utahstate.247sports.com/Season/2016-Football/Commits" TargetMode="External"/><Relationship Id="rId548" Type="http://schemas.openxmlformats.org/officeDocument/2006/relationships/hyperlink" Target="http://247sports.com/InstitutionRanking/563918?View=Detailed" TargetMode="External"/><Relationship Id="rId549" Type="http://schemas.openxmlformats.org/officeDocument/2006/relationships/hyperlink" Target="http://utahstate.247sports.com/Season/2016-Football/Commits" TargetMode="External"/><Relationship Id="rId1790" Type="http://schemas.openxmlformats.org/officeDocument/2006/relationships/hyperlink" Target="http://247sports.com/InstitutionRanking/562243?View=Detailed" TargetMode="External"/><Relationship Id="rId1791" Type="http://schemas.openxmlformats.org/officeDocument/2006/relationships/hyperlink" Target="http://pitt.247sports.com/Season/2015-Football/Commits" TargetMode="External"/><Relationship Id="rId1792" Type="http://schemas.openxmlformats.org/officeDocument/2006/relationships/hyperlink" Target="http://pitt.247sports.com/Season/2015-Football/Commits" TargetMode="External"/><Relationship Id="rId1793" Type="http://schemas.openxmlformats.org/officeDocument/2006/relationships/hyperlink" Target="http://pitt.247sports.com/Season/2015-Football/Commits" TargetMode="External"/><Relationship Id="rId1794" Type="http://schemas.openxmlformats.org/officeDocument/2006/relationships/hyperlink" Target="http://247sports.com/InstitutionRanking/562263?View=Detailed" TargetMode="External"/><Relationship Id="rId1795" Type="http://schemas.openxmlformats.org/officeDocument/2006/relationships/hyperlink" Target="http://pitt.247sports.com/Season/2015-Football/Commits" TargetMode="External"/><Relationship Id="rId1796" Type="http://schemas.openxmlformats.org/officeDocument/2006/relationships/hyperlink" Target="http://247sports.com/InstitutionRanking/562263?View=Detailed" TargetMode="External"/><Relationship Id="rId1797" Type="http://schemas.openxmlformats.org/officeDocument/2006/relationships/hyperlink" Target="http://illinois.247sports.com/Season/2015-Football/Commits" TargetMode="External"/><Relationship Id="rId1798" Type="http://schemas.openxmlformats.org/officeDocument/2006/relationships/hyperlink" Target="http://illinois.247sports.com/Season/2015-Football/Commits" TargetMode="External"/><Relationship Id="rId1799" Type="http://schemas.openxmlformats.org/officeDocument/2006/relationships/hyperlink" Target="http://illinois.247sports.com/Season/2015-Football/Commits" TargetMode="External"/><Relationship Id="rId30" Type="http://schemas.openxmlformats.org/officeDocument/2006/relationships/hyperlink" Target="http://michigan.247sports.com/Season/2016-Football/Commits" TargetMode="External"/><Relationship Id="rId31" Type="http://schemas.openxmlformats.org/officeDocument/2006/relationships/hyperlink" Target="http://michigan.247sports.com/Season/2016-Football/Commits" TargetMode="External"/><Relationship Id="rId2150" Type="http://schemas.openxmlformats.org/officeDocument/2006/relationships/hyperlink" Target="http://247sports.com/InstitutionRanking/562304?View=Detailed" TargetMode="External"/><Relationship Id="rId2151" Type="http://schemas.openxmlformats.org/officeDocument/2006/relationships/hyperlink" Target="http://rice.247sports.com/Season/2015-Football/Commits" TargetMode="External"/><Relationship Id="rId2152" Type="http://schemas.openxmlformats.org/officeDocument/2006/relationships/hyperlink" Target="http://rice.247sports.com/Season/2015-Football/Commits" TargetMode="External"/><Relationship Id="rId2153" Type="http://schemas.openxmlformats.org/officeDocument/2006/relationships/hyperlink" Target="http://rice.247sports.com/Season/2015-Football/Commits" TargetMode="External"/><Relationship Id="rId2154" Type="http://schemas.openxmlformats.org/officeDocument/2006/relationships/hyperlink" Target="http://247sports.com/InstitutionRanking/562317?View=Detailed" TargetMode="External"/><Relationship Id="rId2155" Type="http://schemas.openxmlformats.org/officeDocument/2006/relationships/hyperlink" Target="http://rice.247sports.com/Season/2015-Football/Commits" TargetMode="External"/><Relationship Id="rId2156" Type="http://schemas.openxmlformats.org/officeDocument/2006/relationships/hyperlink" Target="http://247sports.com/InstitutionRanking/562317?View=Detailed" TargetMode="External"/><Relationship Id="rId2157" Type="http://schemas.openxmlformats.org/officeDocument/2006/relationships/hyperlink" Target="http://louisianamonroe.247sports.com/Season/2015-Football/Commits" TargetMode="External"/><Relationship Id="rId2158" Type="http://schemas.openxmlformats.org/officeDocument/2006/relationships/hyperlink" Target="http://louisianamonroe.247sports.com/Season/2015-Football/Commits" TargetMode="External"/><Relationship Id="rId2159" Type="http://schemas.openxmlformats.org/officeDocument/2006/relationships/hyperlink" Target="http://louisianamonroe.247sports.com/Season/2015-Football/Commits" TargetMode="External"/><Relationship Id="rId32" Type="http://schemas.openxmlformats.org/officeDocument/2006/relationships/hyperlink" Target="http://247sports.com/InstitutionRanking/563823?View=Detailed" TargetMode="External"/><Relationship Id="rId33" Type="http://schemas.openxmlformats.org/officeDocument/2006/relationships/hyperlink" Target="http://michigan.247sports.com/Season/2016-Football/Commits" TargetMode="External"/><Relationship Id="rId34" Type="http://schemas.openxmlformats.org/officeDocument/2006/relationships/hyperlink" Target="http://247sports.com/InstitutionRanking/563823?View=Detailed" TargetMode="External"/><Relationship Id="rId35" Type="http://schemas.openxmlformats.org/officeDocument/2006/relationships/hyperlink" Target="http://texas.247sports.com/Season/2016-Football/Commits" TargetMode="External"/><Relationship Id="rId36" Type="http://schemas.openxmlformats.org/officeDocument/2006/relationships/hyperlink" Target="http://texas.247sports.com/Season/2016-Football/Commits" TargetMode="External"/><Relationship Id="rId37" Type="http://schemas.openxmlformats.org/officeDocument/2006/relationships/hyperlink" Target="http://texas.247sports.com/Season/2016-Football/Commits" TargetMode="External"/><Relationship Id="rId38" Type="http://schemas.openxmlformats.org/officeDocument/2006/relationships/hyperlink" Target="http://247sports.com/InstitutionRanking/563828?View=Detailed" TargetMode="External"/><Relationship Id="rId39" Type="http://schemas.openxmlformats.org/officeDocument/2006/relationships/hyperlink" Target="http://texas.247sports.com/Season/2016-Football/Commits" TargetMode="External"/><Relationship Id="rId5430" Type="http://schemas.openxmlformats.org/officeDocument/2006/relationships/hyperlink" Target="http://delaware.247sports.com/Season/2013-Football/Commits" TargetMode="External"/><Relationship Id="rId5431" Type="http://schemas.openxmlformats.org/officeDocument/2006/relationships/hyperlink" Target="http://delaware.247sports.com/Season/2013-Football/Commits" TargetMode="External"/><Relationship Id="rId5432" Type="http://schemas.openxmlformats.org/officeDocument/2006/relationships/hyperlink" Target="http://247sports.com/InstitutionRanking/563473?View=Detailed" TargetMode="External"/><Relationship Id="rId5433" Type="http://schemas.openxmlformats.org/officeDocument/2006/relationships/hyperlink" Target="http://delaware.247sports.com/Season/2013-Football/Commits" TargetMode="External"/><Relationship Id="rId5434" Type="http://schemas.openxmlformats.org/officeDocument/2006/relationships/hyperlink" Target="http://247sports.com/InstitutionRanking/563473?View=Detailed" TargetMode="External"/><Relationship Id="rId5435" Type="http://schemas.openxmlformats.org/officeDocument/2006/relationships/hyperlink" Target="http://siu.247sports.com/Season/2013-Football/Commits" TargetMode="External"/><Relationship Id="rId5436" Type="http://schemas.openxmlformats.org/officeDocument/2006/relationships/hyperlink" Target="http://siu.247sports.com/Season/2013-Football/Commits" TargetMode="External"/><Relationship Id="rId3980" Type="http://schemas.openxmlformats.org/officeDocument/2006/relationships/hyperlink" Target="http://247sports.com/InstitutionRanking/561220?View=Detailed" TargetMode="External"/><Relationship Id="rId3981" Type="http://schemas.openxmlformats.org/officeDocument/2006/relationships/hyperlink" Target="http://towson.247sports.com/Season/2014-Football/Commits" TargetMode="External"/><Relationship Id="rId3982" Type="http://schemas.openxmlformats.org/officeDocument/2006/relationships/hyperlink" Target="http://towson.247sports.com/Season/2014-Football/Commits" TargetMode="External"/><Relationship Id="rId3983" Type="http://schemas.openxmlformats.org/officeDocument/2006/relationships/hyperlink" Target="http://towson.247sports.com/Season/2014-Football/Commits" TargetMode="External"/><Relationship Id="rId3984" Type="http://schemas.openxmlformats.org/officeDocument/2006/relationships/hyperlink" Target="http://247sports.com/InstitutionRanking/561218?View=Detailed" TargetMode="External"/><Relationship Id="rId3985" Type="http://schemas.openxmlformats.org/officeDocument/2006/relationships/hyperlink" Target="http://towson.247sports.com/Season/2014-Football/Commits" TargetMode="External"/><Relationship Id="rId3986" Type="http://schemas.openxmlformats.org/officeDocument/2006/relationships/hyperlink" Target="http://247sports.com/InstitutionRanking/561218?View=Detailed" TargetMode="External"/><Relationship Id="rId3987" Type="http://schemas.openxmlformats.org/officeDocument/2006/relationships/hyperlink" Target="http://bcu.247sports.com/Season/2014-Football/Commits" TargetMode="External"/><Relationship Id="rId3988" Type="http://schemas.openxmlformats.org/officeDocument/2006/relationships/hyperlink" Target="http://bcu.247sports.com/Season/2014-Football/Commits" TargetMode="External"/><Relationship Id="rId3989" Type="http://schemas.openxmlformats.org/officeDocument/2006/relationships/hyperlink" Target="http://bcu.247sports.com/Season/2014-Football/Commits" TargetMode="External"/><Relationship Id="rId1060" Type="http://schemas.openxmlformats.org/officeDocument/2006/relationships/hyperlink" Target="http://247sports.com/InstitutionRanking/564002?View=Detailed" TargetMode="External"/><Relationship Id="rId1061" Type="http://schemas.openxmlformats.org/officeDocument/2006/relationships/hyperlink" Target="http://southern.247sports.com/Season/2016-Football/Commits" TargetMode="External"/><Relationship Id="rId4340" Type="http://schemas.openxmlformats.org/officeDocument/2006/relationships/hyperlink" Target="http://247sports.com/InstitutionRanking/561276?View=Detailed" TargetMode="External"/><Relationship Id="rId4341" Type="http://schemas.openxmlformats.org/officeDocument/2006/relationships/hyperlink" Target="http://wcu.247sports.com/Season/2014-Football/Commits" TargetMode="External"/><Relationship Id="rId4342" Type="http://schemas.openxmlformats.org/officeDocument/2006/relationships/hyperlink" Target="http://wcu.247sports.com/Season/2014-Football/Commits" TargetMode="External"/><Relationship Id="rId4343" Type="http://schemas.openxmlformats.org/officeDocument/2006/relationships/hyperlink" Target="http://wcu.247sports.com/Season/2014-Football/Commits" TargetMode="External"/><Relationship Id="rId4344" Type="http://schemas.openxmlformats.org/officeDocument/2006/relationships/hyperlink" Target="http://247sports.com/InstitutionRanking/561279?View=Detailed" TargetMode="External"/><Relationship Id="rId4345" Type="http://schemas.openxmlformats.org/officeDocument/2006/relationships/hyperlink" Target="http://wcu.247sports.com/Season/2014-Football/Commits" TargetMode="External"/><Relationship Id="rId4346" Type="http://schemas.openxmlformats.org/officeDocument/2006/relationships/hyperlink" Target="http://247sports.com/InstitutionRanking/561279?View=Detailed" TargetMode="External"/><Relationship Id="rId4347" Type="http://schemas.openxmlformats.org/officeDocument/2006/relationships/hyperlink" Target="http://247sports.com/InstitutionRanking/561354?View=Detailed" TargetMode="External"/><Relationship Id="rId4348" Type="http://schemas.openxmlformats.org/officeDocument/2006/relationships/hyperlink" Target="http://247sports.com/InstitutionRanking/561354?View=Detailed" TargetMode="External"/><Relationship Id="rId4349" Type="http://schemas.openxmlformats.org/officeDocument/2006/relationships/hyperlink" Target="http://247sports.com/InstitutionRanking/561365?View=Detailed" TargetMode="External"/><Relationship Id="rId1062" Type="http://schemas.openxmlformats.org/officeDocument/2006/relationships/hyperlink" Target="http://247sports.com/InstitutionRanking/564002?View=Detailed" TargetMode="External"/><Relationship Id="rId1063" Type="http://schemas.openxmlformats.org/officeDocument/2006/relationships/hyperlink" Target="http://towson.247sports.com/Season/2016-Football/Commits" TargetMode="External"/><Relationship Id="rId1064" Type="http://schemas.openxmlformats.org/officeDocument/2006/relationships/hyperlink" Target="http://towson.247sports.com/Season/2016-Football/Commits" TargetMode="External"/><Relationship Id="rId1065" Type="http://schemas.openxmlformats.org/officeDocument/2006/relationships/hyperlink" Target="http://towson.247sports.com/Season/2016-Football/Commits" TargetMode="External"/><Relationship Id="rId1066" Type="http://schemas.openxmlformats.org/officeDocument/2006/relationships/hyperlink" Target="http://247sports.com/InstitutionRanking/563970?View=Detailed" TargetMode="External"/><Relationship Id="rId1067" Type="http://schemas.openxmlformats.org/officeDocument/2006/relationships/hyperlink" Target="http://towson.247sports.com/Season/2016-Football/Commits" TargetMode="External"/><Relationship Id="rId1068" Type="http://schemas.openxmlformats.org/officeDocument/2006/relationships/hyperlink" Target="http://247sports.com/InstitutionRanking/563970?View=Detailed" TargetMode="External"/><Relationship Id="rId1069" Type="http://schemas.openxmlformats.org/officeDocument/2006/relationships/hyperlink" Target="http://southdakota.247sports.com/Season/2016-Football/Commits" TargetMode="External"/><Relationship Id="rId5437" Type="http://schemas.openxmlformats.org/officeDocument/2006/relationships/hyperlink" Target="http://siu.247sports.com/Season/2013-Football/Commits" TargetMode="External"/><Relationship Id="rId5438" Type="http://schemas.openxmlformats.org/officeDocument/2006/relationships/hyperlink" Target="http://247sports.com/InstitutionRanking/563524?View=Detailed" TargetMode="External"/><Relationship Id="rId2890" Type="http://schemas.openxmlformats.org/officeDocument/2006/relationships/hyperlink" Target="http://247sports.com/InstitutionRanking/562425?View=Detailed" TargetMode="External"/><Relationship Id="rId2891" Type="http://schemas.openxmlformats.org/officeDocument/2006/relationships/hyperlink" Target="http://ncat.247sports.com/Season/2015-Football/Commits" TargetMode="External"/><Relationship Id="rId2892" Type="http://schemas.openxmlformats.org/officeDocument/2006/relationships/hyperlink" Target="http://ncat.247sports.com/Season/2015-Football/Commits" TargetMode="External"/><Relationship Id="rId2893" Type="http://schemas.openxmlformats.org/officeDocument/2006/relationships/hyperlink" Target="http://ncat.247sports.com/Season/2015-Football/Commits" TargetMode="External"/><Relationship Id="rId2894" Type="http://schemas.openxmlformats.org/officeDocument/2006/relationships/hyperlink" Target="http://247sports.com/InstitutionRanking/562435?View=Detailed" TargetMode="External"/><Relationship Id="rId2895" Type="http://schemas.openxmlformats.org/officeDocument/2006/relationships/hyperlink" Target="http://ncat.247sports.com/Season/2015-Football/Commits" TargetMode="External"/><Relationship Id="rId2896" Type="http://schemas.openxmlformats.org/officeDocument/2006/relationships/hyperlink" Target="http://247sports.com/InstitutionRanking/562435?View=Detailed" TargetMode="External"/><Relationship Id="rId2897" Type="http://schemas.openxmlformats.org/officeDocument/2006/relationships/hyperlink" Target="http://portlandstate.247sports.com/Season/2015-Football/Commits" TargetMode="External"/><Relationship Id="rId2898" Type="http://schemas.openxmlformats.org/officeDocument/2006/relationships/hyperlink" Target="http://portlandstate.247sports.com/Season/2015-Football/Commits" TargetMode="External"/><Relationship Id="rId2899" Type="http://schemas.openxmlformats.org/officeDocument/2006/relationships/hyperlink" Target="http://portlandstate.247sports.com/Season/2015-Football/Commits" TargetMode="External"/><Relationship Id="rId5439" Type="http://schemas.openxmlformats.org/officeDocument/2006/relationships/hyperlink" Target="http://siu.247sports.com/Season/2013-Football/Commits" TargetMode="External"/><Relationship Id="rId6502" Type="http://schemas.openxmlformats.org/officeDocument/2006/relationships/hyperlink" Target="http://247sports.com/InstitutionRanking/562596?View=Detailed" TargetMode="External"/><Relationship Id="rId3250" Type="http://schemas.openxmlformats.org/officeDocument/2006/relationships/hyperlink" Target="http://247sports.com/InstitutionRanking/561107?View=Detailed" TargetMode="External"/><Relationship Id="rId3251" Type="http://schemas.openxmlformats.org/officeDocument/2006/relationships/hyperlink" Target="http://missouri.247sports.com/Season/2014-Football/Commits" TargetMode="External"/><Relationship Id="rId3252" Type="http://schemas.openxmlformats.org/officeDocument/2006/relationships/hyperlink" Target="http://247sports.com/InstitutionRanking/561107?View=Detailed" TargetMode="External"/><Relationship Id="rId3253" Type="http://schemas.openxmlformats.org/officeDocument/2006/relationships/hyperlink" Target="http://maryland.247sports.com/Season/2014-Football/Commits" TargetMode="External"/><Relationship Id="rId3254" Type="http://schemas.openxmlformats.org/officeDocument/2006/relationships/hyperlink" Target="http://maryland.247sports.com/Season/2014-Football/Commits" TargetMode="External"/><Relationship Id="rId3255" Type="http://schemas.openxmlformats.org/officeDocument/2006/relationships/hyperlink" Target="http://maryland.247sports.com/Season/2014-Football/Commits" TargetMode="External"/><Relationship Id="rId3256" Type="http://schemas.openxmlformats.org/officeDocument/2006/relationships/hyperlink" Target="http://247sports.com/InstitutionRanking/561113?View=Detailed" TargetMode="External"/><Relationship Id="rId3257" Type="http://schemas.openxmlformats.org/officeDocument/2006/relationships/hyperlink" Target="http://maryland.247sports.com/Season/2014-Football/Commits" TargetMode="External"/><Relationship Id="rId3258" Type="http://schemas.openxmlformats.org/officeDocument/2006/relationships/hyperlink" Target="http://247sports.com/InstitutionRanking/561113?View=Detailed" TargetMode="External"/><Relationship Id="rId3259" Type="http://schemas.openxmlformats.org/officeDocument/2006/relationships/hyperlink" Target="http://southflorida.247sports.com/Season/2014-Football/Commits" TargetMode="External"/><Relationship Id="rId550" Type="http://schemas.openxmlformats.org/officeDocument/2006/relationships/hyperlink" Target="http://247sports.com/InstitutionRanking/563918?View=Detailed" TargetMode="External"/><Relationship Id="rId551" Type="http://schemas.openxmlformats.org/officeDocument/2006/relationships/hyperlink" Target="http://troy.247sports.com/Season/2016-Football/Commits" TargetMode="External"/><Relationship Id="rId552" Type="http://schemas.openxmlformats.org/officeDocument/2006/relationships/hyperlink" Target="http://troy.247sports.com/Season/2016-Football/Commits" TargetMode="External"/><Relationship Id="rId553" Type="http://schemas.openxmlformats.org/officeDocument/2006/relationships/hyperlink" Target="http://troy.247sports.com/Season/2016-Football/Commits" TargetMode="External"/><Relationship Id="rId554" Type="http://schemas.openxmlformats.org/officeDocument/2006/relationships/hyperlink" Target="http://247sports.com/InstitutionRanking/563913?View=Detailed" TargetMode="External"/><Relationship Id="rId555" Type="http://schemas.openxmlformats.org/officeDocument/2006/relationships/hyperlink" Target="http://troy.247sports.com/Season/2016-Football/Commits" TargetMode="External"/><Relationship Id="rId556" Type="http://schemas.openxmlformats.org/officeDocument/2006/relationships/hyperlink" Target="http://247sports.com/InstitutionRanking/563913?View=Detailed" TargetMode="External"/><Relationship Id="rId557" Type="http://schemas.openxmlformats.org/officeDocument/2006/relationships/hyperlink" Target="http://latech.247sports.com/Season/2016-Football/Commits" TargetMode="External"/><Relationship Id="rId558" Type="http://schemas.openxmlformats.org/officeDocument/2006/relationships/hyperlink" Target="http://latech.247sports.com/Season/2016-Football/Commits" TargetMode="External"/><Relationship Id="rId559" Type="http://schemas.openxmlformats.org/officeDocument/2006/relationships/hyperlink" Target="http://latech.247sports.com/Season/2016-Football/Commits" TargetMode="External"/><Relationship Id="rId40" Type="http://schemas.openxmlformats.org/officeDocument/2006/relationships/hyperlink" Target="http://247sports.com/InstitutionRanking/563828?View=Detailed" TargetMode="External"/><Relationship Id="rId41" Type="http://schemas.openxmlformats.org/officeDocument/2006/relationships/hyperlink" Target="http://georgia.247sports.com/Season/2016-Football/Commits" TargetMode="External"/><Relationship Id="rId42" Type="http://schemas.openxmlformats.org/officeDocument/2006/relationships/hyperlink" Target="http://georgia.247sports.com/Season/2016-Football/Commits" TargetMode="External"/><Relationship Id="rId43" Type="http://schemas.openxmlformats.org/officeDocument/2006/relationships/hyperlink" Target="http://georgia.247sports.com/Season/2016-Football/Commits" TargetMode="External"/><Relationship Id="rId44" Type="http://schemas.openxmlformats.org/officeDocument/2006/relationships/hyperlink" Target="http://247sports.com/InstitutionRanking/563827?View=Detailed" TargetMode="External"/><Relationship Id="rId45" Type="http://schemas.openxmlformats.org/officeDocument/2006/relationships/hyperlink" Target="http://georgia.247sports.com/Season/2016-Football/Commits" TargetMode="External"/><Relationship Id="rId46" Type="http://schemas.openxmlformats.org/officeDocument/2006/relationships/hyperlink" Target="http://247sports.com/InstitutionRanking/563827?View=Detailed" TargetMode="External"/><Relationship Id="rId47" Type="http://schemas.openxmlformats.org/officeDocument/2006/relationships/hyperlink" Target="http://auburn.247sports.com/Season/2016-Football/Commits" TargetMode="External"/><Relationship Id="rId48" Type="http://schemas.openxmlformats.org/officeDocument/2006/relationships/hyperlink" Target="http://auburn.247sports.com/Season/2016-Football/Commits" TargetMode="External"/><Relationship Id="rId49" Type="http://schemas.openxmlformats.org/officeDocument/2006/relationships/hyperlink" Target="http://auburn.247sports.com/Season/2016-Football/Commits" TargetMode="External"/><Relationship Id="rId6503" Type="http://schemas.openxmlformats.org/officeDocument/2006/relationships/hyperlink" Target="http://bowlinggreen.247sports.com/Season/2012-Football/Commits" TargetMode="External"/><Relationship Id="rId6504" Type="http://schemas.openxmlformats.org/officeDocument/2006/relationships/hyperlink" Target="http://bowlinggreen.247sports.com/Season/2012-Football/Commits" TargetMode="External"/><Relationship Id="rId2160" Type="http://schemas.openxmlformats.org/officeDocument/2006/relationships/hyperlink" Target="http://247sports.com/InstitutionRanking/562307?View=Detailed" TargetMode="External"/><Relationship Id="rId2161" Type="http://schemas.openxmlformats.org/officeDocument/2006/relationships/hyperlink" Target="http://louisianamonroe.247sports.com/Season/2015-Football/Commits" TargetMode="External"/><Relationship Id="rId2162" Type="http://schemas.openxmlformats.org/officeDocument/2006/relationships/hyperlink" Target="http://247sports.com/InstitutionRanking/562307?View=Detailed" TargetMode="External"/><Relationship Id="rId2163" Type="http://schemas.openxmlformats.org/officeDocument/2006/relationships/hyperlink" Target="http://troy.247sports.com/Season/2015-Football/Commits" TargetMode="External"/><Relationship Id="rId2164" Type="http://schemas.openxmlformats.org/officeDocument/2006/relationships/hyperlink" Target="http://troy.247sports.com/Season/2015-Football/Commits" TargetMode="External"/><Relationship Id="rId2165" Type="http://schemas.openxmlformats.org/officeDocument/2006/relationships/hyperlink" Target="http://troy.247sports.com/Season/2015-Football/Commits" TargetMode="External"/><Relationship Id="rId2166" Type="http://schemas.openxmlformats.org/officeDocument/2006/relationships/hyperlink" Target="http://247sports.com/InstitutionRanking/562301?View=Detailed" TargetMode="External"/><Relationship Id="rId2167" Type="http://schemas.openxmlformats.org/officeDocument/2006/relationships/hyperlink" Target="http://troy.247sports.com/Season/2015-Football/Commits" TargetMode="External"/><Relationship Id="rId2168" Type="http://schemas.openxmlformats.org/officeDocument/2006/relationships/hyperlink" Target="http://247sports.com/InstitutionRanking/562301?View=Detailed" TargetMode="External"/><Relationship Id="rId2169" Type="http://schemas.openxmlformats.org/officeDocument/2006/relationships/hyperlink" Target="http://bowlinggreen.247sports.com/Season/2015-Football/Commits" TargetMode="External"/><Relationship Id="rId5440" Type="http://schemas.openxmlformats.org/officeDocument/2006/relationships/hyperlink" Target="http://247sports.com/InstitutionRanking/563524?View=Detailed" TargetMode="External"/><Relationship Id="rId5441" Type="http://schemas.openxmlformats.org/officeDocument/2006/relationships/hyperlink" Target="http://alcornstate.247sports.com/Season/2013-Football/Commits" TargetMode="External"/><Relationship Id="rId5442" Type="http://schemas.openxmlformats.org/officeDocument/2006/relationships/hyperlink" Target="http://alcornstate.247sports.com/Season/2013-Football/Commits" TargetMode="External"/><Relationship Id="rId5443" Type="http://schemas.openxmlformats.org/officeDocument/2006/relationships/hyperlink" Target="http://alcornstate.247sports.com/Season/2013-Football/Commits" TargetMode="External"/><Relationship Id="rId5444" Type="http://schemas.openxmlformats.org/officeDocument/2006/relationships/hyperlink" Target="http://247sports.com/InstitutionRanking/563469?View=Detailed" TargetMode="External"/><Relationship Id="rId5445" Type="http://schemas.openxmlformats.org/officeDocument/2006/relationships/hyperlink" Target="http://alcornstate.247sports.com/Season/2013-Football/Commits" TargetMode="External"/><Relationship Id="rId5446" Type="http://schemas.openxmlformats.org/officeDocument/2006/relationships/hyperlink" Target="http://247sports.com/InstitutionRanking/563469?View=Detailed" TargetMode="External"/><Relationship Id="rId5447" Type="http://schemas.openxmlformats.org/officeDocument/2006/relationships/hyperlink" Target="http://indianastate.247sports.com/Season/2013-Football/Commits" TargetMode="External"/><Relationship Id="rId5448" Type="http://schemas.openxmlformats.org/officeDocument/2006/relationships/hyperlink" Target="http://indianastate.247sports.com/Season/2013-Football/Commits" TargetMode="External"/><Relationship Id="rId5449" Type="http://schemas.openxmlformats.org/officeDocument/2006/relationships/hyperlink" Target="http://indianastate.247sports.com/Season/2013-Football/Commits" TargetMode="External"/><Relationship Id="rId6505" Type="http://schemas.openxmlformats.org/officeDocument/2006/relationships/hyperlink" Target="http://bowlinggreen.247sports.com/Season/2012-Football/Commits" TargetMode="External"/><Relationship Id="rId6506" Type="http://schemas.openxmlformats.org/officeDocument/2006/relationships/hyperlink" Target="http://247sports.com/InstitutionRanking/562593?View=Detailed" TargetMode="External"/><Relationship Id="rId6507" Type="http://schemas.openxmlformats.org/officeDocument/2006/relationships/hyperlink" Target="http://bowlinggreen.247sports.com/Season/2012-Football/Commits" TargetMode="External"/><Relationship Id="rId6508" Type="http://schemas.openxmlformats.org/officeDocument/2006/relationships/hyperlink" Target="http://247sports.com/InstitutionRanking/562593?View=Detailed" TargetMode="External"/><Relationship Id="rId6509" Type="http://schemas.openxmlformats.org/officeDocument/2006/relationships/hyperlink" Target="http://westernmichigan.247sports.com/Season/2012-Football/Commits" TargetMode="External"/><Relationship Id="rId3990" Type="http://schemas.openxmlformats.org/officeDocument/2006/relationships/hyperlink" Target="http://247sports.com/InstitutionRanking/561230?View=Detailed" TargetMode="External"/><Relationship Id="rId3991" Type="http://schemas.openxmlformats.org/officeDocument/2006/relationships/hyperlink" Target="http://bcu.247sports.com/Season/2014-Football/Commits" TargetMode="External"/><Relationship Id="rId3992" Type="http://schemas.openxmlformats.org/officeDocument/2006/relationships/hyperlink" Target="http://247sports.com/InstitutionRanking/561230?View=Detailed" TargetMode="External"/><Relationship Id="rId3993" Type="http://schemas.openxmlformats.org/officeDocument/2006/relationships/hyperlink" Target="http://alabamastate.247sports.com/Season/2014-Football/Commits" TargetMode="External"/><Relationship Id="rId3994" Type="http://schemas.openxmlformats.org/officeDocument/2006/relationships/hyperlink" Target="http://alabamastate.247sports.com/Season/2014-Football/Commits" TargetMode="External"/><Relationship Id="rId3995" Type="http://schemas.openxmlformats.org/officeDocument/2006/relationships/hyperlink" Target="http://alabamastate.247sports.com/Season/2014-Football/Commits" TargetMode="External"/><Relationship Id="rId3996" Type="http://schemas.openxmlformats.org/officeDocument/2006/relationships/hyperlink" Target="http://247sports.com/InstitutionRanking/561247?View=Detailed" TargetMode="External"/><Relationship Id="rId3997" Type="http://schemas.openxmlformats.org/officeDocument/2006/relationships/hyperlink" Target="http://alabamastate.247sports.com/Season/2014-Football/Commits" TargetMode="External"/><Relationship Id="rId3998" Type="http://schemas.openxmlformats.org/officeDocument/2006/relationships/hyperlink" Target="http://247sports.com/InstitutionRanking/561247?View=Detailed" TargetMode="External"/><Relationship Id="rId3999" Type="http://schemas.openxmlformats.org/officeDocument/2006/relationships/hyperlink" Target="http://jmu.247sports.com/Season/2014-Football/Commits" TargetMode="External"/><Relationship Id="rId1070" Type="http://schemas.openxmlformats.org/officeDocument/2006/relationships/hyperlink" Target="http://southdakota.247sports.com/Season/2016-Football/Commits" TargetMode="External"/><Relationship Id="rId1071" Type="http://schemas.openxmlformats.org/officeDocument/2006/relationships/hyperlink" Target="http://southdakota.247sports.com/Season/2016-Football/Commits" TargetMode="External"/><Relationship Id="rId4350" Type="http://schemas.openxmlformats.org/officeDocument/2006/relationships/hyperlink" Target="http://247sports.com/InstitutionRanking/561365?View=Detailed" TargetMode="External"/><Relationship Id="rId4351" Type="http://schemas.openxmlformats.org/officeDocument/2006/relationships/hyperlink" Target="http://texassouthern.247sports.com/Season/2014-Football/Commits" TargetMode="External"/><Relationship Id="rId4352" Type="http://schemas.openxmlformats.org/officeDocument/2006/relationships/hyperlink" Target="http://texassouthern.247sports.com/Season/2014-Football/Commits" TargetMode="External"/><Relationship Id="rId4353" Type="http://schemas.openxmlformats.org/officeDocument/2006/relationships/hyperlink" Target="http://texassouthern.247sports.com/Season/2014-Football/Commits" TargetMode="External"/><Relationship Id="rId4354" Type="http://schemas.openxmlformats.org/officeDocument/2006/relationships/hyperlink" Target="http://247sports.com/InstitutionRanking/561285?View=Detailed" TargetMode="External"/><Relationship Id="rId4355" Type="http://schemas.openxmlformats.org/officeDocument/2006/relationships/hyperlink" Target="http://texassouthern.247sports.com/Season/2014-Football/Commits" TargetMode="External"/><Relationship Id="rId4356" Type="http://schemas.openxmlformats.org/officeDocument/2006/relationships/hyperlink" Target="http://247sports.com/InstitutionRanking/561285?View=Detailed" TargetMode="External"/><Relationship Id="rId4357" Type="http://schemas.openxmlformats.org/officeDocument/2006/relationships/hyperlink" Target="http://liberty.247sports.com/Season/2014-Football/Commits" TargetMode="External"/><Relationship Id="rId4358" Type="http://schemas.openxmlformats.org/officeDocument/2006/relationships/hyperlink" Target="http://liberty.247sports.com/Season/2014-Football/Commits" TargetMode="External"/><Relationship Id="rId4359" Type="http://schemas.openxmlformats.org/officeDocument/2006/relationships/hyperlink" Target="http://liberty.247sports.com/Season/2014-Football/Commits" TargetMode="External"/><Relationship Id="rId1072" Type="http://schemas.openxmlformats.org/officeDocument/2006/relationships/hyperlink" Target="http://247sports.com/InstitutionRanking/563976?View=Detailed" TargetMode="External"/><Relationship Id="rId1073" Type="http://schemas.openxmlformats.org/officeDocument/2006/relationships/hyperlink" Target="http://southdakota.247sports.com/Season/2016-Football/Commits" TargetMode="External"/><Relationship Id="rId1074" Type="http://schemas.openxmlformats.org/officeDocument/2006/relationships/hyperlink" Target="http://247sports.com/InstitutionRanking/563976?View=Detailed" TargetMode="External"/><Relationship Id="rId1075" Type="http://schemas.openxmlformats.org/officeDocument/2006/relationships/hyperlink" Target="http://alabamastate.247sports.com/Season/2016-Football/Commits" TargetMode="External"/><Relationship Id="rId1076" Type="http://schemas.openxmlformats.org/officeDocument/2006/relationships/hyperlink" Target="http://alabamastate.247sports.com/Season/2016-Football/Commits" TargetMode="External"/><Relationship Id="rId1077" Type="http://schemas.openxmlformats.org/officeDocument/2006/relationships/hyperlink" Target="http://alabamastate.247sports.com/Season/2016-Football/Commits" TargetMode="External"/><Relationship Id="rId1078" Type="http://schemas.openxmlformats.org/officeDocument/2006/relationships/hyperlink" Target="http://247sports.com/InstitutionRanking/563980?View=Detailed" TargetMode="External"/><Relationship Id="rId1079" Type="http://schemas.openxmlformats.org/officeDocument/2006/relationships/hyperlink" Target="http://alabamastate.247sports.com/Season/2016-Football/Commits" TargetMode="External"/><Relationship Id="rId6510" Type="http://schemas.openxmlformats.org/officeDocument/2006/relationships/hyperlink" Target="http://westernmichigan.247sports.com/Season/2012-Football/Commits" TargetMode="External"/><Relationship Id="rId6511" Type="http://schemas.openxmlformats.org/officeDocument/2006/relationships/hyperlink" Target="http://westernmichigan.247sports.com/Season/2012-Football/Commits" TargetMode="External"/><Relationship Id="rId6512" Type="http://schemas.openxmlformats.org/officeDocument/2006/relationships/hyperlink" Target="http://247sports.com/InstitutionRanking/562590?View=Detailed" TargetMode="External"/><Relationship Id="rId6513" Type="http://schemas.openxmlformats.org/officeDocument/2006/relationships/hyperlink" Target="http://westernmichigan.247sports.com/Season/2012-Football/Commits" TargetMode="External"/><Relationship Id="rId6514" Type="http://schemas.openxmlformats.org/officeDocument/2006/relationships/hyperlink" Target="http://247sports.com/InstitutionRanking/562590?View=Detailed" TargetMode="External"/><Relationship Id="rId6515" Type="http://schemas.openxmlformats.org/officeDocument/2006/relationships/hyperlink" Target="http://ohio.247sports.com/Season/2012-Football/Commits" TargetMode="External"/><Relationship Id="rId6516" Type="http://schemas.openxmlformats.org/officeDocument/2006/relationships/hyperlink" Target="http://ohio.247sports.com/Season/2012-Football/Commits" TargetMode="External"/><Relationship Id="rId6517" Type="http://schemas.openxmlformats.org/officeDocument/2006/relationships/hyperlink" Target="http://ohio.247sports.com/Season/2012-Football/Commits" TargetMode="External"/><Relationship Id="rId6518" Type="http://schemas.openxmlformats.org/officeDocument/2006/relationships/hyperlink" Target="http://247sports.com/InstitutionRanking/562600?View=Detailed" TargetMode="External"/><Relationship Id="rId6519" Type="http://schemas.openxmlformats.org/officeDocument/2006/relationships/hyperlink" Target="http://ohio.247sports.com/Season/2012-Football/Commits" TargetMode="External"/><Relationship Id="rId6520" Type="http://schemas.openxmlformats.org/officeDocument/2006/relationships/hyperlink" Target="http://247sports.com/InstitutionRanking/562600?View=Detailed" TargetMode="External"/><Relationship Id="rId6521" Type="http://schemas.openxmlformats.org/officeDocument/2006/relationships/hyperlink" Target="http://ucf.247sports.com/Season/2012-Football/Commits" TargetMode="External"/><Relationship Id="rId6522" Type="http://schemas.openxmlformats.org/officeDocument/2006/relationships/hyperlink" Target="http://ucf.247sports.com/Season/2012-Football/Commits" TargetMode="External"/><Relationship Id="rId6523" Type="http://schemas.openxmlformats.org/officeDocument/2006/relationships/hyperlink" Target="http://ucf.247sports.com/Season/2012-Football/Commits" TargetMode="External"/><Relationship Id="rId3260" Type="http://schemas.openxmlformats.org/officeDocument/2006/relationships/hyperlink" Target="http://southflorida.247sports.com/Season/2014-Football/Commits" TargetMode="External"/><Relationship Id="rId3261" Type="http://schemas.openxmlformats.org/officeDocument/2006/relationships/hyperlink" Target="http://southflorida.247sports.com/Season/2014-Football/Commits" TargetMode="External"/><Relationship Id="rId3262" Type="http://schemas.openxmlformats.org/officeDocument/2006/relationships/hyperlink" Target="http://247sports.com/InstitutionRanking/561111?View=Detailed" TargetMode="External"/><Relationship Id="rId3263" Type="http://schemas.openxmlformats.org/officeDocument/2006/relationships/hyperlink" Target="http://southflorida.247sports.com/Season/2014-Football/Commits" TargetMode="External"/><Relationship Id="rId3264" Type="http://schemas.openxmlformats.org/officeDocument/2006/relationships/hyperlink" Target="http://247sports.com/InstitutionRanking/561111?View=Detailed" TargetMode="External"/><Relationship Id="rId3265" Type="http://schemas.openxmlformats.org/officeDocument/2006/relationships/hyperlink" Target="http://texastech.247sports.com/Season/2014-Football/Commits" TargetMode="External"/><Relationship Id="rId3266" Type="http://schemas.openxmlformats.org/officeDocument/2006/relationships/hyperlink" Target="http://texastech.247sports.com/Season/2014-Football/Commits" TargetMode="External"/><Relationship Id="rId3267" Type="http://schemas.openxmlformats.org/officeDocument/2006/relationships/hyperlink" Target="http://texastech.247sports.com/Season/2014-Football/Commits" TargetMode="External"/><Relationship Id="rId3268" Type="http://schemas.openxmlformats.org/officeDocument/2006/relationships/hyperlink" Target="http://247sports.com/InstitutionRanking/561110?View=Detailed" TargetMode="External"/><Relationship Id="rId3269" Type="http://schemas.openxmlformats.org/officeDocument/2006/relationships/hyperlink" Target="http://texastech.247sports.com/Season/2014-Football/Commits" TargetMode="External"/><Relationship Id="rId560" Type="http://schemas.openxmlformats.org/officeDocument/2006/relationships/hyperlink" Target="http://247sports.com/InstitutionRanking/563922?View=Detailed" TargetMode="External"/><Relationship Id="rId561" Type="http://schemas.openxmlformats.org/officeDocument/2006/relationships/hyperlink" Target="http://latech.247sports.com/Season/2016-Football/Commits" TargetMode="External"/><Relationship Id="rId562" Type="http://schemas.openxmlformats.org/officeDocument/2006/relationships/hyperlink" Target="http://247sports.com/InstitutionRanking/563922?View=Detailed" TargetMode="External"/><Relationship Id="rId563" Type="http://schemas.openxmlformats.org/officeDocument/2006/relationships/hyperlink" Target="http://miamiohio.247sports.com/Season/2016-Football/Commits" TargetMode="External"/><Relationship Id="rId564" Type="http://schemas.openxmlformats.org/officeDocument/2006/relationships/hyperlink" Target="http://miamiohio.247sports.com/Season/2016-Football/Commits" TargetMode="External"/><Relationship Id="rId565" Type="http://schemas.openxmlformats.org/officeDocument/2006/relationships/hyperlink" Target="http://miamiohio.247sports.com/Season/2016-Football/Commits" TargetMode="External"/><Relationship Id="rId566" Type="http://schemas.openxmlformats.org/officeDocument/2006/relationships/hyperlink" Target="http://247sports.com/InstitutionRanking/563915?View=Detailed" TargetMode="External"/><Relationship Id="rId567" Type="http://schemas.openxmlformats.org/officeDocument/2006/relationships/hyperlink" Target="http://miamiohio.247sports.com/Season/2016-Football/Commits" TargetMode="External"/><Relationship Id="rId568" Type="http://schemas.openxmlformats.org/officeDocument/2006/relationships/hyperlink" Target="http://247sports.com/InstitutionRanking/563915?View=Detailed" TargetMode="External"/><Relationship Id="rId569" Type="http://schemas.openxmlformats.org/officeDocument/2006/relationships/hyperlink" Target="http://middletennessee.247sports.com/Season/2016-Football/Commits" TargetMode="External"/><Relationship Id="rId50" Type="http://schemas.openxmlformats.org/officeDocument/2006/relationships/hyperlink" Target="http://247sports.com/InstitutionRanking/563829?View=Detailed" TargetMode="External"/><Relationship Id="rId51" Type="http://schemas.openxmlformats.org/officeDocument/2006/relationships/hyperlink" Target="http://auburn.247sports.com/Season/2016-Football/Commits" TargetMode="External"/><Relationship Id="rId52" Type="http://schemas.openxmlformats.org/officeDocument/2006/relationships/hyperlink" Target="http://247sports.com/InstitutionRanking/563829?View=Detailed" TargetMode="External"/><Relationship Id="rId53" Type="http://schemas.openxmlformats.org/officeDocument/2006/relationships/hyperlink" Target="http://usc.247sports.com/Season/2016-Football/Commits" TargetMode="External"/><Relationship Id="rId54" Type="http://schemas.openxmlformats.org/officeDocument/2006/relationships/hyperlink" Target="http://usc.247sports.com/Season/2016-Football/Commits" TargetMode="External"/><Relationship Id="rId55" Type="http://schemas.openxmlformats.org/officeDocument/2006/relationships/hyperlink" Target="http://usc.247sports.com/Season/2016-Football/Commits" TargetMode="External"/><Relationship Id="rId56" Type="http://schemas.openxmlformats.org/officeDocument/2006/relationships/hyperlink" Target="http://247sports.com/InstitutionRanking/563825?View=Detailed" TargetMode="External"/><Relationship Id="rId57" Type="http://schemas.openxmlformats.org/officeDocument/2006/relationships/hyperlink" Target="http://usc.247sports.com/Season/2016-Football/Commits" TargetMode="External"/><Relationship Id="rId58" Type="http://schemas.openxmlformats.org/officeDocument/2006/relationships/hyperlink" Target="http://247sports.com/InstitutionRanking/563825?View=Detailed" TargetMode="External"/><Relationship Id="rId59" Type="http://schemas.openxmlformats.org/officeDocument/2006/relationships/hyperlink" Target="http://clemson.247sports.com/Season/2016-Football/Commits" TargetMode="External"/><Relationship Id="rId6524" Type="http://schemas.openxmlformats.org/officeDocument/2006/relationships/hyperlink" Target="http://247sports.com/InstitutionRanking/562599?View=Detailed" TargetMode="External"/><Relationship Id="rId6525" Type="http://schemas.openxmlformats.org/officeDocument/2006/relationships/hyperlink" Target="http://ucf.247sports.com/Season/2012-Football/Commits" TargetMode="External"/><Relationship Id="rId2170" Type="http://schemas.openxmlformats.org/officeDocument/2006/relationships/hyperlink" Target="http://bowlinggreen.247sports.com/Season/2015-Football/Commits" TargetMode="External"/><Relationship Id="rId2171" Type="http://schemas.openxmlformats.org/officeDocument/2006/relationships/hyperlink" Target="http://bowlinggreen.247sports.com/Season/2015-Football/Commits" TargetMode="External"/><Relationship Id="rId2172" Type="http://schemas.openxmlformats.org/officeDocument/2006/relationships/hyperlink" Target="http://247sports.com/InstitutionRanking/562319?View=Detailed" TargetMode="External"/><Relationship Id="rId2173" Type="http://schemas.openxmlformats.org/officeDocument/2006/relationships/hyperlink" Target="http://bowlinggreen.247sports.com/Season/2015-Football/Commits" TargetMode="External"/><Relationship Id="rId2174" Type="http://schemas.openxmlformats.org/officeDocument/2006/relationships/hyperlink" Target="http://247sports.com/InstitutionRanking/562319?View=Detailed" TargetMode="External"/><Relationship Id="rId2175" Type="http://schemas.openxmlformats.org/officeDocument/2006/relationships/hyperlink" Target="http://navy.247sports.com/Season/2015-Football/Commits" TargetMode="External"/><Relationship Id="rId2176" Type="http://schemas.openxmlformats.org/officeDocument/2006/relationships/hyperlink" Target="http://navy.247sports.com/Season/2015-Football/Commits" TargetMode="External"/><Relationship Id="rId2177" Type="http://schemas.openxmlformats.org/officeDocument/2006/relationships/hyperlink" Target="http://navy.247sports.com/Season/2015-Football/Commits" TargetMode="External"/><Relationship Id="rId2178" Type="http://schemas.openxmlformats.org/officeDocument/2006/relationships/hyperlink" Target="http://247sports.com/InstitutionRanking/562316?View=Detailed" TargetMode="External"/><Relationship Id="rId2179" Type="http://schemas.openxmlformats.org/officeDocument/2006/relationships/hyperlink" Target="http://navy.247sports.com/Season/2015-Football/Commits" TargetMode="External"/><Relationship Id="rId5450" Type="http://schemas.openxmlformats.org/officeDocument/2006/relationships/hyperlink" Target="http://247sports.com/InstitutionRanking/563499?View=Detailed" TargetMode="External"/><Relationship Id="rId5451" Type="http://schemas.openxmlformats.org/officeDocument/2006/relationships/hyperlink" Target="http://indianastate.247sports.com/Season/2013-Football/Commits" TargetMode="External"/><Relationship Id="rId5452" Type="http://schemas.openxmlformats.org/officeDocument/2006/relationships/hyperlink" Target="http://247sports.com/InstitutionRanking/563499?View=Detailed" TargetMode="External"/><Relationship Id="rId5453" Type="http://schemas.openxmlformats.org/officeDocument/2006/relationships/hyperlink" Target="http://247sports.com/InstitutionRanking/563471?View=Detailed" TargetMode="External"/><Relationship Id="rId5454" Type="http://schemas.openxmlformats.org/officeDocument/2006/relationships/hyperlink" Target="http://247sports.com/InstitutionRanking/563471?View=Detailed" TargetMode="External"/><Relationship Id="rId5455" Type="http://schemas.openxmlformats.org/officeDocument/2006/relationships/hyperlink" Target="http://247sports.com/InstitutionRanking/563506?View=Detailed" TargetMode="External"/><Relationship Id="rId5456" Type="http://schemas.openxmlformats.org/officeDocument/2006/relationships/hyperlink" Target="http://247sports.com/InstitutionRanking/563506?View=Detailed" TargetMode="External"/><Relationship Id="rId5457" Type="http://schemas.openxmlformats.org/officeDocument/2006/relationships/hyperlink" Target="http://duquesne.247sports.com/Season/2013-Football/Commits" TargetMode="External"/><Relationship Id="rId5458" Type="http://schemas.openxmlformats.org/officeDocument/2006/relationships/hyperlink" Target="http://duquesne.247sports.com/Season/2013-Football/Commits" TargetMode="External"/><Relationship Id="rId5459" Type="http://schemas.openxmlformats.org/officeDocument/2006/relationships/hyperlink" Target="http://duquesne.247sports.com/Season/2013-Football/Commits" TargetMode="External"/><Relationship Id="rId6526" Type="http://schemas.openxmlformats.org/officeDocument/2006/relationships/hyperlink" Target="http://247sports.com/InstitutionRanking/562599?View=Detailed" TargetMode="External"/><Relationship Id="rId6527" Type="http://schemas.openxmlformats.org/officeDocument/2006/relationships/hyperlink" Target="http://northtexas.247sports.com/Season/2012-Football/Commits" TargetMode="External"/><Relationship Id="rId6528" Type="http://schemas.openxmlformats.org/officeDocument/2006/relationships/hyperlink" Target="http://northtexas.247sports.com/Season/2012-Football/Commits" TargetMode="External"/><Relationship Id="rId6529" Type="http://schemas.openxmlformats.org/officeDocument/2006/relationships/hyperlink" Target="http://northtexas.247sports.com/Season/2012-Football/Commits" TargetMode="External"/><Relationship Id="rId6530" Type="http://schemas.openxmlformats.org/officeDocument/2006/relationships/hyperlink" Target="http://247sports.com/InstitutionRanking/562591?View=Detailed" TargetMode="External"/><Relationship Id="rId6531" Type="http://schemas.openxmlformats.org/officeDocument/2006/relationships/hyperlink" Target="http://northtexas.247sports.com/Season/2012-Football/Commits" TargetMode="External"/><Relationship Id="rId6532" Type="http://schemas.openxmlformats.org/officeDocument/2006/relationships/hyperlink" Target="http://247sports.com/InstitutionRanking/562591?View=Detailed" TargetMode="External"/><Relationship Id="rId6533" Type="http://schemas.openxmlformats.org/officeDocument/2006/relationships/hyperlink" Target="http://wku.247sports.com/Season/2012-Football/Commits" TargetMode="External"/><Relationship Id="rId6534" Type="http://schemas.openxmlformats.org/officeDocument/2006/relationships/hyperlink" Target="http://wku.247sports.com/Season/2012-Football/Commits" TargetMode="External"/><Relationship Id="rId6535" Type="http://schemas.openxmlformats.org/officeDocument/2006/relationships/hyperlink" Target="http://wku.247sports.com/Season/2012-Football/Commits" TargetMode="External"/><Relationship Id="rId6536" Type="http://schemas.openxmlformats.org/officeDocument/2006/relationships/hyperlink" Target="http://247sports.com/InstitutionRanking/562595?View=Detailed" TargetMode="External"/><Relationship Id="rId6537" Type="http://schemas.openxmlformats.org/officeDocument/2006/relationships/hyperlink" Target="http://wku.247sports.com/Season/2012-Football/Commits" TargetMode="External"/><Relationship Id="rId1080" Type="http://schemas.openxmlformats.org/officeDocument/2006/relationships/hyperlink" Target="http://247sports.com/InstitutionRanking/563980?View=Detailed" TargetMode="External"/><Relationship Id="rId1081" Type="http://schemas.openxmlformats.org/officeDocument/2006/relationships/hyperlink" Target="http://jacksonstate.247sports.com/Season/2016-Football/Commits" TargetMode="External"/><Relationship Id="rId1082" Type="http://schemas.openxmlformats.org/officeDocument/2006/relationships/hyperlink" Target="http://jacksonstate.247sports.com/Season/2016-Football/Commits" TargetMode="External"/><Relationship Id="rId1083" Type="http://schemas.openxmlformats.org/officeDocument/2006/relationships/hyperlink" Target="http://jacksonstate.247sports.com/Season/2016-Football/Commits" TargetMode="External"/><Relationship Id="rId1084" Type="http://schemas.openxmlformats.org/officeDocument/2006/relationships/hyperlink" Target="http://247sports.com/InstitutionRanking/563979?View=Detailed" TargetMode="External"/><Relationship Id="rId4360" Type="http://schemas.openxmlformats.org/officeDocument/2006/relationships/hyperlink" Target="http://247sports.com/InstitutionRanking/561286?View=Detailed" TargetMode="External"/><Relationship Id="rId4361" Type="http://schemas.openxmlformats.org/officeDocument/2006/relationships/hyperlink" Target="http://liberty.247sports.com/Season/2014-Football/Commits" TargetMode="External"/><Relationship Id="rId4362" Type="http://schemas.openxmlformats.org/officeDocument/2006/relationships/hyperlink" Target="http://247sports.com/InstitutionRanking/561286?View=Detailed" TargetMode="External"/><Relationship Id="rId4363" Type="http://schemas.openxmlformats.org/officeDocument/2006/relationships/hyperlink" Target="http://northdakota.247sports.com/Season/2014-Football/Commits" TargetMode="External"/><Relationship Id="rId4364" Type="http://schemas.openxmlformats.org/officeDocument/2006/relationships/hyperlink" Target="http://northdakota.247sports.com/Season/2014-Football/Commits" TargetMode="External"/><Relationship Id="rId4365" Type="http://schemas.openxmlformats.org/officeDocument/2006/relationships/hyperlink" Target="http://northdakota.247sports.com/Season/2014-Football/Commits" TargetMode="External"/><Relationship Id="rId4366" Type="http://schemas.openxmlformats.org/officeDocument/2006/relationships/hyperlink" Target="http://247sports.com/InstitutionRanking/561291?View=Detailed" TargetMode="External"/><Relationship Id="rId4367" Type="http://schemas.openxmlformats.org/officeDocument/2006/relationships/hyperlink" Target="http://northdakota.247sports.com/Season/2014-Football/Commits" TargetMode="External"/><Relationship Id="rId4368" Type="http://schemas.openxmlformats.org/officeDocument/2006/relationships/hyperlink" Target="http://247sports.com/InstitutionRanking/561291?View=Detailed" TargetMode="External"/><Relationship Id="rId4369" Type="http://schemas.openxmlformats.org/officeDocument/2006/relationships/hyperlink" Target="http://vmi.247sports.com/Season/2014-Football/Commits" TargetMode="External"/><Relationship Id="rId1085" Type="http://schemas.openxmlformats.org/officeDocument/2006/relationships/hyperlink" Target="http://jacksonstate.247sports.com/Season/2016-Football/Commits" TargetMode="External"/><Relationship Id="rId1086" Type="http://schemas.openxmlformats.org/officeDocument/2006/relationships/hyperlink" Target="http://247sports.com/InstitutionRanking/563979?View=Detailed" TargetMode="External"/><Relationship Id="rId1087" Type="http://schemas.openxmlformats.org/officeDocument/2006/relationships/hyperlink" Target="http://villanova.247sports.com/Season/2016-Football/Commits" TargetMode="External"/><Relationship Id="rId1088" Type="http://schemas.openxmlformats.org/officeDocument/2006/relationships/hyperlink" Target="http://villanova.247sports.com/Season/2016-Football/Commits" TargetMode="External"/><Relationship Id="rId1089" Type="http://schemas.openxmlformats.org/officeDocument/2006/relationships/hyperlink" Target="http://villanova.247sports.com/Season/2016-Football/Commits" TargetMode="External"/><Relationship Id="rId6538" Type="http://schemas.openxmlformats.org/officeDocument/2006/relationships/hyperlink" Target="http://247sports.com/InstitutionRanking/562595?View=Detailed" TargetMode="External"/><Relationship Id="rId6539" Type="http://schemas.openxmlformats.org/officeDocument/2006/relationships/hyperlink" Target="http://latech.247sports.com/Season/2012-Football/Commits" TargetMode="External"/><Relationship Id="rId6540" Type="http://schemas.openxmlformats.org/officeDocument/2006/relationships/hyperlink" Target="http://latech.247sports.com/Season/2012-Football/Commits" TargetMode="External"/><Relationship Id="rId6541" Type="http://schemas.openxmlformats.org/officeDocument/2006/relationships/hyperlink" Target="http://latech.247sports.com/Season/2012-Football/Commits" TargetMode="External"/><Relationship Id="rId6542" Type="http://schemas.openxmlformats.org/officeDocument/2006/relationships/hyperlink" Target="http://247sports.com/InstitutionRanking/562592?View=Detailed" TargetMode="External"/><Relationship Id="rId6543" Type="http://schemas.openxmlformats.org/officeDocument/2006/relationships/hyperlink" Target="http://latech.247sports.com/Season/2012-Football/Commits" TargetMode="External"/><Relationship Id="rId6544" Type="http://schemas.openxmlformats.org/officeDocument/2006/relationships/hyperlink" Target="http://247sports.com/InstitutionRanking/562592?View=Detailed" TargetMode="External"/><Relationship Id="rId6545" Type="http://schemas.openxmlformats.org/officeDocument/2006/relationships/hyperlink" Target="http://ballstate.247sports.com/Season/2012-Football/Commits" TargetMode="External"/><Relationship Id="rId6546" Type="http://schemas.openxmlformats.org/officeDocument/2006/relationships/hyperlink" Target="http://ballstate.247sports.com/Season/2012-Football/Commits" TargetMode="External"/><Relationship Id="rId6547" Type="http://schemas.openxmlformats.org/officeDocument/2006/relationships/hyperlink" Target="http://ballstate.247sports.com/Season/2012-Football/Commits" TargetMode="External"/><Relationship Id="rId6548" Type="http://schemas.openxmlformats.org/officeDocument/2006/relationships/hyperlink" Target="http://247sports.com/InstitutionRanking/562610?View=Detailed" TargetMode="External"/><Relationship Id="rId6549" Type="http://schemas.openxmlformats.org/officeDocument/2006/relationships/hyperlink" Target="http://ballstate.247sports.com/Season/2012-Football/Commits" TargetMode="External"/><Relationship Id="rId3270" Type="http://schemas.openxmlformats.org/officeDocument/2006/relationships/hyperlink" Target="http://247sports.com/InstitutionRanking/561110?View=Detailed" TargetMode="External"/><Relationship Id="rId3271" Type="http://schemas.openxmlformats.org/officeDocument/2006/relationships/hyperlink" Target="http://tcu.247sports.com/Season/2014-Football/Commits" TargetMode="External"/><Relationship Id="rId3272" Type="http://schemas.openxmlformats.org/officeDocument/2006/relationships/hyperlink" Target="http://tcu.247sports.com/Season/2014-Football/Commits" TargetMode="External"/><Relationship Id="rId3273" Type="http://schemas.openxmlformats.org/officeDocument/2006/relationships/hyperlink" Target="http://tcu.247sports.com/Season/2014-Football/Commits" TargetMode="External"/><Relationship Id="rId3274" Type="http://schemas.openxmlformats.org/officeDocument/2006/relationships/hyperlink" Target="http://247sports.com/InstitutionRanking/561116?View=Detailed" TargetMode="External"/><Relationship Id="rId3275" Type="http://schemas.openxmlformats.org/officeDocument/2006/relationships/hyperlink" Target="http://tcu.247sports.com/Season/2014-Football/Commits" TargetMode="External"/><Relationship Id="rId3276" Type="http://schemas.openxmlformats.org/officeDocument/2006/relationships/hyperlink" Target="http://247sports.com/InstitutionRanking/561116?View=Detailed" TargetMode="External"/><Relationship Id="rId3277" Type="http://schemas.openxmlformats.org/officeDocument/2006/relationships/hyperlink" Target="http://pitt.247sports.com/Season/2014-Football/Commits" TargetMode="External"/><Relationship Id="rId3278" Type="http://schemas.openxmlformats.org/officeDocument/2006/relationships/hyperlink" Target="http://pitt.247sports.com/Season/2014-Football/Commits" TargetMode="External"/><Relationship Id="rId3279" Type="http://schemas.openxmlformats.org/officeDocument/2006/relationships/hyperlink" Target="http://pitt.247sports.com/Season/2014-Football/Commits" TargetMode="External"/><Relationship Id="rId570" Type="http://schemas.openxmlformats.org/officeDocument/2006/relationships/hyperlink" Target="http://middletennessee.247sports.com/Season/2016-Football/Commits" TargetMode="External"/><Relationship Id="rId571" Type="http://schemas.openxmlformats.org/officeDocument/2006/relationships/hyperlink" Target="http://middletennessee.247sports.com/Season/2016-Football/Commits" TargetMode="External"/><Relationship Id="rId572" Type="http://schemas.openxmlformats.org/officeDocument/2006/relationships/hyperlink" Target="http://247sports.com/InstitutionRanking/563914?View=Detailed" TargetMode="External"/><Relationship Id="rId573" Type="http://schemas.openxmlformats.org/officeDocument/2006/relationships/hyperlink" Target="http://middletennessee.247sports.com/Season/2016-Football/Commits" TargetMode="External"/><Relationship Id="rId574" Type="http://schemas.openxmlformats.org/officeDocument/2006/relationships/hyperlink" Target="http://247sports.com/InstitutionRanking/563914?View=Detailed" TargetMode="External"/><Relationship Id="rId575" Type="http://schemas.openxmlformats.org/officeDocument/2006/relationships/hyperlink" Target="http://tulsa.247sports.com/Season/2016-Football/Commits" TargetMode="External"/><Relationship Id="rId576" Type="http://schemas.openxmlformats.org/officeDocument/2006/relationships/hyperlink" Target="http://tulsa.247sports.com/Season/2016-Football/Commits" TargetMode="External"/><Relationship Id="rId577" Type="http://schemas.openxmlformats.org/officeDocument/2006/relationships/hyperlink" Target="http://tulsa.247sports.com/Season/2016-Football/Commits" TargetMode="External"/><Relationship Id="rId578" Type="http://schemas.openxmlformats.org/officeDocument/2006/relationships/hyperlink" Target="http://247sports.com/InstitutionRanking/563912?View=Detailed" TargetMode="External"/><Relationship Id="rId579" Type="http://schemas.openxmlformats.org/officeDocument/2006/relationships/hyperlink" Target="http://tulsa.247sports.com/Season/2016-Football/Commits" TargetMode="External"/><Relationship Id="rId60" Type="http://schemas.openxmlformats.org/officeDocument/2006/relationships/hyperlink" Target="http://clemson.247sports.com/Season/2016-Football/Commits" TargetMode="External"/><Relationship Id="rId61" Type="http://schemas.openxmlformats.org/officeDocument/2006/relationships/hyperlink" Target="http://clemson.247sports.com/Season/2016-Football/Commits" TargetMode="External"/><Relationship Id="rId62" Type="http://schemas.openxmlformats.org/officeDocument/2006/relationships/hyperlink" Target="http://247sports.com/InstitutionRanking/563826?View=Detailed" TargetMode="External"/><Relationship Id="rId63" Type="http://schemas.openxmlformats.org/officeDocument/2006/relationships/hyperlink" Target="http://clemson.247sports.com/Season/2016-Football/Commits" TargetMode="External"/><Relationship Id="rId64" Type="http://schemas.openxmlformats.org/officeDocument/2006/relationships/hyperlink" Target="http://247sports.com/InstitutionRanking/563826?View=Detailed" TargetMode="External"/><Relationship Id="rId65" Type="http://schemas.openxmlformats.org/officeDocument/2006/relationships/hyperlink" Target="http://florida.247sports.com/Season/2016-Football/Commits" TargetMode="External"/><Relationship Id="rId66" Type="http://schemas.openxmlformats.org/officeDocument/2006/relationships/hyperlink" Target="http://florida.247sports.com/Season/2016-Football/Commits" TargetMode="External"/><Relationship Id="rId67" Type="http://schemas.openxmlformats.org/officeDocument/2006/relationships/hyperlink" Target="http://florida.247sports.com/Season/2016-Football/Commits" TargetMode="External"/><Relationship Id="rId68" Type="http://schemas.openxmlformats.org/officeDocument/2006/relationships/hyperlink" Target="http://247sports.com/InstitutionRanking/563832?View=Detailed" TargetMode="External"/><Relationship Id="rId69" Type="http://schemas.openxmlformats.org/officeDocument/2006/relationships/hyperlink" Target="http://florida.247sports.com/Season/2016-Football/Commits" TargetMode="External"/><Relationship Id="rId6550" Type="http://schemas.openxmlformats.org/officeDocument/2006/relationships/hyperlink" Target="http://247sports.com/InstitutionRanking/562610?View=Detailed" TargetMode="External"/><Relationship Id="rId6551" Type="http://schemas.openxmlformats.org/officeDocument/2006/relationships/hyperlink" Target="http://sanjosestate.247sports.com/Season/2012-Football/Commits" TargetMode="External"/><Relationship Id="rId2180" Type="http://schemas.openxmlformats.org/officeDocument/2006/relationships/hyperlink" Target="http://247sports.com/InstitutionRanking/562316?View=Detailed" TargetMode="External"/><Relationship Id="rId2181" Type="http://schemas.openxmlformats.org/officeDocument/2006/relationships/hyperlink" Target="http://ballstate.247sports.com/Season/2015-Football/Commits" TargetMode="External"/><Relationship Id="rId2182" Type="http://schemas.openxmlformats.org/officeDocument/2006/relationships/hyperlink" Target="http://ballstate.247sports.com/Season/2015-Football/Commits" TargetMode="External"/><Relationship Id="rId2183" Type="http://schemas.openxmlformats.org/officeDocument/2006/relationships/hyperlink" Target="http://ballstate.247sports.com/Season/2015-Football/Commits" TargetMode="External"/><Relationship Id="rId2184" Type="http://schemas.openxmlformats.org/officeDocument/2006/relationships/hyperlink" Target="http://247sports.com/InstitutionRanking/562318?View=Detailed" TargetMode="External"/><Relationship Id="rId2185" Type="http://schemas.openxmlformats.org/officeDocument/2006/relationships/hyperlink" Target="http://ballstate.247sports.com/Season/2015-Football/Commits" TargetMode="External"/><Relationship Id="rId2186" Type="http://schemas.openxmlformats.org/officeDocument/2006/relationships/hyperlink" Target="http://247sports.com/InstitutionRanking/562318?View=Detailed" TargetMode="External"/><Relationship Id="rId2187" Type="http://schemas.openxmlformats.org/officeDocument/2006/relationships/hyperlink" Target="http://wku.247sports.com/Season/2015-Football/Commits" TargetMode="External"/><Relationship Id="rId2188" Type="http://schemas.openxmlformats.org/officeDocument/2006/relationships/hyperlink" Target="http://wku.247sports.com/Season/2015-Football/Commits" TargetMode="External"/><Relationship Id="rId2189" Type="http://schemas.openxmlformats.org/officeDocument/2006/relationships/hyperlink" Target="http://wku.247sports.com/Season/2015-Football/Commits" TargetMode="External"/><Relationship Id="rId5460" Type="http://schemas.openxmlformats.org/officeDocument/2006/relationships/hyperlink" Target="http://247sports.com/InstitutionRanking/563488?View=Detailed" TargetMode="External"/><Relationship Id="rId5461" Type="http://schemas.openxmlformats.org/officeDocument/2006/relationships/hyperlink" Target="http://duquesne.247sports.com/Season/2013-Football/Commits" TargetMode="External"/><Relationship Id="rId5462" Type="http://schemas.openxmlformats.org/officeDocument/2006/relationships/hyperlink" Target="http://247sports.com/InstitutionRanking/563488?View=Detailed" TargetMode="External"/><Relationship Id="rId5463" Type="http://schemas.openxmlformats.org/officeDocument/2006/relationships/hyperlink" Target="http://nau.247sports.com/Season/2013-Football/Commits" TargetMode="External"/><Relationship Id="rId5464" Type="http://schemas.openxmlformats.org/officeDocument/2006/relationships/hyperlink" Target="http://nau.247sports.com/Season/2013-Football/Commits" TargetMode="External"/><Relationship Id="rId5465" Type="http://schemas.openxmlformats.org/officeDocument/2006/relationships/hyperlink" Target="http://nau.247sports.com/Season/2013-Football/Commits" TargetMode="External"/><Relationship Id="rId5466" Type="http://schemas.openxmlformats.org/officeDocument/2006/relationships/hyperlink" Target="http://247sports.com/InstitutionRanking/563474?View=Detailed" TargetMode="External"/><Relationship Id="rId5467" Type="http://schemas.openxmlformats.org/officeDocument/2006/relationships/hyperlink" Target="http://nau.247sports.com/Season/2013-Football/Commits" TargetMode="External"/><Relationship Id="rId5468" Type="http://schemas.openxmlformats.org/officeDocument/2006/relationships/hyperlink" Target="http://247sports.com/InstitutionRanking/563474?View=Detailed" TargetMode="External"/><Relationship Id="rId5469" Type="http://schemas.openxmlformats.org/officeDocument/2006/relationships/hyperlink" Target="http://ewu.247sports.com/Season/2013-Football/Commits" TargetMode="External"/><Relationship Id="rId6552" Type="http://schemas.openxmlformats.org/officeDocument/2006/relationships/hyperlink" Target="http://sanjosestate.247sports.com/Season/2012-Football/Commits" TargetMode="External"/><Relationship Id="rId6553" Type="http://schemas.openxmlformats.org/officeDocument/2006/relationships/hyperlink" Target="http://sanjosestate.247sports.com/Season/2012-Football/Commits" TargetMode="External"/><Relationship Id="rId6554" Type="http://schemas.openxmlformats.org/officeDocument/2006/relationships/hyperlink" Target="http://247sports.com/InstitutionRanking/562604?View=Detailed" TargetMode="External"/><Relationship Id="rId6555" Type="http://schemas.openxmlformats.org/officeDocument/2006/relationships/hyperlink" Target="http://sanjosestate.247sports.com/Season/2012-Football/Commits" TargetMode="External"/><Relationship Id="rId6556" Type="http://schemas.openxmlformats.org/officeDocument/2006/relationships/hyperlink" Target="http://247sports.com/InstitutionRanking/562604?View=Detailed" TargetMode="External"/><Relationship Id="rId6557" Type="http://schemas.openxmlformats.org/officeDocument/2006/relationships/hyperlink" Target="http://unlv.247sports.com/Season/2012-Football/Commits" TargetMode="External"/><Relationship Id="rId6558" Type="http://schemas.openxmlformats.org/officeDocument/2006/relationships/hyperlink" Target="http://unlv.247sports.com/Season/2012-Football/Commits" TargetMode="External"/><Relationship Id="rId6559" Type="http://schemas.openxmlformats.org/officeDocument/2006/relationships/hyperlink" Target="http://unlv.247sports.com/Season/2012-Football/Commits" TargetMode="External"/><Relationship Id="rId1090" Type="http://schemas.openxmlformats.org/officeDocument/2006/relationships/hyperlink" Target="http://247sports.com/InstitutionRanking/563974?View=Detailed" TargetMode="External"/><Relationship Id="rId1091" Type="http://schemas.openxmlformats.org/officeDocument/2006/relationships/hyperlink" Target="http://villanova.247sports.com/Season/2016-Football/Commits" TargetMode="External"/><Relationship Id="rId1092" Type="http://schemas.openxmlformats.org/officeDocument/2006/relationships/hyperlink" Target="http://247sports.com/InstitutionRanking/563974?View=Detailed" TargetMode="External"/><Relationship Id="rId1093" Type="http://schemas.openxmlformats.org/officeDocument/2006/relationships/hyperlink" Target="http://lehigh.247sports.com/Season/2016-Football/Commits" TargetMode="External"/><Relationship Id="rId1094" Type="http://schemas.openxmlformats.org/officeDocument/2006/relationships/hyperlink" Target="http://lehigh.247sports.com/Season/2016-Football/Commits" TargetMode="External"/><Relationship Id="rId4370" Type="http://schemas.openxmlformats.org/officeDocument/2006/relationships/hyperlink" Target="http://vmi.247sports.com/Season/2014-Football/Commits" TargetMode="External"/><Relationship Id="rId4371" Type="http://schemas.openxmlformats.org/officeDocument/2006/relationships/hyperlink" Target="http://vmi.247sports.com/Season/2014-Football/Commits" TargetMode="External"/><Relationship Id="rId4372" Type="http://schemas.openxmlformats.org/officeDocument/2006/relationships/hyperlink" Target="http://247sports.com/InstitutionRanking/561353?View=Detailed" TargetMode="External"/><Relationship Id="rId4373" Type="http://schemas.openxmlformats.org/officeDocument/2006/relationships/hyperlink" Target="http://vmi.247sports.com/Season/2014-Football/Commits" TargetMode="External"/><Relationship Id="rId4374" Type="http://schemas.openxmlformats.org/officeDocument/2006/relationships/hyperlink" Target="http://247sports.com/InstitutionRanking/561353?View=Detailed" TargetMode="External"/><Relationship Id="rId4375" Type="http://schemas.openxmlformats.org/officeDocument/2006/relationships/hyperlink" Target="http://247sports.com/InstitutionRanking/561336?View=Detailed" TargetMode="External"/><Relationship Id="rId4376" Type="http://schemas.openxmlformats.org/officeDocument/2006/relationships/hyperlink" Target="http://247sports.com/InstitutionRanking/561336?View=Detailed" TargetMode="External"/><Relationship Id="rId4377" Type="http://schemas.openxmlformats.org/officeDocument/2006/relationships/hyperlink" Target="http://247sports.com/InstitutionRanking/561350?View=Detailed" TargetMode="External"/><Relationship Id="rId4378" Type="http://schemas.openxmlformats.org/officeDocument/2006/relationships/hyperlink" Target="http://247sports.com/InstitutionRanking/561350?View=Detailed" TargetMode="External"/><Relationship Id="rId4379" Type="http://schemas.openxmlformats.org/officeDocument/2006/relationships/hyperlink" Target="http://247sports.com/InstitutionRanking/561339?View=Detailed" TargetMode="External"/><Relationship Id="rId1095" Type="http://schemas.openxmlformats.org/officeDocument/2006/relationships/hyperlink" Target="http://lehigh.247sports.com/Season/2016-Football/Commits" TargetMode="External"/><Relationship Id="rId1096" Type="http://schemas.openxmlformats.org/officeDocument/2006/relationships/hyperlink" Target="http://247sports.com/InstitutionRanking/564022?View=Detailed" TargetMode="External"/><Relationship Id="rId1097" Type="http://schemas.openxmlformats.org/officeDocument/2006/relationships/hyperlink" Target="http://lehigh.247sports.com/Season/2016-Football/Commits" TargetMode="External"/><Relationship Id="rId1098" Type="http://schemas.openxmlformats.org/officeDocument/2006/relationships/hyperlink" Target="http://247sports.com/InstitutionRanking/564022?View=Detailed" TargetMode="External"/><Relationship Id="rId1099" Type="http://schemas.openxmlformats.org/officeDocument/2006/relationships/hyperlink" Target="http://wofford.247sports.com/Season/2016-Football/Commits" TargetMode="External"/><Relationship Id="rId3280" Type="http://schemas.openxmlformats.org/officeDocument/2006/relationships/hyperlink" Target="http://247sports.com/InstitutionRanking/561108?View=Detailed" TargetMode="External"/><Relationship Id="rId3281" Type="http://schemas.openxmlformats.org/officeDocument/2006/relationships/hyperlink" Target="http://pitt.247sports.com/Season/2014-Football/Commits" TargetMode="External"/><Relationship Id="rId3282" Type="http://schemas.openxmlformats.org/officeDocument/2006/relationships/hyperlink" Target="http://247sports.com/InstitutionRanking/561108?View=Detailed" TargetMode="External"/><Relationship Id="rId3283" Type="http://schemas.openxmlformats.org/officeDocument/2006/relationships/hyperlink" Target="http://louisville.247sports.com/Season/2014-Football/Commits" TargetMode="External"/><Relationship Id="rId3284" Type="http://schemas.openxmlformats.org/officeDocument/2006/relationships/hyperlink" Target="http://louisville.247sports.com/Season/2014-Football/Commits" TargetMode="External"/><Relationship Id="rId3285" Type="http://schemas.openxmlformats.org/officeDocument/2006/relationships/hyperlink" Target="http://louisville.247sports.com/Season/2014-Football/Commits" TargetMode="External"/><Relationship Id="rId3286" Type="http://schemas.openxmlformats.org/officeDocument/2006/relationships/hyperlink" Target="http://247sports.com/InstitutionRanking/561109?View=Detailed" TargetMode="External"/><Relationship Id="rId3287" Type="http://schemas.openxmlformats.org/officeDocument/2006/relationships/hyperlink" Target="http://louisville.247sports.com/Season/2014-Football/Commits" TargetMode="External"/><Relationship Id="rId3288" Type="http://schemas.openxmlformats.org/officeDocument/2006/relationships/hyperlink" Target="http://247sports.com/InstitutionRanking/561109?View=Detailed" TargetMode="External"/><Relationship Id="rId3289" Type="http://schemas.openxmlformats.org/officeDocument/2006/relationships/hyperlink" Target="http://vanderbilt.247sports.com/Season/2014-Football/Commits" TargetMode="External"/><Relationship Id="rId580" Type="http://schemas.openxmlformats.org/officeDocument/2006/relationships/hyperlink" Target="http://247sports.com/InstitutionRanking/563912?View=Detailed" TargetMode="External"/><Relationship Id="rId581" Type="http://schemas.openxmlformats.org/officeDocument/2006/relationships/hyperlink" Target="http://southernmiss.247sports.com/Season/2016-Football/Commits" TargetMode="External"/><Relationship Id="rId582" Type="http://schemas.openxmlformats.org/officeDocument/2006/relationships/hyperlink" Target="http://southernmiss.247sports.com/Season/2016-Football/Commits" TargetMode="External"/><Relationship Id="rId583" Type="http://schemas.openxmlformats.org/officeDocument/2006/relationships/hyperlink" Target="http://southernmiss.247sports.com/Season/2016-Football/Commits" TargetMode="External"/><Relationship Id="rId584" Type="http://schemas.openxmlformats.org/officeDocument/2006/relationships/hyperlink" Target="http://247sports.com/InstitutionRanking/563916?View=Detailed" TargetMode="External"/><Relationship Id="rId585" Type="http://schemas.openxmlformats.org/officeDocument/2006/relationships/hyperlink" Target="http://southernmiss.247sports.com/Season/2016-Football/Commits" TargetMode="External"/><Relationship Id="rId586" Type="http://schemas.openxmlformats.org/officeDocument/2006/relationships/hyperlink" Target="http://247sports.com/InstitutionRanking/563916?View=Detailed" TargetMode="External"/><Relationship Id="rId587" Type="http://schemas.openxmlformats.org/officeDocument/2006/relationships/hyperlink" Target="http://wku.247sports.com/Season/2016-Football/Commits" TargetMode="External"/><Relationship Id="rId588" Type="http://schemas.openxmlformats.org/officeDocument/2006/relationships/hyperlink" Target="http://wku.247sports.com/Season/2016-Football/Commits" TargetMode="External"/><Relationship Id="rId589" Type="http://schemas.openxmlformats.org/officeDocument/2006/relationships/hyperlink" Target="http://wku.247sports.com/Season/2016-Football/Commits" TargetMode="External"/><Relationship Id="rId70" Type="http://schemas.openxmlformats.org/officeDocument/2006/relationships/hyperlink" Target="http://247sports.com/InstitutionRanking/563832?View=Detailed" TargetMode="External"/><Relationship Id="rId71" Type="http://schemas.openxmlformats.org/officeDocument/2006/relationships/hyperlink" Target="http://ucla.247sports.com/Season/2016-Football/Commits" TargetMode="External"/><Relationship Id="rId72" Type="http://schemas.openxmlformats.org/officeDocument/2006/relationships/hyperlink" Target="http://ucla.247sports.com/Season/2016-Football/Commits" TargetMode="External"/><Relationship Id="rId73" Type="http://schemas.openxmlformats.org/officeDocument/2006/relationships/hyperlink" Target="http://ucla.247sports.com/Season/2016-Football/Commits" TargetMode="External"/><Relationship Id="rId74" Type="http://schemas.openxmlformats.org/officeDocument/2006/relationships/hyperlink" Target="http://247sports.com/InstitutionRanking/563831?View=Detailed" TargetMode="External"/><Relationship Id="rId75" Type="http://schemas.openxmlformats.org/officeDocument/2006/relationships/hyperlink" Target="http://ucla.247sports.com/Season/2016-Football/Commits" TargetMode="External"/><Relationship Id="rId76" Type="http://schemas.openxmlformats.org/officeDocument/2006/relationships/hyperlink" Target="http://247sports.com/InstitutionRanking/563831?View=Detailed" TargetMode="External"/><Relationship Id="rId77" Type="http://schemas.openxmlformats.org/officeDocument/2006/relationships/hyperlink" Target="http://tennessee.247sports.com/Season/2016-Football/Commits" TargetMode="External"/><Relationship Id="rId78" Type="http://schemas.openxmlformats.org/officeDocument/2006/relationships/hyperlink" Target="http://tennessee.247sports.com/Season/2016-Football/Commits" TargetMode="External"/><Relationship Id="rId79" Type="http://schemas.openxmlformats.org/officeDocument/2006/relationships/hyperlink" Target="http://tennessee.247sports.com/Season/2016-Football/Commits" TargetMode="External"/><Relationship Id="rId6560" Type="http://schemas.openxmlformats.org/officeDocument/2006/relationships/hyperlink" Target="http://247sports.com/InstitutionRanking/562598?View=Detailed" TargetMode="External"/><Relationship Id="rId6561" Type="http://schemas.openxmlformats.org/officeDocument/2006/relationships/hyperlink" Target="http://unlv.247sports.com/Season/2012-Football/Commits" TargetMode="External"/><Relationship Id="rId2190" Type="http://schemas.openxmlformats.org/officeDocument/2006/relationships/hyperlink" Target="http://247sports.com/InstitutionRanking/562313?View=Detailed" TargetMode="External"/><Relationship Id="rId2191" Type="http://schemas.openxmlformats.org/officeDocument/2006/relationships/hyperlink" Target="http://wku.247sports.com/Season/2015-Football/Commits" TargetMode="External"/><Relationship Id="rId2192" Type="http://schemas.openxmlformats.org/officeDocument/2006/relationships/hyperlink" Target="http://247sports.com/InstitutionRanking/562313?View=Detailed" TargetMode="External"/><Relationship Id="rId2193" Type="http://schemas.openxmlformats.org/officeDocument/2006/relationships/hyperlink" Target="http://tulsa.247sports.com/Season/2015-Football/Commits" TargetMode="External"/><Relationship Id="rId2194" Type="http://schemas.openxmlformats.org/officeDocument/2006/relationships/hyperlink" Target="http://tulsa.247sports.com/Season/2015-Football/Commits" TargetMode="External"/><Relationship Id="rId2195" Type="http://schemas.openxmlformats.org/officeDocument/2006/relationships/hyperlink" Target="http://tulsa.247sports.com/Season/2015-Football/Commits" TargetMode="External"/><Relationship Id="rId2196" Type="http://schemas.openxmlformats.org/officeDocument/2006/relationships/hyperlink" Target="http://247sports.com/InstitutionRanking/562300?View=Detailed" TargetMode="External"/><Relationship Id="rId2197" Type="http://schemas.openxmlformats.org/officeDocument/2006/relationships/hyperlink" Target="http://tulsa.247sports.com/Season/2015-Football/Commits" TargetMode="External"/><Relationship Id="rId2198" Type="http://schemas.openxmlformats.org/officeDocument/2006/relationships/hyperlink" Target="http://247sports.com/InstitutionRanking/562300?View=Detailed" TargetMode="External"/><Relationship Id="rId2199" Type="http://schemas.openxmlformats.org/officeDocument/2006/relationships/hyperlink" Target="http://appalachianstate.247sports.com/Season/2015-Football/Commits" TargetMode="External"/><Relationship Id="rId5470" Type="http://schemas.openxmlformats.org/officeDocument/2006/relationships/hyperlink" Target="http://ewu.247sports.com/Season/2013-Football/Commits" TargetMode="External"/><Relationship Id="rId5471" Type="http://schemas.openxmlformats.org/officeDocument/2006/relationships/hyperlink" Target="http://ewu.247sports.com/Season/2013-Football/Commits" TargetMode="External"/><Relationship Id="rId5472" Type="http://schemas.openxmlformats.org/officeDocument/2006/relationships/hyperlink" Target="http://247sports.com/InstitutionRanking/563482?View=Detailed" TargetMode="External"/><Relationship Id="rId5473" Type="http://schemas.openxmlformats.org/officeDocument/2006/relationships/hyperlink" Target="http://ewu.247sports.com/Season/2013-Football/Commits" TargetMode="External"/><Relationship Id="rId5474" Type="http://schemas.openxmlformats.org/officeDocument/2006/relationships/hyperlink" Target="http://247sports.com/InstitutionRanking/563482?View=Detailed" TargetMode="External"/><Relationship Id="rId5475" Type="http://schemas.openxmlformats.org/officeDocument/2006/relationships/hyperlink" Target="http://richmond.247sports.com/Season/2013-Football/Commits" TargetMode="External"/><Relationship Id="rId5476" Type="http://schemas.openxmlformats.org/officeDocument/2006/relationships/hyperlink" Target="http://richmond.247sports.com/Season/2013-Football/Commits" TargetMode="External"/><Relationship Id="rId5477" Type="http://schemas.openxmlformats.org/officeDocument/2006/relationships/hyperlink" Target="http://richmond.247sports.com/Season/2013-Football/Commits" TargetMode="External"/><Relationship Id="rId5478" Type="http://schemas.openxmlformats.org/officeDocument/2006/relationships/hyperlink" Target="http://247sports.com/InstitutionRanking/563484?View=Detailed" TargetMode="External"/><Relationship Id="rId5479" Type="http://schemas.openxmlformats.org/officeDocument/2006/relationships/hyperlink" Target="http://richmond.247sports.com/Season/2013-Football/Commits" TargetMode="External"/><Relationship Id="rId6562" Type="http://schemas.openxmlformats.org/officeDocument/2006/relationships/hyperlink" Target="http://247sports.com/InstitutionRanking/562598?View=Detailed" TargetMode="External"/><Relationship Id="rId6563" Type="http://schemas.openxmlformats.org/officeDocument/2006/relationships/hyperlink" Target="http://kentstate.247sports.com/Season/2012-Football/Commits" TargetMode="External"/><Relationship Id="rId6564" Type="http://schemas.openxmlformats.org/officeDocument/2006/relationships/hyperlink" Target="http://kentstate.247sports.com/Season/2012-Football/Commits" TargetMode="External"/><Relationship Id="rId6565" Type="http://schemas.openxmlformats.org/officeDocument/2006/relationships/hyperlink" Target="http://kentstate.247sports.com/Season/2012-Football/Commits" TargetMode="External"/><Relationship Id="rId6566" Type="http://schemas.openxmlformats.org/officeDocument/2006/relationships/hyperlink" Target="http://247sports.com/InstitutionRanking/562609?View=Detailed" TargetMode="External"/><Relationship Id="rId6567" Type="http://schemas.openxmlformats.org/officeDocument/2006/relationships/hyperlink" Target="http://kentstate.247sports.com/Season/2012-Football/Commits" TargetMode="External"/><Relationship Id="rId6568" Type="http://schemas.openxmlformats.org/officeDocument/2006/relationships/hyperlink" Target="http://247sports.com/InstitutionRanking/562609?View=Detailed" TargetMode="External"/><Relationship Id="rId6569" Type="http://schemas.openxmlformats.org/officeDocument/2006/relationships/hyperlink" Target="http://northernillinois.247sports.com/Season/2012-Football/Commits" TargetMode="External"/><Relationship Id="rId4380" Type="http://schemas.openxmlformats.org/officeDocument/2006/relationships/hyperlink" Target="http://247sports.com/InstitutionRanking/561339?View=Detailed" TargetMode="External"/><Relationship Id="rId4381" Type="http://schemas.openxmlformats.org/officeDocument/2006/relationships/hyperlink" Target="http://247sports.com/InstitutionRanking/561337?View=Detailed" TargetMode="External"/><Relationship Id="rId4382" Type="http://schemas.openxmlformats.org/officeDocument/2006/relationships/hyperlink" Target="http://247sports.com/InstitutionRanking/561337?View=Detailed" TargetMode="External"/><Relationship Id="rId4383" Type="http://schemas.openxmlformats.org/officeDocument/2006/relationships/hyperlink" Target="http://247sports.com/InstitutionRanking/561344?View=Detailed" TargetMode="External"/><Relationship Id="rId4384" Type="http://schemas.openxmlformats.org/officeDocument/2006/relationships/hyperlink" Target="http://247sports.com/InstitutionRanking/561344?View=Detailed" TargetMode="External"/><Relationship Id="rId4385" Type="http://schemas.openxmlformats.org/officeDocument/2006/relationships/hyperlink" Target="http://southern.247sports.com/Season/2014-Football/Commits" TargetMode="External"/><Relationship Id="rId4386" Type="http://schemas.openxmlformats.org/officeDocument/2006/relationships/hyperlink" Target="http://southern.247sports.com/Season/2014-Football/Commits" TargetMode="External"/><Relationship Id="rId4387" Type="http://schemas.openxmlformats.org/officeDocument/2006/relationships/hyperlink" Target="http://southern.247sports.com/Season/2014-Football/Commits" TargetMode="External"/><Relationship Id="rId4388" Type="http://schemas.openxmlformats.org/officeDocument/2006/relationships/hyperlink" Target="http://247sports.com/InstitutionRanking/561319?View=Detailed" TargetMode="External"/><Relationship Id="rId4389" Type="http://schemas.openxmlformats.org/officeDocument/2006/relationships/hyperlink" Target="http://southern.247sports.com/Season/2014-Football/Commits" TargetMode="External"/><Relationship Id="rId3290" Type="http://schemas.openxmlformats.org/officeDocument/2006/relationships/hyperlink" Target="http://vanderbilt.247sports.com/Season/2014-Football/Commits" TargetMode="External"/><Relationship Id="rId3291" Type="http://schemas.openxmlformats.org/officeDocument/2006/relationships/hyperlink" Target="http://vanderbilt.247sports.com/Season/2014-Football/Commits" TargetMode="External"/><Relationship Id="rId3292" Type="http://schemas.openxmlformats.org/officeDocument/2006/relationships/hyperlink" Target="http://247sports.com/InstitutionRanking/561114?View=Detailed" TargetMode="External"/><Relationship Id="rId3293" Type="http://schemas.openxmlformats.org/officeDocument/2006/relationships/hyperlink" Target="http://vanderbilt.247sports.com/Season/2014-Football/Commits" TargetMode="External"/><Relationship Id="rId3294" Type="http://schemas.openxmlformats.org/officeDocument/2006/relationships/hyperlink" Target="http://247sports.com/InstitutionRanking/561114?View=Detailed" TargetMode="External"/><Relationship Id="rId3295" Type="http://schemas.openxmlformats.org/officeDocument/2006/relationships/hyperlink" Target="http://northwestern.247sports.com/Season/2014-Football/Commits" TargetMode="External"/><Relationship Id="rId3296" Type="http://schemas.openxmlformats.org/officeDocument/2006/relationships/hyperlink" Target="http://northwestern.247sports.com/Season/2014-Football/Commits" TargetMode="External"/><Relationship Id="rId3297" Type="http://schemas.openxmlformats.org/officeDocument/2006/relationships/hyperlink" Target="http://northwestern.247sports.com/Season/2014-Football/Commits" TargetMode="External"/><Relationship Id="rId3298" Type="http://schemas.openxmlformats.org/officeDocument/2006/relationships/hyperlink" Target="http://247sports.com/InstitutionRanking/561112?View=Detailed" TargetMode="External"/><Relationship Id="rId3299" Type="http://schemas.openxmlformats.org/officeDocument/2006/relationships/hyperlink" Target="http://northwestern.247sports.com/Season/2014-Football/Commits" TargetMode="External"/><Relationship Id="rId590" Type="http://schemas.openxmlformats.org/officeDocument/2006/relationships/hyperlink" Target="http://247sports.com/InstitutionRanking/563905?View=Detailed" TargetMode="External"/><Relationship Id="rId591" Type="http://schemas.openxmlformats.org/officeDocument/2006/relationships/hyperlink" Target="http://wku.247sports.com/Season/2016-Football/Commits" TargetMode="External"/><Relationship Id="rId592" Type="http://schemas.openxmlformats.org/officeDocument/2006/relationships/hyperlink" Target="http://247sports.com/InstitutionRanking/563905?View=Detailed" TargetMode="External"/><Relationship Id="rId593" Type="http://schemas.openxmlformats.org/officeDocument/2006/relationships/hyperlink" Target="http://fau.247sports.com/Season/2016-Football/Commits" TargetMode="External"/><Relationship Id="rId594" Type="http://schemas.openxmlformats.org/officeDocument/2006/relationships/hyperlink" Target="http://fau.247sports.com/Season/2016-Football/Commits" TargetMode="External"/><Relationship Id="rId595" Type="http://schemas.openxmlformats.org/officeDocument/2006/relationships/hyperlink" Target="http://fau.247sports.com/Season/2016-Football/Commits" TargetMode="External"/><Relationship Id="rId596" Type="http://schemas.openxmlformats.org/officeDocument/2006/relationships/hyperlink" Target="http://247sports.com/InstitutionRanking/563920?View=Detailed" TargetMode="External"/><Relationship Id="rId597" Type="http://schemas.openxmlformats.org/officeDocument/2006/relationships/hyperlink" Target="http://fau.247sports.com/Season/2016-Football/Commits" TargetMode="External"/><Relationship Id="rId598" Type="http://schemas.openxmlformats.org/officeDocument/2006/relationships/hyperlink" Target="http://247sports.com/InstitutionRanking/563920?View=Detailed" TargetMode="External"/><Relationship Id="rId599" Type="http://schemas.openxmlformats.org/officeDocument/2006/relationships/hyperlink" Target="http://fiu.247sports.com/Season/2016-Football/Commits" TargetMode="External"/><Relationship Id="rId80" Type="http://schemas.openxmlformats.org/officeDocument/2006/relationships/hyperlink" Target="http://247sports.com/InstitutionRanking/563833?View=Detailed" TargetMode="External"/><Relationship Id="rId81" Type="http://schemas.openxmlformats.org/officeDocument/2006/relationships/hyperlink" Target="http://tennessee.247sports.com/Season/2016-Football/Commits" TargetMode="External"/><Relationship Id="rId82" Type="http://schemas.openxmlformats.org/officeDocument/2006/relationships/hyperlink" Target="http://247sports.com/InstitutionRanking/563833?View=Detailed" TargetMode="External"/><Relationship Id="rId83" Type="http://schemas.openxmlformats.org/officeDocument/2006/relationships/hyperlink" Target="http://notredame.247sports.com/Season/2016-Football/Commits" TargetMode="External"/><Relationship Id="rId84" Type="http://schemas.openxmlformats.org/officeDocument/2006/relationships/hyperlink" Target="http://notredame.247sports.com/Season/2016-Football/Commits" TargetMode="External"/><Relationship Id="rId85" Type="http://schemas.openxmlformats.org/officeDocument/2006/relationships/hyperlink" Target="http://notredame.247sports.com/Season/2016-Football/Commits" TargetMode="External"/><Relationship Id="rId86" Type="http://schemas.openxmlformats.org/officeDocument/2006/relationships/hyperlink" Target="http://247sports.com/InstitutionRanking/563830?View=Detailed" TargetMode="External"/><Relationship Id="rId87" Type="http://schemas.openxmlformats.org/officeDocument/2006/relationships/hyperlink" Target="http://notredame.247sports.com/Season/2016-Football/Commits" TargetMode="External"/><Relationship Id="rId88" Type="http://schemas.openxmlformats.org/officeDocument/2006/relationships/hyperlink" Target="http://247sports.com/InstitutionRanking/563830?View=Detailed" TargetMode="External"/><Relationship Id="rId89" Type="http://schemas.openxmlformats.org/officeDocument/2006/relationships/hyperlink" Target="http://stanford.247sports.com/Season/2016-Football/Commits" TargetMode="External"/><Relationship Id="rId6570" Type="http://schemas.openxmlformats.org/officeDocument/2006/relationships/hyperlink" Target="http://northernillinois.247sports.com/Season/2012-Football/Commits" TargetMode="External"/><Relationship Id="rId6571" Type="http://schemas.openxmlformats.org/officeDocument/2006/relationships/hyperlink" Target="http://northernillinois.247sports.com/Season/2012-Football/Commits" TargetMode="External"/><Relationship Id="rId6572" Type="http://schemas.openxmlformats.org/officeDocument/2006/relationships/hyperlink" Target="http://247sports.com/InstitutionRanking/562606?View=Detailed" TargetMode="External"/><Relationship Id="rId6573" Type="http://schemas.openxmlformats.org/officeDocument/2006/relationships/hyperlink" Target="http://northernillinois.247sports.com/Season/2012-Football/Commits" TargetMode="External"/><Relationship Id="rId6574" Type="http://schemas.openxmlformats.org/officeDocument/2006/relationships/hyperlink" Target="http://247sports.com/InstitutionRanking/562606?View=Detailed" TargetMode="External"/><Relationship Id="rId6575" Type="http://schemas.openxmlformats.org/officeDocument/2006/relationships/hyperlink" Target="http://louisianalafayette.247sports.com/Season/2012-Football/Commits" TargetMode="External"/><Relationship Id="rId6576" Type="http://schemas.openxmlformats.org/officeDocument/2006/relationships/hyperlink" Target="http://louisianalafayette.247sports.com/Season/2012-Football/Commits" TargetMode="External"/><Relationship Id="rId5480" Type="http://schemas.openxmlformats.org/officeDocument/2006/relationships/hyperlink" Target="http://247sports.com/InstitutionRanking/563484?View=Detailed" TargetMode="External"/><Relationship Id="rId5481" Type="http://schemas.openxmlformats.org/officeDocument/2006/relationships/hyperlink" Target="http://montanastate.247sports.com/Season/2013-Football/Commits" TargetMode="External"/><Relationship Id="rId5482" Type="http://schemas.openxmlformats.org/officeDocument/2006/relationships/hyperlink" Target="http://montanastate.247sports.com/Season/2013-Football/Commits" TargetMode="External"/><Relationship Id="rId5483" Type="http://schemas.openxmlformats.org/officeDocument/2006/relationships/hyperlink" Target="http://montanastate.247sports.com/Season/2013-Football/Commits" TargetMode="External"/><Relationship Id="rId5484" Type="http://schemas.openxmlformats.org/officeDocument/2006/relationships/hyperlink" Target="http://247sports.com/InstitutionRanking/563472?View=Detailed" TargetMode="External"/><Relationship Id="rId5485" Type="http://schemas.openxmlformats.org/officeDocument/2006/relationships/hyperlink" Target="http://montanastate.247sports.com/Season/2013-Football/Commits" TargetMode="External"/><Relationship Id="rId5486" Type="http://schemas.openxmlformats.org/officeDocument/2006/relationships/hyperlink" Target="http://247sports.com/InstitutionRanking/563472?View=Detailed" TargetMode="External"/><Relationship Id="rId5487" Type="http://schemas.openxmlformats.org/officeDocument/2006/relationships/hyperlink" Target="http://southern.247sports.com/Season/2013-Football/Commits" TargetMode="External"/><Relationship Id="rId5488" Type="http://schemas.openxmlformats.org/officeDocument/2006/relationships/hyperlink" Target="http://southern.247sports.com/Season/2013-Football/Commits" TargetMode="External"/><Relationship Id="rId5489" Type="http://schemas.openxmlformats.org/officeDocument/2006/relationships/hyperlink" Target="http://southern.247sports.com/Season/2013-Football/Commits" TargetMode="External"/><Relationship Id="rId6577" Type="http://schemas.openxmlformats.org/officeDocument/2006/relationships/hyperlink" Target="http://louisianalafayette.247sports.com/Season/2012-Football/Commits" TargetMode="External"/><Relationship Id="rId6578" Type="http://schemas.openxmlformats.org/officeDocument/2006/relationships/hyperlink" Target="http://247sports.com/InstitutionRanking/562601?View=Detailed" TargetMode="External"/><Relationship Id="rId6579" Type="http://schemas.openxmlformats.org/officeDocument/2006/relationships/hyperlink" Target="http://louisianalafayette.247sports.com/Season/2012-Football/Commits" TargetMode="External"/><Relationship Id="rId4390" Type="http://schemas.openxmlformats.org/officeDocument/2006/relationships/hyperlink" Target="http://247sports.com/InstitutionRanking/561319?View=Detailed" TargetMode="External"/><Relationship Id="rId4391" Type="http://schemas.openxmlformats.org/officeDocument/2006/relationships/hyperlink" Target="http://247sports.com/InstitutionRanking/561340?View=Detailed" TargetMode="External"/><Relationship Id="rId4392" Type="http://schemas.openxmlformats.org/officeDocument/2006/relationships/hyperlink" Target="http://247sports.com/InstitutionRanking/561340?View=Detailed" TargetMode="External"/><Relationship Id="rId4393" Type="http://schemas.openxmlformats.org/officeDocument/2006/relationships/hyperlink" Target="http://247sports.com/InstitutionRanking/561347?View=Detailed" TargetMode="External"/><Relationship Id="rId4394" Type="http://schemas.openxmlformats.org/officeDocument/2006/relationships/hyperlink" Target="http://247sports.com/InstitutionRanking/561347?View=Detailed" TargetMode="External"/><Relationship Id="rId4395" Type="http://schemas.openxmlformats.org/officeDocument/2006/relationships/hyperlink" Target="http://247sports.com/InstitutionRanking/561334?View=Detailed" TargetMode="External"/><Relationship Id="rId4396" Type="http://schemas.openxmlformats.org/officeDocument/2006/relationships/hyperlink" Target="http://247sports.com/InstitutionRanking/561334?View=Detailed" TargetMode="External"/><Relationship Id="rId4397" Type="http://schemas.openxmlformats.org/officeDocument/2006/relationships/hyperlink" Target="http://butler.247sports.com/Season/2014-Football/Commits" TargetMode="External"/><Relationship Id="rId4398" Type="http://schemas.openxmlformats.org/officeDocument/2006/relationships/hyperlink" Target="http://butler.247sports.com/Season/2014-Football/Commits" TargetMode="External"/><Relationship Id="rId4399" Type="http://schemas.openxmlformats.org/officeDocument/2006/relationships/hyperlink" Target="http://butler.247sports.com/Season/2014-Football/Commits" TargetMode="External"/><Relationship Id="rId6580" Type="http://schemas.openxmlformats.org/officeDocument/2006/relationships/hyperlink" Target="http://247sports.com/InstitutionRanking/562601?View=Detailed" TargetMode="External"/><Relationship Id="rId6581" Type="http://schemas.openxmlformats.org/officeDocument/2006/relationships/hyperlink" Target="http://utahstate.247sports.com/Season/2012-Football/Commits" TargetMode="External"/><Relationship Id="rId6582" Type="http://schemas.openxmlformats.org/officeDocument/2006/relationships/hyperlink" Target="http://utahstate.247sports.com/Season/2012-Football/Commits" TargetMode="External"/><Relationship Id="rId6583" Type="http://schemas.openxmlformats.org/officeDocument/2006/relationships/hyperlink" Target="http://utahstate.247sports.com/Season/2012-Football/Commits" TargetMode="External"/><Relationship Id="rId6584" Type="http://schemas.openxmlformats.org/officeDocument/2006/relationships/hyperlink" Target="http://247sports.com/InstitutionRanking/562614?View=Detailed" TargetMode="External"/><Relationship Id="rId90" Type="http://schemas.openxmlformats.org/officeDocument/2006/relationships/hyperlink" Target="http://stanford.247sports.com/Season/2016-Football/Commits" TargetMode="External"/><Relationship Id="rId91" Type="http://schemas.openxmlformats.org/officeDocument/2006/relationships/hyperlink" Target="http://stanford.247sports.com/Season/2016-Football/Commits" TargetMode="External"/><Relationship Id="rId92" Type="http://schemas.openxmlformats.org/officeDocument/2006/relationships/hyperlink" Target="http://247sports.com/InstitutionRanking/563837?View=Detailed" TargetMode="External"/><Relationship Id="rId93" Type="http://schemas.openxmlformats.org/officeDocument/2006/relationships/hyperlink" Target="http://stanford.247sports.com/Season/2016-Football/Commits" TargetMode="External"/><Relationship Id="rId94" Type="http://schemas.openxmlformats.org/officeDocument/2006/relationships/hyperlink" Target="http://247sports.com/InstitutionRanking/563837?View=Detailed" TargetMode="External"/><Relationship Id="rId95" Type="http://schemas.openxmlformats.org/officeDocument/2006/relationships/hyperlink" Target="http://michiganstate.247sports.com/Season/2016-Football/Commits" TargetMode="External"/><Relationship Id="rId96" Type="http://schemas.openxmlformats.org/officeDocument/2006/relationships/hyperlink" Target="http://michiganstate.247sports.com/Season/2016-Football/Commits" TargetMode="External"/><Relationship Id="rId97" Type="http://schemas.openxmlformats.org/officeDocument/2006/relationships/hyperlink" Target="http://michiganstate.247sports.com/Season/2016-Football/Commits" TargetMode="External"/><Relationship Id="rId98" Type="http://schemas.openxmlformats.org/officeDocument/2006/relationships/hyperlink" Target="http://247sports.com/InstitutionRanking/563834?View=Detailed" TargetMode="External"/><Relationship Id="rId99" Type="http://schemas.openxmlformats.org/officeDocument/2006/relationships/hyperlink" Target="http://michiganstate.247sports.com/Season/2016-Football/Commits" TargetMode="External"/><Relationship Id="rId6585" Type="http://schemas.openxmlformats.org/officeDocument/2006/relationships/hyperlink" Target="http://utahstate.247sports.com/Season/2012-Football/Commits" TargetMode="External"/><Relationship Id="rId6586" Type="http://schemas.openxmlformats.org/officeDocument/2006/relationships/hyperlink" Target="http://247sports.com/InstitutionRanking/562614?View=Detailed" TargetMode="External"/><Relationship Id="rId6587" Type="http://schemas.openxmlformats.org/officeDocument/2006/relationships/hyperlink" Target="http://texasstate.247sports.com/Season/2012-Football/Commits" TargetMode="External"/><Relationship Id="rId6588" Type="http://schemas.openxmlformats.org/officeDocument/2006/relationships/hyperlink" Target="http://texasstate.247sports.com/Season/2012-Football/Commits" TargetMode="External"/><Relationship Id="rId6589" Type="http://schemas.openxmlformats.org/officeDocument/2006/relationships/hyperlink" Target="http://texasstate.247sports.com/Season/2012-Football/Commits" TargetMode="External"/><Relationship Id="rId5490" Type="http://schemas.openxmlformats.org/officeDocument/2006/relationships/hyperlink" Target="http://247sports.com/InstitutionRanking/563477?View=Detailed" TargetMode="External"/><Relationship Id="rId5491" Type="http://schemas.openxmlformats.org/officeDocument/2006/relationships/hyperlink" Target="http://southern.247sports.com/Season/2013-Football/Commits" TargetMode="External"/><Relationship Id="rId5492" Type="http://schemas.openxmlformats.org/officeDocument/2006/relationships/hyperlink" Target="http://247sports.com/InstitutionRanking/563477?View=Detailed" TargetMode="External"/><Relationship Id="rId5493" Type="http://schemas.openxmlformats.org/officeDocument/2006/relationships/hyperlink" Target="http://apsu.247sports.com/Season/2013-Football/Commits" TargetMode="External"/><Relationship Id="rId5494" Type="http://schemas.openxmlformats.org/officeDocument/2006/relationships/hyperlink" Target="http://apsu.247sports.com/Season/2013-Football/Commits" TargetMode="External"/><Relationship Id="rId5495" Type="http://schemas.openxmlformats.org/officeDocument/2006/relationships/hyperlink" Target="http://apsu.247sports.com/Season/2013-Football/Commits" TargetMode="External"/><Relationship Id="rId5496" Type="http://schemas.openxmlformats.org/officeDocument/2006/relationships/hyperlink" Target="http://247sports.com/InstitutionRanking/563485?View=Detailed" TargetMode="External"/><Relationship Id="rId5497" Type="http://schemas.openxmlformats.org/officeDocument/2006/relationships/hyperlink" Target="http://apsu.247sports.com/Season/2013-Football/Commits" TargetMode="External"/><Relationship Id="rId5498" Type="http://schemas.openxmlformats.org/officeDocument/2006/relationships/hyperlink" Target="http://247sports.com/InstitutionRanking/563485?View=Detailed" TargetMode="External"/><Relationship Id="rId5499" Type="http://schemas.openxmlformats.org/officeDocument/2006/relationships/hyperlink" Target="http://shsu.247sports.com/Season/2013-Football/Commits" TargetMode="External"/><Relationship Id="rId6590" Type="http://schemas.openxmlformats.org/officeDocument/2006/relationships/hyperlink" Target="http://247sports.com/InstitutionRanking/562602?View=Detailed" TargetMode="External"/><Relationship Id="rId6591" Type="http://schemas.openxmlformats.org/officeDocument/2006/relationships/hyperlink" Target="http://texasstate.247sports.com/Season/2012-Football/Commits" TargetMode="External"/><Relationship Id="rId6592" Type="http://schemas.openxmlformats.org/officeDocument/2006/relationships/hyperlink" Target="http://247sports.com/InstitutionRanking/562602?View=Detailed" TargetMode="External"/><Relationship Id="rId6593" Type="http://schemas.openxmlformats.org/officeDocument/2006/relationships/hyperlink" Target="http://uab.247sports.com/Season/2012-Football/Commits" TargetMode="External"/><Relationship Id="rId6594" Type="http://schemas.openxmlformats.org/officeDocument/2006/relationships/hyperlink" Target="http://uab.247sports.com/Season/2012-Football/Commits" TargetMode="External"/><Relationship Id="rId6595" Type="http://schemas.openxmlformats.org/officeDocument/2006/relationships/hyperlink" Target="http://uab.247sports.com/Season/2012-Football/Commits" TargetMode="External"/><Relationship Id="rId6596" Type="http://schemas.openxmlformats.org/officeDocument/2006/relationships/hyperlink" Target="http://247sports.com/InstitutionRanking/562608?View=Detailed" TargetMode="External"/><Relationship Id="rId6597" Type="http://schemas.openxmlformats.org/officeDocument/2006/relationships/hyperlink" Target="http://uab.247sports.com/Season/2012-Football/Commits" TargetMode="External"/><Relationship Id="rId6598" Type="http://schemas.openxmlformats.org/officeDocument/2006/relationships/hyperlink" Target="http://247sports.com/InstitutionRanking/562608?View=Detailed" TargetMode="External"/><Relationship Id="rId6599" Type="http://schemas.openxmlformats.org/officeDocument/2006/relationships/hyperlink" Target="http://easternmichigan.247sports.com/Season/2012-Football/Commits" TargetMode="External"/><Relationship Id="rId1600" Type="http://schemas.openxmlformats.org/officeDocument/2006/relationships/hyperlink" Target="http://pennstate.247sports.com/Season/2015-Football/Commits" TargetMode="External"/><Relationship Id="rId1601" Type="http://schemas.openxmlformats.org/officeDocument/2006/relationships/hyperlink" Target="http://pennstate.247sports.com/Season/2015-Football/Commits" TargetMode="External"/><Relationship Id="rId1602" Type="http://schemas.openxmlformats.org/officeDocument/2006/relationships/hyperlink" Target="http://247sports.com/InstitutionRanking/562214?View=Detailed" TargetMode="External"/><Relationship Id="rId1603" Type="http://schemas.openxmlformats.org/officeDocument/2006/relationships/hyperlink" Target="http://pennstate.247sports.com/Season/2015-Football/Commits" TargetMode="External"/><Relationship Id="rId1604" Type="http://schemas.openxmlformats.org/officeDocument/2006/relationships/hyperlink" Target="http://247sports.com/InstitutionRanking/562214?View=Detailed" TargetMode="External"/><Relationship Id="rId1605" Type="http://schemas.openxmlformats.org/officeDocument/2006/relationships/hyperlink" Target="http://oregon.247sports.com/Season/2015-Football/Commits" TargetMode="External"/><Relationship Id="rId1606" Type="http://schemas.openxmlformats.org/officeDocument/2006/relationships/hyperlink" Target="http://oregon.247sports.com/Season/2015-Football/Commits" TargetMode="External"/><Relationship Id="rId1607" Type="http://schemas.openxmlformats.org/officeDocument/2006/relationships/hyperlink" Target="http://oregon.247sports.com/Season/2015-Football/Commits" TargetMode="External"/><Relationship Id="rId1608" Type="http://schemas.openxmlformats.org/officeDocument/2006/relationships/hyperlink" Target="http://247sports.com/InstitutionRanking/562217?View=Detailed" TargetMode="External"/><Relationship Id="rId1609" Type="http://schemas.openxmlformats.org/officeDocument/2006/relationships/hyperlink" Target="http://oregon.247sports.com/Season/2015-Football/Commits" TargetMode="External"/><Relationship Id="rId2700" Type="http://schemas.openxmlformats.org/officeDocument/2006/relationships/hyperlink" Target="http://247sports.com/InstitutionRanking/562385?View=Detailed" TargetMode="External"/><Relationship Id="rId2701" Type="http://schemas.openxmlformats.org/officeDocument/2006/relationships/hyperlink" Target="http://bucknell.247sports.com/Season/2015-Football/Commits" TargetMode="External"/><Relationship Id="rId2702" Type="http://schemas.openxmlformats.org/officeDocument/2006/relationships/hyperlink" Target="http://247sports.com/InstitutionRanking/562385?View=Detailed" TargetMode="External"/><Relationship Id="rId2703" Type="http://schemas.openxmlformats.org/officeDocument/2006/relationships/hyperlink" Target="http://murraystate.247sports.com/Season/2015-Football/Commits" TargetMode="External"/><Relationship Id="rId2704" Type="http://schemas.openxmlformats.org/officeDocument/2006/relationships/hyperlink" Target="http://murraystate.247sports.com/Season/2015-Football/Commits" TargetMode="External"/><Relationship Id="rId2705" Type="http://schemas.openxmlformats.org/officeDocument/2006/relationships/hyperlink" Target="http://murraystate.247sports.com/Season/2015-Football/Commits" TargetMode="External"/><Relationship Id="rId2706" Type="http://schemas.openxmlformats.org/officeDocument/2006/relationships/hyperlink" Target="http://247sports.com/InstitutionRanking/562388?View=Detailed" TargetMode="External"/><Relationship Id="rId2707" Type="http://schemas.openxmlformats.org/officeDocument/2006/relationships/hyperlink" Target="http://murraystate.247sports.com/Season/2015-Football/Commits" TargetMode="External"/><Relationship Id="rId2708" Type="http://schemas.openxmlformats.org/officeDocument/2006/relationships/hyperlink" Target="http://247sports.com/InstitutionRanking/562388?View=Detailed" TargetMode="External"/><Relationship Id="rId2709" Type="http://schemas.openxmlformats.org/officeDocument/2006/relationships/hyperlink" Target="http://elon.247sports.com/Season/2015-Football/Commits" TargetMode="External"/><Relationship Id="rId1610" Type="http://schemas.openxmlformats.org/officeDocument/2006/relationships/hyperlink" Target="http://247sports.com/InstitutionRanking/562217?View=Detailed" TargetMode="External"/><Relationship Id="rId1611" Type="http://schemas.openxmlformats.org/officeDocument/2006/relationships/hyperlink" Target="http://olemiss.247sports.com/Season/2015-Football/Commits" TargetMode="External"/><Relationship Id="rId1612" Type="http://schemas.openxmlformats.org/officeDocument/2006/relationships/hyperlink" Target="http://olemiss.247sports.com/Season/2015-Football/Commits" TargetMode="External"/><Relationship Id="rId1613" Type="http://schemas.openxmlformats.org/officeDocument/2006/relationships/hyperlink" Target="http://olemiss.247sports.com/Season/2015-Football/Commits" TargetMode="External"/><Relationship Id="rId1614" Type="http://schemas.openxmlformats.org/officeDocument/2006/relationships/hyperlink" Target="http://247sports.com/InstitutionRanking/562216?View=Detailed" TargetMode="External"/><Relationship Id="rId1615" Type="http://schemas.openxmlformats.org/officeDocument/2006/relationships/hyperlink" Target="http://olemiss.247sports.com/Season/2015-Football/Commits" TargetMode="External"/><Relationship Id="rId1616" Type="http://schemas.openxmlformats.org/officeDocument/2006/relationships/hyperlink" Target="http://247sports.com/InstitutionRanking/562216?View=Detailed" TargetMode="External"/><Relationship Id="rId1617" Type="http://schemas.openxmlformats.org/officeDocument/2006/relationships/hyperlink" Target="http://mississippistate.247sports.com/Season/2015-Football/Commits" TargetMode="External"/><Relationship Id="rId1618" Type="http://schemas.openxmlformats.org/officeDocument/2006/relationships/hyperlink" Target="http://mississippistate.247sports.com/Season/2015-Football/Commits" TargetMode="External"/><Relationship Id="rId1619" Type="http://schemas.openxmlformats.org/officeDocument/2006/relationships/hyperlink" Target="http://mississippistate.247sports.com/Season/2015-Football/Commits" TargetMode="External"/><Relationship Id="rId3800" Type="http://schemas.openxmlformats.org/officeDocument/2006/relationships/hyperlink" Target="http://chattanooga.247sports.com/Season/2014-Football/Commits" TargetMode="External"/><Relationship Id="rId3801" Type="http://schemas.openxmlformats.org/officeDocument/2006/relationships/hyperlink" Target="http://chattanooga.247sports.com/Season/2014-Football/Commits" TargetMode="External"/><Relationship Id="rId3802" Type="http://schemas.openxmlformats.org/officeDocument/2006/relationships/hyperlink" Target="http://247sports.com/InstitutionRanking/561191?View=Detailed" TargetMode="External"/><Relationship Id="rId3803" Type="http://schemas.openxmlformats.org/officeDocument/2006/relationships/hyperlink" Target="http://chattanooga.247sports.com/Season/2014-Football/Commits" TargetMode="External"/><Relationship Id="rId3804" Type="http://schemas.openxmlformats.org/officeDocument/2006/relationships/hyperlink" Target="http://247sports.com/InstitutionRanking/561191?View=Detailed" TargetMode="External"/><Relationship Id="rId3805" Type="http://schemas.openxmlformats.org/officeDocument/2006/relationships/hyperlink" Target="http://troy.247sports.com/Season/2014-Football/Commits" TargetMode="External"/><Relationship Id="rId3806" Type="http://schemas.openxmlformats.org/officeDocument/2006/relationships/hyperlink" Target="http://troy.247sports.com/Season/2014-Football/Commits" TargetMode="External"/><Relationship Id="rId3807" Type="http://schemas.openxmlformats.org/officeDocument/2006/relationships/hyperlink" Target="http://troy.247sports.com/Season/2014-Football/Commits" TargetMode="External"/><Relationship Id="rId3808" Type="http://schemas.openxmlformats.org/officeDocument/2006/relationships/hyperlink" Target="http://247sports.com/InstitutionRanking/561197?View=Detailed" TargetMode="External"/><Relationship Id="rId3809" Type="http://schemas.openxmlformats.org/officeDocument/2006/relationships/hyperlink" Target="http://troy.247sports.com/Season/2014-Football/Commits" TargetMode="External"/><Relationship Id="rId2710" Type="http://schemas.openxmlformats.org/officeDocument/2006/relationships/hyperlink" Target="http://elon.247sports.com/Season/2015-Football/Commits" TargetMode="External"/><Relationship Id="rId2711" Type="http://schemas.openxmlformats.org/officeDocument/2006/relationships/hyperlink" Target="http://elon.247sports.com/Season/2015-Football/Commits" TargetMode="External"/><Relationship Id="rId2712" Type="http://schemas.openxmlformats.org/officeDocument/2006/relationships/hyperlink" Target="http://247sports.com/InstitutionRanking/562392?View=Detailed" TargetMode="External"/><Relationship Id="rId2713" Type="http://schemas.openxmlformats.org/officeDocument/2006/relationships/hyperlink" Target="http://elon.247sports.com/Season/2015-Football/Commits" TargetMode="External"/><Relationship Id="rId2714" Type="http://schemas.openxmlformats.org/officeDocument/2006/relationships/hyperlink" Target="http://247sports.com/InstitutionRanking/562392?View=Detailed" TargetMode="External"/><Relationship Id="rId2715" Type="http://schemas.openxmlformats.org/officeDocument/2006/relationships/hyperlink" Target="http://eku.247sports.com/Season/2015-Football/Commits" TargetMode="External"/><Relationship Id="rId2716" Type="http://schemas.openxmlformats.org/officeDocument/2006/relationships/hyperlink" Target="http://eku.247sports.com/Season/2015-Football/Commits" TargetMode="External"/><Relationship Id="rId2717" Type="http://schemas.openxmlformats.org/officeDocument/2006/relationships/hyperlink" Target="http://eku.247sports.com/Season/2015-Football/Commits" TargetMode="External"/><Relationship Id="rId2718" Type="http://schemas.openxmlformats.org/officeDocument/2006/relationships/hyperlink" Target="http://247sports.com/InstitutionRanking/562395?View=Detailed" TargetMode="External"/><Relationship Id="rId2719" Type="http://schemas.openxmlformats.org/officeDocument/2006/relationships/hyperlink" Target="http://eku.247sports.com/Season/2015-Football/Commits" TargetMode="External"/><Relationship Id="rId1620" Type="http://schemas.openxmlformats.org/officeDocument/2006/relationships/hyperlink" Target="http://247sports.com/InstitutionRanking/562219?View=Detailed" TargetMode="External"/><Relationship Id="rId1621" Type="http://schemas.openxmlformats.org/officeDocument/2006/relationships/hyperlink" Target="http://mississippistate.247sports.com/Season/2015-Football/Commits" TargetMode="External"/><Relationship Id="rId1622" Type="http://schemas.openxmlformats.org/officeDocument/2006/relationships/hyperlink" Target="http://247sports.com/InstitutionRanking/562219?View=Detailed" TargetMode="External"/><Relationship Id="rId1623" Type="http://schemas.openxmlformats.org/officeDocument/2006/relationships/hyperlink" Target="http://southcarolina.247sports.com/Season/2015-Football/Commits" TargetMode="External"/><Relationship Id="rId1624" Type="http://schemas.openxmlformats.org/officeDocument/2006/relationships/hyperlink" Target="http://southcarolina.247sports.com/Season/2015-Football/Commits" TargetMode="External"/><Relationship Id="rId1625" Type="http://schemas.openxmlformats.org/officeDocument/2006/relationships/hyperlink" Target="http://southcarolina.247sports.com/Season/2015-Football/Commits" TargetMode="External"/><Relationship Id="rId1626" Type="http://schemas.openxmlformats.org/officeDocument/2006/relationships/hyperlink" Target="http://247sports.com/InstitutionRanking/562220?View=Detailed" TargetMode="External"/><Relationship Id="rId1627" Type="http://schemas.openxmlformats.org/officeDocument/2006/relationships/hyperlink" Target="http://southcarolina.247sports.com/Season/2015-Football/Commits" TargetMode="External"/><Relationship Id="rId1628" Type="http://schemas.openxmlformats.org/officeDocument/2006/relationships/hyperlink" Target="http://247sports.com/InstitutionRanking/562220?View=Detailed" TargetMode="External"/><Relationship Id="rId1629" Type="http://schemas.openxmlformats.org/officeDocument/2006/relationships/hyperlink" Target="http://arizonastate.247sports.com/Season/2015-Football/Commits" TargetMode="External"/><Relationship Id="rId4900" Type="http://schemas.openxmlformats.org/officeDocument/2006/relationships/hyperlink" Target="http://247sports.com/InstitutionRanking/563380?View=Detailed" TargetMode="External"/><Relationship Id="rId4901" Type="http://schemas.openxmlformats.org/officeDocument/2006/relationships/hyperlink" Target="http://washingtonstate.247sports.com/Season/2013-Football/Commits" TargetMode="External"/><Relationship Id="rId4902" Type="http://schemas.openxmlformats.org/officeDocument/2006/relationships/hyperlink" Target="http://washingtonstate.247sports.com/Season/2013-Football/Commits" TargetMode="External"/><Relationship Id="rId4903" Type="http://schemas.openxmlformats.org/officeDocument/2006/relationships/hyperlink" Target="http://washingtonstate.247sports.com/Season/2013-Football/Commits" TargetMode="External"/><Relationship Id="rId4904" Type="http://schemas.openxmlformats.org/officeDocument/2006/relationships/hyperlink" Target="http://247sports.com/InstitutionRanking/563376?View=Detailed" TargetMode="External"/><Relationship Id="rId4905" Type="http://schemas.openxmlformats.org/officeDocument/2006/relationships/hyperlink" Target="http://washingtonstate.247sports.com/Season/2013-Football/Commits" TargetMode="External"/><Relationship Id="rId4906" Type="http://schemas.openxmlformats.org/officeDocument/2006/relationships/hyperlink" Target="http://247sports.com/InstitutionRanking/563376?View=Detailed" TargetMode="External"/><Relationship Id="rId4907" Type="http://schemas.openxmlformats.org/officeDocument/2006/relationships/hyperlink" Target="http://boisestate.247sports.com/Season/2013-Football/Commits" TargetMode="External"/><Relationship Id="rId4908" Type="http://schemas.openxmlformats.org/officeDocument/2006/relationships/hyperlink" Target="http://boisestate.247sports.com/Season/2013-Football/Commits" TargetMode="External"/><Relationship Id="rId4909" Type="http://schemas.openxmlformats.org/officeDocument/2006/relationships/hyperlink" Target="http://boisestate.247sports.com/Season/2013-Football/Commits" TargetMode="External"/><Relationship Id="rId3810" Type="http://schemas.openxmlformats.org/officeDocument/2006/relationships/hyperlink" Target="http://247sports.com/InstitutionRanking/561197?View=Detailed" TargetMode="External"/><Relationship Id="rId3811" Type="http://schemas.openxmlformats.org/officeDocument/2006/relationships/hyperlink" Target="http://portlandstate.247sports.com/Season/2014-Football/Commits" TargetMode="External"/><Relationship Id="rId3812" Type="http://schemas.openxmlformats.org/officeDocument/2006/relationships/hyperlink" Target="http://portlandstate.247sports.com/Season/2014-Football/Commits" TargetMode="External"/><Relationship Id="rId3813" Type="http://schemas.openxmlformats.org/officeDocument/2006/relationships/hyperlink" Target="http://portlandstate.247sports.com/Season/2014-Football/Commits" TargetMode="External"/><Relationship Id="rId3814" Type="http://schemas.openxmlformats.org/officeDocument/2006/relationships/hyperlink" Target="http://247sports.com/InstitutionRanking/561200?View=Detailed" TargetMode="External"/><Relationship Id="rId3815" Type="http://schemas.openxmlformats.org/officeDocument/2006/relationships/hyperlink" Target="http://portlandstate.247sports.com/Season/2014-Football/Commits" TargetMode="External"/><Relationship Id="rId3816" Type="http://schemas.openxmlformats.org/officeDocument/2006/relationships/hyperlink" Target="http://247sports.com/InstitutionRanking/561200?View=Detailed" TargetMode="External"/><Relationship Id="rId3817" Type="http://schemas.openxmlformats.org/officeDocument/2006/relationships/hyperlink" Target="http://jsu.247sports.com/Season/2014-Football/Commits" TargetMode="External"/><Relationship Id="rId3818" Type="http://schemas.openxmlformats.org/officeDocument/2006/relationships/hyperlink" Target="http://jsu.247sports.com/Season/2014-Football/Commits" TargetMode="External"/><Relationship Id="rId3819" Type="http://schemas.openxmlformats.org/officeDocument/2006/relationships/hyperlink" Target="http://jsu.247sports.com/Season/2014-Football/Commits" TargetMode="External"/><Relationship Id="rId2720" Type="http://schemas.openxmlformats.org/officeDocument/2006/relationships/hyperlink" Target="http://247sports.com/InstitutionRanking/562395?View=Detailed" TargetMode="External"/><Relationship Id="rId2721" Type="http://schemas.openxmlformats.org/officeDocument/2006/relationships/hyperlink" Target="http://247sports.com/InstitutionRanking/562394?View=Detailed" TargetMode="External"/><Relationship Id="rId2722" Type="http://schemas.openxmlformats.org/officeDocument/2006/relationships/hyperlink" Target="http://247sports.com/InstitutionRanking/562394?View=Detailed" TargetMode="External"/><Relationship Id="rId2723" Type="http://schemas.openxmlformats.org/officeDocument/2006/relationships/hyperlink" Target="http://mcneese.247sports.com/Season/2015-Football/Commits" TargetMode="External"/><Relationship Id="rId2724" Type="http://schemas.openxmlformats.org/officeDocument/2006/relationships/hyperlink" Target="http://mcneese.247sports.com/Season/2015-Football/Commits" TargetMode="External"/><Relationship Id="rId2725" Type="http://schemas.openxmlformats.org/officeDocument/2006/relationships/hyperlink" Target="http://mcneese.247sports.com/Season/2015-Football/Commits" TargetMode="External"/><Relationship Id="rId2726" Type="http://schemas.openxmlformats.org/officeDocument/2006/relationships/hyperlink" Target="http://247sports.com/InstitutionRanking/562384?View=Detailed" TargetMode="External"/><Relationship Id="rId2727" Type="http://schemas.openxmlformats.org/officeDocument/2006/relationships/hyperlink" Target="http://mcneese.247sports.com/Season/2015-Football/Commits" TargetMode="External"/><Relationship Id="rId2728" Type="http://schemas.openxmlformats.org/officeDocument/2006/relationships/hyperlink" Target="http://247sports.com/InstitutionRanking/562384?View=Detailed" TargetMode="External"/><Relationship Id="rId2729" Type="http://schemas.openxmlformats.org/officeDocument/2006/relationships/hyperlink" Target="http://alabamastate.247sports.com/Season/2015-Football/Commits" TargetMode="External"/><Relationship Id="rId1630" Type="http://schemas.openxmlformats.org/officeDocument/2006/relationships/hyperlink" Target="http://arizonastate.247sports.com/Season/2015-Football/Commits" TargetMode="External"/><Relationship Id="rId1631" Type="http://schemas.openxmlformats.org/officeDocument/2006/relationships/hyperlink" Target="http://arizonastate.247sports.com/Season/2015-Football/Commits" TargetMode="External"/><Relationship Id="rId1632" Type="http://schemas.openxmlformats.org/officeDocument/2006/relationships/hyperlink" Target="http://247sports.com/InstitutionRanking/562221?View=Detailed" TargetMode="External"/><Relationship Id="rId1633" Type="http://schemas.openxmlformats.org/officeDocument/2006/relationships/hyperlink" Target="http://arizonastate.247sports.com/Season/2015-Football/Commits" TargetMode="External"/><Relationship Id="rId1634" Type="http://schemas.openxmlformats.org/officeDocument/2006/relationships/hyperlink" Target="http://247sports.com/InstitutionRanking/562221?View=Detailed" TargetMode="External"/><Relationship Id="rId1635" Type="http://schemas.openxmlformats.org/officeDocument/2006/relationships/hyperlink" Target="http://florida.247sports.com/Season/2015-Football/Commits" TargetMode="External"/><Relationship Id="rId1636" Type="http://schemas.openxmlformats.org/officeDocument/2006/relationships/hyperlink" Target="http://florida.247sports.com/Season/2015-Football/Commits" TargetMode="External"/><Relationship Id="rId1637" Type="http://schemas.openxmlformats.org/officeDocument/2006/relationships/hyperlink" Target="http://florida.247sports.com/Season/2015-Football/Commits" TargetMode="External"/><Relationship Id="rId1638" Type="http://schemas.openxmlformats.org/officeDocument/2006/relationships/hyperlink" Target="http://247sports.com/InstitutionRanking/562223?View=Detailed" TargetMode="External"/><Relationship Id="rId1639" Type="http://schemas.openxmlformats.org/officeDocument/2006/relationships/hyperlink" Target="http://florida.247sports.com/Season/2015-Football/Commits" TargetMode="External"/><Relationship Id="rId4910" Type="http://schemas.openxmlformats.org/officeDocument/2006/relationships/hyperlink" Target="http://247sports.com/InstitutionRanking/563381?View=Detailed" TargetMode="External"/><Relationship Id="rId4911" Type="http://schemas.openxmlformats.org/officeDocument/2006/relationships/hyperlink" Target="http://boisestate.247sports.com/Season/2013-Football/Commits" TargetMode="External"/><Relationship Id="rId4912" Type="http://schemas.openxmlformats.org/officeDocument/2006/relationships/hyperlink" Target="http://247sports.com/InstitutionRanking/563381?View=Detailed" TargetMode="External"/><Relationship Id="rId4913" Type="http://schemas.openxmlformats.org/officeDocument/2006/relationships/hyperlink" Target="http://houston.247sports.com/Season/2013-Football/Commits" TargetMode="External"/><Relationship Id="rId4914" Type="http://schemas.openxmlformats.org/officeDocument/2006/relationships/hyperlink" Target="http://houston.247sports.com/Season/2013-Football/Commits" TargetMode="External"/><Relationship Id="rId4915" Type="http://schemas.openxmlformats.org/officeDocument/2006/relationships/hyperlink" Target="http://houston.247sports.com/Season/2013-Football/Commits" TargetMode="External"/><Relationship Id="rId4916" Type="http://schemas.openxmlformats.org/officeDocument/2006/relationships/hyperlink" Target="http://247sports.com/InstitutionRanking/563384?View=Detailed" TargetMode="External"/><Relationship Id="rId4917" Type="http://schemas.openxmlformats.org/officeDocument/2006/relationships/hyperlink" Target="http://houston.247sports.com/Season/2013-Football/Commits" TargetMode="External"/><Relationship Id="rId4918" Type="http://schemas.openxmlformats.org/officeDocument/2006/relationships/hyperlink" Target="http://247sports.com/InstitutionRanking/563384?View=Detailed" TargetMode="External"/><Relationship Id="rId4919" Type="http://schemas.openxmlformats.org/officeDocument/2006/relationships/hyperlink" Target="http://marshall.247sports.com/Season/2013-Football/Commits" TargetMode="External"/><Relationship Id="rId3820" Type="http://schemas.openxmlformats.org/officeDocument/2006/relationships/hyperlink" Target="http://247sports.com/InstitutionRanking/561205?View=Detailed" TargetMode="External"/><Relationship Id="rId3821" Type="http://schemas.openxmlformats.org/officeDocument/2006/relationships/hyperlink" Target="http://jsu.247sports.com/Season/2014-Football/Commits" TargetMode="External"/><Relationship Id="rId3822" Type="http://schemas.openxmlformats.org/officeDocument/2006/relationships/hyperlink" Target="http://247sports.com/InstitutionRanking/561205?View=Detailed" TargetMode="External"/><Relationship Id="rId3823" Type="http://schemas.openxmlformats.org/officeDocument/2006/relationships/hyperlink" Target="http://nau.247sports.com/Season/2014-Football/Commits" TargetMode="External"/><Relationship Id="rId3824" Type="http://schemas.openxmlformats.org/officeDocument/2006/relationships/hyperlink" Target="http://nau.247sports.com/Season/2014-Football/Commits" TargetMode="External"/><Relationship Id="rId3825" Type="http://schemas.openxmlformats.org/officeDocument/2006/relationships/hyperlink" Target="http://nau.247sports.com/Season/2014-Football/Commits" TargetMode="External"/><Relationship Id="rId3826" Type="http://schemas.openxmlformats.org/officeDocument/2006/relationships/hyperlink" Target="http://247sports.com/InstitutionRanking/561264?View=Detailed" TargetMode="External"/><Relationship Id="rId3827" Type="http://schemas.openxmlformats.org/officeDocument/2006/relationships/hyperlink" Target="http://nau.247sports.com/Season/2014-Football/Commits" TargetMode="External"/><Relationship Id="rId3828" Type="http://schemas.openxmlformats.org/officeDocument/2006/relationships/hyperlink" Target="http://247sports.com/InstitutionRanking/561264?View=Detailed" TargetMode="External"/><Relationship Id="rId3829" Type="http://schemas.openxmlformats.org/officeDocument/2006/relationships/hyperlink" Target="http://charlestonsouthern.247sports.com/Season/2014-Football/Commits" TargetMode="External"/><Relationship Id="rId2730" Type="http://schemas.openxmlformats.org/officeDocument/2006/relationships/hyperlink" Target="http://alabamastate.247sports.com/Season/2015-Football/Commits" TargetMode="External"/><Relationship Id="rId2731" Type="http://schemas.openxmlformats.org/officeDocument/2006/relationships/hyperlink" Target="http://alabamastate.247sports.com/Season/2015-Football/Commits" TargetMode="External"/><Relationship Id="rId2732" Type="http://schemas.openxmlformats.org/officeDocument/2006/relationships/hyperlink" Target="http://247sports.com/InstitutionRanking/562398?View=Detailed" TargetMode="External"/><Relationship Id="rId2733" Type="http://schemas.openxmlformats.org/officeDocument/2006/relationships/hyperlink" Target="http://alabamastate.247sports.com/Season/2015-Football/Commits" TargetMode="External"/><Relationship Id="rId2734" Type="http://schemas.openxmlformats.org/officeDocument/2006/relationships/hyperlink" Target="http://247sports.com/InstitutionRanking/562398?View=Detailed" TargetMode="External"/><Relationship Id="rId2735" Type="http://schemas.openxmlformats.org/officeDocument/2006/relationships/hyperlink" Target="http://unh.247sports.com/Season/2015-Football/Commits" TargetMode="External"/><Relationship Id="rId2736" Type="http://schemas.openxmlformats.org/officeDocument/2006/relationships/hyperlink" Target="http://unh.247sports.com/Season/2015-Football/Commits" TargetMode="External"/><Relationship Id="rId2737" Type="http://schemas.openxmlformats.org/officeDocument/2006/relationships/hyperlink" Target="http://unh.247sports.com/Season/2015-Football/Commits" TargetMode="External"/><Relationship Id="rId2738" Type="http://schemas.openxmlformats.org/officeDocument/2006/relationships/hyperlink" Target="http://247sports.com/InstitutionRanking/562396?View=Detailed" TargetMode="External"/><Relationship Id="rId2739" Type="http://schemas.openxmlformats.org/officeDocument/2006/relationships/hyperlink" Target="http://unh.247sports.com/Season/2015-Football/Commits" TargetMode="External"/><Relationship Id="rId1640" Type="http://schemas.openxmlformats.org/officeDocument/2006/relationships/hyperlink" Target="http://247sports.com/InstitutionRanking/562223?View=Detailed" TargetMode="External"/><Relationship Id="rId1641" Type="http://schemas.openxmlformats.org/officeDocument/2006/relationships/hyperlink" Target="http://michiganstate.247sports.com/Season/2015-Football/Commits" TargetMode="External"/><Relationship Id="rId1642" Type="http://schemas.openxmlformats.org/officeDocument/2006/relationships/hyperlink" Target="http://michiganstate.247sports.com/Season/2015-Football/Commits" TargetMode="External"/><Relationship Id="rId1643" Type="http://schemas.openxmlformats.org/officeDocument/2006/relationships/hyperlink" Target="http://michiganstate.247sports.com/Season/2015-Football/Commits" TargetMode="External"/><Relationship Id="rId1644" Type="http://schemas.openxmlformats.org/officeDocument/2006/relationships/hyperlink" Target="http://247sports.com/InstitutionRanking/562229?View=Detailed" TargetMode="External"/><Relationship Id="rId1645" Type="http://schemas.openxmlformats.org/officeDocument/2006/relationships/hyperlink" Target="http://michiganstate.247sports.com/Season/2015-Football/Commits" TargetMode="External"/><Relationship Id="rId1646" Type="http://schemas.openxmlformats.org/officeDocument/2006/relationships/hyperlink" Target="http://247sports.com/InstitutionRanking/562229?View=Detailed" TargetMode="External"/><Relationship Id="rId1647" Type="http://schemas.openxmlformats.org/officeDocument/2006/relationships/hyperlink" Target="http://arkansas.247sports.com/Season/2015-Football/Commits" TargetMode="External"/><Relationship Id="rId1648" Type="http://schemas.openxmlformats.org/officeDocument/2006/relationships/hyperlink" Target="http://arkansas.247sports.com/Season/2015-Football/Commits" TargetMode="External"/><Relationship Id="rId1649" Type="http://schemas.openxmlformats.org/officeDocument/2006/relationships/hyperlink" Target="http://arkansas.247sports.com/Season/2015-Football/Commits" TargetMode="External"/><Relationship Id="rId4920" Type="http://schemas.openxmlformats.org/officeDocument/2006/relationships/hyperlink" Target="http://marshall.247sports.com/Season/2013-Football/Commits" TargetMode="External"/><Relationship Id="rId4921" Type="http://schemas.openxmlformats.org/officeDocument/2006/relationships/hyperlink" Target="http://marshall.247sports.com/Season/2013-Football/Commits" TargetMode="External"/><Relationship Id="rId2000" Type="http://schemas.openxmlformats.org/officeDocument/2006/relationships/hyperlink" Target="http://247sports.com/InstitutionRanking/562283?View=Detailed" TargetMode="External"/><Relationship Id="rId2001" Type="http://schemas.openxmlformats.org/officeDocument/2006/relationships/hyperlink" Target="http://latech.247sports.com/Season/2015-Football/Commits" TargetMode="External"/><Relationship Id="rId2002" Type="http://schemas.openxmlformats.org/officeDocument/2006/relationships/hyperlink" Target="http://latech.247sports.com/Season/2015-Football/Commits" TargetMode="External"/><Relationship Id="rId2003" Type="http://schemas.openxmlformats.org/officeDocument/2006/relationships/hyperlink" Target="http://latech.247sports.com/Season/2015-Football/Commits" TargetMode="External"/><Relationship Id="rId2004" Type="http://schemas.openxmlformats.org/officeDocument/2006/relationships/hyperlink" Target="http://247sports.com/InstitutionRanking/562276?View=Detailed" TargetMode="External"/><Relationship Id="rId2005" Type="http://schemas.openxmlformats.org/officeDocument/2006/relationships/hyperlink" Target="http://latech.247sports.com/Season/2015-Football/Commits" TargetMode="External"/><Relationship Id="rId2006" Type="http://schemas.openxmlformats.org/officeDocument/2006/relationships/hyperlink" Target="http://247sports.com/InstitutionRanking/562276?View=Detailed" TargetMode="External"/><Relationship Id="rId2007" Type="http://schemas.openxmlformats.org/officeDocument/2006/relationships/hyperlink" Target="http://temple.247sports.com/Season/2015-Football/Commits" TargetMode="External"/><Relationship Id="rId2008" Type="http://schemas.openxmlformats.org/officeDocument/2006/relationships/hyperlink" Target="http://temple.247sports.com/Season/2015-Football/Commits" TargetMode="External"/><Relationship Id="rId2009" Type="http://schemas.openxmlformats.org/officeDocument/2006/relationships/hyperlink" Target="http://temple.247sports.com/Season/2015-Football/Commits" TargetMode="External"/><Relationship Id="rId4922" Type="http://schemas.openxmlformats.org/officeDocument/2006/relationships/hyperlink" Target="http://247sports.com/InstitutionRanking/563387?View=Detailed" TargetMode="External"/><Relationship Id="rId4923" Type="http://schemas.openxmlformats.org/officeDocument/2006/relationships/hyperlink" Target="http://marshall.247sports.com/Season/2013-Football/Commits" TargetMode="External"/><Relationship Id="rId4924" Type="http://schemas.openxmlformats.org/officeDocument/2006/relationships/hyperlink" Target="http://247sports.com/InstitutionRanking/563387?View=Detailed" TargetMode="External"/><Relationship Id="rId4925" Type="http://schemas.openxmlformats.org/officeDocument/2006/relationships/hyperlink" Target="http://iowa.247sports.com/Season/2013-Football/Commits" TargetMode="External"/><Relationship Id="rId4926" Type="http://schemas.openxmlformats.org/officeDocument/2006/relationships/hyperlink" Target="http://iowa.247sports.com/Season/2013-Football/Commits" TargetMode="External"/><Relationship Id="rId4927" Type="http://schemas.openxmlformats.org/officeDocument/2006/relationships/hyperlink" Target="http://iowa.247sports.com/Season/2013-Football/Commits" TargetMode="External"/><Relationship Id="rId4928" Type="http://schemas.openxmlformats.org/officeDocument/2006/relationships/hyperlink" Target="http://247sports.com/InstitutionRanking/563385?View=Detailed" TargetMode="External"/><Relationship Id="rId4929" Type="http://schemas.openxmlformats.org/officeDocument/2006/relationships/hyperlink" Target="http://iowa.247sports.com/Season/2013-Football/Commits" TargetMode="External"/><Relationship Id="rId3830" Type="http://schemas.openxmlformats.org/officeDocument/2006/relationships/hyperlink" Target="http://charlestonsouthern.247sports.com/Season/2014-Football/Commits" TargetMode="External"/><Relationship Id="rId3831" Type="http://schemas.openxmlformats.org/officeDocument/2006/relationships/hyperlink" Target="http://charlestonsouthern.247sports.com/Season/2014-Football/Commits" TargetMode="External"/><Relationship Id="rId3832" Type="http://schemas.openxmlformats.org/officeDocument/2006/relationships/hyperlink" Target="http://247sports.com/InstitutionRanking/561206?View=Detailed" TargetMode="External"/><Relationship Id="rId3833" Type="http://schemas.openxmlformats.org/officeDocument/2006/relationships/hyperlink" Target="http://charlestonsouthern.247sports.com/Season/2014-Football/Commits" TargetMode="External"/><Relationship Id="rId3834" Type="http://schemas.openxmlformats.org/officeDocument/2006/relationships/hyperlink" Target="http://247sports.com/InstitutionRanking/561206?View=Detailed" TargetMode="External"/><Relationship Id="rId3835" Type="http://schemas.openxmlformats.org/officeDocument/2006/relationships/hyperlink" Target="http://247sports.com/InstitutionRanking/561204?View=Detailed" TargetMode="External"/><Relationship Id="rId3836" Type="http://schemas.openxmlformats.org/officeDocument/2006/relationships/hyperlink" Target="http://247sports.com/InstitutionRanking/561204?View=Detailed" TargetMode="External"/><Relationship Id="rId3837" Type="http://schemas.openxmlformats.org/officeDocument/2006/relationships/hyperlink" Target="http://albany.247sports.com/Season/2014-Football/Commits" TargetMode="External"/><Relationship Id="rId3838" Type="http://schemas.openxmlformats.org/officeDocument/2006/relationships/hyperlink" Target="http://albany.247sports.com/Season/2014-Football/Commits" TargetMode="External"/><Relationship Id="rId3839" Type="http://schemas.openxmlformats.org/officeDocument/2006/relationships/hyperlink" Target="http://albany.247sports.com/Season/2014-Football/Commits" TargetMode="External"/><Relationship Id="rId2740" Type="http://schemas.openxmlformats.org/officeDocument/2006/relationships/hyperlink" Target="http://247sports.com/InstitutionRanking/562396?View=Detailed" TargetMode="External"/><Relationship Id="rId2741" Type="http://schemas.openxmlformats.org/officeDocument/2006/relationships/hyperlink" Target="http://missouristate.247sports.com/Season/2015-Football/Commits" TargetMode="External"/><Relationship Id="rId2742" Type="http://schemas.openxmlformats.org/officeDocument/2006/relationships/hyperlink" Target="http://missouristate.247sports.com/Season/2015-Football/Commits" TargetMode="External"/><Relationship Id="rId2743" Type="http://schemas.openxmlformats.org/officeDocument/2006/relationships/hyperlink" Target="http://missouristate.247sports.com/Season/2015-Football/Commits" TargetMode="External"/><Relationship Id="rId2744" Type="http://schemas.openxmlformats.org/officeDocument/2006/relationships/hyperlink" Target="http://247sports.com/InstitutionRanking/562431?View=Detailed" TargetMode="External"/><Relationship Id="rId2745" Type="http://schemas.openxmlformats.org/officeDocument/2006/relationships/hyperlink" Target="http://missouristate.247sports.com/Season/2015-Football/Commits" TargetMode="External"/><Relationship Id="rId2746" Type="http://schemas.openxmlformats.org/officeDocument/2006/relationships/hyperlink" Target="http://247sports.com/InstitutionRanking/562431?View=Detailed" TargetMode="External"/><Relationship Id="rId2747" Type="http://schemas.openxmlformats.org/officeDocument/2006/relationships/hyperlink" Target="http://247sports.com/InstitutionRanking/562401?View=Detailed" TargetMode="External"/><Relationship Id="rId2748" Type="http://schemas.openxmlformats.org/officeDocument/2006/relationships/hyperlink" Target="http://247sports.com/InstitutionRanking/562401?View=Detailed" TargetMode="External"/><Relationship Id="rId2749" Type="http://schemas.openxmlformats.org/officeDocument/2006/relationships/hyperlink" Target="http://jacksonstate.247sports.com/Season/2015-Football/Commits" TargetMode="External"/><Relationship Id="rId3100" Type="http://schemas.openxmlformats.org/officeDocument/2006/relationships/hyperlink" Target="http://247sports.com/InstitutionRanking/561079?View=Detailed" TargetMode="External"/><Relationship Id="rId3101" Type="http://schemas.openxmlformats.org/officeDocument/2006/relationships/hyperlink" Target="http://oklahoma.247sports.com/Season/2014-Football/Commits" TargetMode="External"/><Relationship Id="rId3102" Type="http://schemas.openxmlformats.org/officeDocument/2006/relationships/hyperlink" Target="http://247sports.com/InstitutionRanking/561079?View=Detailed" TargetMode="External"/><Relationship Id="rId3103" Type="http://schemas.openxmlformats.org/officeDocument/2006/relationships/hyperlink" Target="http://olemiss.247sports.com/Season/2014-Football/Commits" TargetMode="External"/><Relationship Id="rId3104" Type="http://schemas.openxmlformats.org/officeDocument/2006/relationships/hyperlink" Target="http://olemiss.247sports.com/Season/2014-Football/Commits" TargetMode="External"/><Relationship Id="rId3105" Type="http://schemas.openxmlformats.org/officeDocument/2006/relationships/hyperlink" Target="http://olemiss.247sports.com/Season/2014-Football/Commits" TargetMode="External"/><Relationship Id="rId3106" Type="http://schemas.openxmlformats.org/officeDocument/2006/relationships/hyperlink" Target="http://247sports.com/InstitutionRanking/561082?View=Detailed" TargetMode="External"/><Relationship Id="rId3107" Type="http://schemas.openxmlformats.org/officeDocument/2006/relationships/hyperlink" Target="http://olemiss.247sports.com/Season/2014-Football/Commits" TargetMode="External"/><Relationship Id="rId3108" Type="http://schemas.openxmlformats.org/officeDocument/2006/relationships/hyperlink" Target="http://247sports.com/InstitutionRanking/561082?View=Detailed" TargetMode="External"/><Relationship Id="rId3109" Type="http://schemas.openxmlformats.org/officeDocument/2006/relationships/hyperlink" Target="http://texas.247sports.com/Season/2014-Football/Commits" TargetMode="External"/><Relationship Id="rId400" Type="http://schemas.openxmlformats.org/officeDocument/2006/relationships/hyperlink" Target="http://247sports.com/InstitutionRanking/563894?View=Detailed" TargetMode="External"/><Relationship Id="rId401" Type="http://schemas.openxmlformats.org/officeDocument/2006/relationships/hyperlink" Target="http://uab.247sports.com/Season/2016-Football/Commits" TargetMode="External"/><Relationship Id="rId402" Type="http://schemas.openxmlformats.org/officeDocument/2006/relationships/hyperlink" Target="http://uab.247sports.com/Season/2016-Football/Commits" TargetMode="External"/><Relationship Id="rId403" Type="http://schemas.openxmlformats.org/officeDocument/2006/relationships/hyperlink" Target="http://uab.247sports.com/Season/2016-Football/Commits" TargetMode="External"/><Relationship Id="rId404" Type="http://schemas.openxmlformats.org/officeDocument/2006/relationships/hyperlink" Target="http://247sports.com/InstitutionRanking/563883?View=Detailed" TargetMode="External"/><Relationship Id="rId405" Type="http://schemas.openxmlformats.org/officeDocument/2006/relationships/hyperlink" Target="http://uab.247sports.com/Season/2016-Football/Commits" TargetMode="External"/><Relationship Id="rId406" Type="http://schemas.openxmlformats.org/officeDocument/2006/relationships/hyperlink" Target="http://247sports.com/InstitutionRanking/563883?View=Detailed" TargetMode="External"/><Relationship Id="rId407" Type="http://schemas.openxmlformats.org/officeDocument/2006/relationships/hyperlink" Target="http://kansas.247sports.com/Season/2016-Football/Commits" TargetMode="External"/><Relationship Id="rId408" Type="http://schemas.openxmlformats.org/officeDocument/2006/relationships/hyperlink" Target="http://kansas.247sports.com/Season/2016-Football/Commits" TargetMode="External"/><Relationship Id="rId409" Type="http://schemas.openxmlformats.org/officeDocument/2006/relationships/hyperlink" Target="http://kansas.247sports.com/Season/2016-Football/Commits" TargetMode="External"/><Relationship Id="rId1650" Type="http://schemas.openxmlformats.org/officeDocument/2006/relationships/hyperlink" Target="http://247sports.com/InstitutionRanking/562222?View=Detailed" TargetMode="External"/><Relationship Id="rId1651" Type="http://schemas.openxmlformats.org/officeDocument/2006/relationships/hyperlink" Target="http://arkansas.247sports.com/Season/2015-Football/Commits" TargetMode="External"/><Relationship Id="rId1652" Type="http://schemas.openxmlformats.org/officeDocument/2006/relationships/hyperlink" Target="http://247sports.com/InstitutionRanking/562222?View=Detailed" TargetMode="External"/><Relationship Id="rId1653" Type="http://schemas.openxmlformats.org/officeDocument/2006/relationships/hyperlink" Target="http://stanford.247sports.com/Season/2015-Football/Commits" TargetMode="External"/><Relationship Id="rId1654" Type="http://schemas.openxmlformats.org/officeDocument/2006/relationships/hyperlink" Target="http://stanford.247sports.com/Season/2015-Football/Commits" TargetMode="External"/><Relationship Id="rId1655" Type="http://schemas.openxmlformats.org/officeDocument/2006/relationships/hyperlink" Target="http://stanford.247sports.com/Season/2015-Football/Commits" TargetMode="External"/><Relationship Id="rId1656" Type="http://schemas.openxmlformats.org/officeDocument/2006/relationships/hyperlink" Target="http://247sports.com/InstitutionRanking/562228?View=Detailed" TargetMode="External"/><Relationship Id="rId1657" Type="http://schemas.openxmlformats.org/officeDocument/2006/relationships/hyperlink" Target="http://stanford.247sports.com/Season/2015-Football/Commits" TargetMode="External"/><Relationship Id="rId1658" Type="http://schemas.openxmlformats.org/officeDocument/2006/relationships/hyperlink" Target="http://247sports.com/InstitutionRanking/562228?View=Detailed" TargetMode="External"/><Relationship Id="rId1659" Type="http://schemas.openxmlformats.org/officeDocument/2006/relationships/hyperlink" Target="http://missouri.247sports.com/Season/2015-Football/Commits" TargetMode="External"/><Relationship Id="rId4930" Type="http://schemas.openxmlformats.org/officeDocument/2006/relationships/hyperlink" Target="http://247sports.com/InstitutionRanking/563385?View=Detailed" TargetMode="External"/><Relationship Id="rId4931" Type="http://schemas.openxmlformats.org/officeDocument/2006/relationships/hyperlink" Target="http://ncstate.247sports.com/Season/2013-Football/Commits" TargetMode="External"/><Relationship Id="rId2010" Type="http://schemas.openxmlformats.org/officeDocument/2006/relationships/hyperlink" Target="http://247sports.com/InstitutionRanking/562281?View=Detailed" TargetMode="External"/><Relationship Id="rId2011" Type="http://schemas.openxmlformats.org/officeDocument/2006/relationships/hyperlink" Target="http://temple.247sports.com/Season/2015-Football/Commits" TargetMode="External"/><Relationship Id="rId2012" Type="http://schemas.openxmlformats.org/officeDocument/2006/relationships/hyperlink" Target="http://247sports.com/InstitutionRanking/562281?View=Detailed" TargetMode="External"/><Relationship Id="rId2013" Type="http://schemas.openxmlformats.org/officeDocument/2006/relationships/hyperlink" Target="http://northernillinois.247sports.com/Season/2015-Football/Commits" TargetMode="External"/><Relationship Id="rId2014" Type="http://schemas.openxmlformats.org/officeDocument/2006/relationships/hyperlink" Target="http://northernillinois.247sports.com/Season/2015-Football/Commits" TargetMode="External"/><Relationship Id="rId2015" Type="http://schemas.openxmlformats.org/officeDocument/2006/relationships/hyperlink" Target="http://northernillinois.247sports.com/Season/2015-Football/Commits" TargetMode="External"/><Relationship Id="rId2016" Type="http://schemas.openxmlformats.org/officeDocument/2006/relationships/hyperlink" Target="http://247sports.com/InstitutionRanking/562291?View=Detailed" TargetMode="External"/><Relationship Id="rId2017" Type="http://schemas.openxmlformats.org/officeDocument/2006/relationships/hyperlink" Target="http://northernillinois.247sports.com/Season/2015-Football/Commits" TargetMode="External"/><Relationship Id="rId2018" Type="http://schemas.openxmlformats.org/officeDocument/2006/relationships/hyperlink" Target="http://247sports.com/InstitutionRanking/562291?View=Detailed" TargetMode="External"/><Relationship Id="rId2019" Type="http://schemas.openxmlformats.org/officeDocument/2006/relationships/hyperlink" Target="http://toledo.247sports.com/Season/2015-Football/Commits" TargetMode="External"/><Relationship Id="rId4932" Type="http://schemas.openxmlformats.org/officeDocument/2006/relationships/hyperlink" Target="http://ncstate.247sports.com/Season/2013-Football/Commits" TargetMode="External"/><Relationship Id="rId4933" Type="http://schemas.openxmlformats.org/officeDocument/2006/relationships/hyperlink" Target="http://ncstate.247sports.com/Season/2013-Football/Commits" TargetMode="External"/><Relationship Id="rId4934" Type="http://schemas.openxmlformats.org/officeDocument/2006/relationships/hyperlink" Target="http://247sports.com/InstitutionRanking/563393?View=Detailed" TargetMode="External"/><Relationship Id="rId4935" Type="http://schemas.openxmlformats.org/officeDocument/2006/relationships/hyperlink" Target="http://ncstate.247sports.com/Season/2013-Football/Commits" TargetMode="External"/><Relationship Id="rId4936" Type="http://schemas.openxmlformats.org/officeDocument/2006/relationships/hyperlink" Target="http://247sports.com/InstitutionRanking/563393?View=Detailed" TargetMode="External"/><Relationship Id="rId4937" Type="http://schemas.openxmlformats.org/officeDocument/2006/relationships/hyperlink" Target="http://iowastate.247sports.com/Season/2013-Football/Commits" TargetMode="External"/><Relationship Id="rId4938" Type="http://schemas.openxmlformats.org/officeDocument/2006/relationships/hyperlink" Target="http://iowastate.247sports.com/Season/2013-Football/Commits" TargetMode="External"/><Relationship Id="rId4939" Type="http://schemas.openxmlformats.org/officeDocument/2006/relationships/hyperlink" Target="http://iowastate.247sports.com/Season/2013-Football/Commits" TargetMode="External"/><Relationship Id="rId3840" Type="http://schemas.openxmlformats.org/officeDocument/2006/relationships/hyperlink" Target="http://247sports.com/InstitutionRanking/561203?View=Detailed" TargetMode="External"/><Relationship Id="rId3841" Type="http://schemas.openxmlformats.org/officeDocument/2006/relationships/hyperlink" Target="http://albany.247sports.com/Season/2014-Football/Commits" TargetMode="External"/><Relationship Id="rId3842" Type="http://schemas.openxmlformats.org/officeDocument/2006/relationships/hyperlink" Target="http://247sports.com/InstitutionRanking/561203?View=Detailed" TargetMode="External"/><Relationship Id="rId3843" Type="http://schemas.openxmlformats.org/officeDocument/2006/relationships/hyperlink" Target="http://siu.247sports.com/Season/2014-Football/Commits" TargetMode="External"/><Relationship Id="rId3844" Type="http://schemas.openxmlformats.org/officeDocument/2006/relationships/hyperlink" Target="http://siu.247sports.com/Season/2014-Football/Commits" TargetMode="External"/><Relationship Id="rId3845" Type="http://schemas.openxmlformats.org/officeDocument/2006/relationships/hyperlink" Target="http://siu.247sports.com/Season/2014-Football/Commits" TargetMode="External"/><Relationship Id="rId3846" Type="http://schemas.openxmlformats.org/officeDocument/2006/relationships/hyperlink" Target="http://247sports.com/InstitutionRanking/561209?View=Detailed" TargetMode="External"/><Relationship Id="rId3847" Type="http://schemas.openxmlformats.org/officeDocument/2006/relationships/hyperlink" Target="http://siu.247sports.com/Season/2014-Football/Commits" TargetMode="External"/><Relationship Id="rId3848" Type="http://schemas.openxmlformats.org/officeDocument/2006/relationships/hyperlink" Target="http://247sports.com/InstitutionRanking/561209?View=Detailed" TargetMode="External"/><Relationship Id="rId3849" Type="http://schemas.openxmlformats.org/officeDocument/2006/relationships/hyperlink" Target="http://harvard.247sports.com/Season/2014-Football/Commits" TargetMode="External"/><Relationship Id="rId4200" Type="http://schemas.openxmlformats.org/officeDocument/2006/relationships/hyperlink" Target="http://247sports.com/InstitutionRanking/561257?View=Detailed" TargetMode="External"/><Relationship Id="rId4201" Type="http://schemas.openxmlformats.org/officeDocument/2006/relationships/hyperlink" Target="http://duquesne.247sports.com/Season/2014-Football/Commits" TargetMode="External"/><Relationship Id="rId4202" Type="http://schemas.openxmlformats.org/officeDocument/2006/relationships/hyperlink" Target="http://duquesne.247sports.com/Season/2014-Football/Commits" TargetMode="External"/><Relationship Id="rId4203" Type="http://schemas.openxmlformats.org/officeDocument/2006/relationships/hyperlink" Target="http://duquesne.247sports.com/Season/2014-Football/Commits" TargetMode="External"/><Relationship Id="rId4204" Type="http://schemas.openxmlformats.org/officeDocument/2006/relationships/hyperlink" Target="http://247sports.com/InstitutionRanking/561248?View=Detailed" TargetMode="External"/><Relationship Id="rId4205" Type="http://schemas.openxmlformats.org/officeDocument/2006/relationships/hyperlink" Target="http://duquesne.247sports.com/Season/2014-Football/Commits" TargetMode="External"/><Relationship Id="rId4206" Type="http://schemas.openxmlformats.org/officeDocument/2006/relationships/hyperlink" Target="http://247sports.com/InstitutionRanking/561248?View=Detailed" TargetMode="External"/><Relationship Id="rId4207" Type="http://schemas.openxmlformats.org/officeDocument/2006/relationships/hyperlink" Target="http://rmu.247sports.com/Season/2014-Football/Commits" TargetMode="External"/><Relationship Id="rId4208" Type="http://schemas.openxmlformats.org/officeDocument/2006/relationships/hyperlink" Target="http://rmu.247sports.com/Season/2014-Football/Commits" TargetMode="External"/><Relationship Id="rId4209" Type="http://schemas.openxmlformats.org/officeDocument/2006/relationships/hyperlink" Target="http://rmu.247sports.com/Season/2014-Football/Commits" TargetMode="External"/><Relationship Id="rId2750" Type="http://schemas.openxmlformats.org/officeDocument/2006/relationships/hyperlink" Target="http://jacksonstate.247sports.com/Season/2015-Football/Commits" TargetMode="External"/><Relationship Id="rId2751" Type="http://schemas.openxmlformats.org/officeDocument/2006/relationships/hyperlink" Target="http://jacksonstate.247sports.com/Season/2015-Football/Commits" TargetMode="External"/><Relationship Id="rId2752" Type="http://schemas.openxmlformats.org/officeDocument/2006/relationships/hyperlink" Target="http://247sports.com/InstitutionRanking/562406?View=Detailed" TargetMode="External"/><Relationship Id="rId2753" Type="http://schemas.openxmlformats.org/officeDocument/2006/relationships/hyperlink" Target="http://jacksonstate.247sports.com/Season/2015-Football/Commits" TargetMode="External"/><Relationship Id="rId2754" Type="http://schemas.openxmlformats.org/officeDocument/2006/relationships/hyperlink" Target="http://247sports.com/InstitutionRanking/562406?View=Detailed" TargetMode="External"/><Relationship Id="rId2755" Type="http://schemas.openxmlformats.org/officeDocument/2006/relationships/hyperlink" Target="http://columbia.247sports.com/Season/2015-Football/Commits" TargetMode="External"/><Relationship Id="rId2756" Type="http://schemas.openxmlformats.org/officeDocument/2006/relationships/hyperlink" Target="http://columbia.247sports.com/Season/2015-Football/Commits" TargetMode="External"/><Relationship Id="rId2757" Type="http://schemas.openxmlformats.org/officeDocument/2006/relationships/hyperlink" Target="http://columbia.247sports.com/Season/2015-Football/Commits" TargetMode="External"/><Relationship Id="rId2758" Type="http://schemas.openxmlformats.org/officeDocument/2006/relationships/hyperlink" Target="http://247sports.com/InstitutionRanking/562414?View=Detailed" TargetMode="External"/><Relationship Id="rId2759" Type="http://schemas.openxmlformats.org/officeDocument/2006/relationships/hyperlink" Target="http://columbia.247sports.com/Season/2015-Football/Commits" TargetMode="External"/><Relationship Id="rId3110" Type="http://schemas.openxmlformats.org/officeDocument/2006/relationships/hyperlink" Target="http://texas.247sports.com/Season/2014-Football/Commits" TargetMode="External"/><Relationship Id="rId3111" Type="http://schemas.openxmlformats.org/officeDocument/2006/relationships/hyperlink" Target="http://texas.247sports.com/Season/2014-Football/Commits" TargetMode="External"/><Relationship Id="rId3112" Type="http://schemas.openxmlformats.org/officeDocument/2006/relationships/hyperlink" Target="http://247sports.com/InstitutionRanking/561088?View=Detailed" TargetMode="External"/><Relationship Id="rId3113" Type="http://schemas.openxmlformats.org/officeDocument/2006/relationships/hyperlink" Target="http://texas.247sports.com/Season/2014-Football/Commits" TargetMode="External"/><Relationship Id="rId3114" Type="http://schemas.openxmlformats.org/officeDocument/2006/relationships/hyperlink" Target="http://247sports.com/InstitutionRanking/561088?View=Detailed" TargetMode="External"/><Relationship Id="rId3115" Type="http://schemas.openxmlformats.org/officeDocument/2006/relationships/hyperlink" Target="http://clemson.247sports.com/Season/2014-Football/Commits" TargetMode="External"/><Relationship Id="rId3116" Type="http://schemas.openxmlformats.org/officeDocument/2006/relationships/hyperlink" Target="http://clemson.247sports.com/Season/2014-Football/Commits" TargetMode="External"/><Relationship Id="rId3117" Type="http://schemas.openxmlformats.org/officeDocument/2006/relationships/hyperlink" Target="http://clemson.247sports.com/Season/2014-Football/Commits" TargetMode="External"/><Relationship Id="rId3118" Type="http://schemas.openxmlformats.org/officeDocument/2006/relationships/hyperlink" Target="http://247sports.com/InstitutionRanking/561092?View=Detailed" TargetMode="External"/><Relationship Id="rId3119" Type="http://schemas.openxmlformats.org/officeDocument/2006/relationships/hyperlink" Target="http://clemson.247sports.com/Season/2014-Football/Commits" TargetMode="External"/><Relationship Id="rId410" Type="http://schemas.openxmlformats.org/officeDocument/2006/relationships/hyperlink" Target="http://247sports.com/InstitutionRanking/563886?View=Detailed" TargetMode="External"/><Relationship Id="rId411" Type="http://schemas.openxmlformats.org/officeDocument/2006/relationships/hyperlink" Target="http://kansas.247sports.com/Season/2016-Football/Commits" TargetMode="External"/><Relationship Id="rId412" Type="http://schemas.openxmlformats.org/officeDocument/2006/relationships/hyperlink" Target="http://247sports.com/InstitutionRanking/563886?View=Detailed" TargetMode="External"/><Relationship Id="rId413" Type="http://schemas.openxmlformats.org/officeDocument/2006/relationships/hyperlink" Target="http://boisestate.247sports.com/Season/2016-Football/Commits" TargetMode="External"/><Relationship Id="rId414" Type="http://schemas.openxmlformats.org/officeDocument/2006/relationships/hyperlink" Target="http://boisestate.247sports.com/Season/2016-Football/Commits" TargetMode="External"/><Relationship Id="rId415" Type="http://schemas.openxmlformats.org/officeDocument/2006/relationships/hyperlink" Target="http://boisestate.247sports.com/Season/2016-Football/Commits" TargetMode="External"/><Relationship Id="rId416" Type="http://schemas.openxmlformats.org/officeDocument/2006/relationships/hyperlink" Target="http://247sports.com/InstitutionRanking/563881?View=Detailed" TargetMode="External"/><Relationship Id="rId417" Type="http://schemas.openxmlformats.org/officeDocument/2006/relationships/hyperlink" Target="http://boisestate.247sports.com/Season/2016-Football/Commits" TargetMode="External"/><Relationship Id="rId418" Type="http://schemas.openxmlformats.org/officeDocument/2006/relationships/hyperlink" Target="http://247sports.com/InstitutionRanking/563881?View=Detailed" TargetMode="External"/><Relationship Id="rId419" Type="http://schemas.openxmlformats.org/officeDocument/2006/relationships/hyperlink" Target="http://westernmichigan.247sports.com/Season/2016-Football/Commits" TargetMode="External"/><Relationship Id="rId1660" Type="http://schemas.openxmlformats.org/officeDocument/2006/relationships/hyperlink" Target="http://missouri.247sports.com/Season/2015-Football/Commits" TargetMode="External"/><Relationship Id="rId1661" Type="http://schemas.openxmlformats.org/officeDocument/2006/relationships/hyperlink" Target="http://missouri.247sports.com/Season/2015-Football/Commits" TargetMode="External"/><Relationship Id="rId1662" Type="http://schemas.openxmlformats.org/officeDocument/2006/relationships/hyperlink" Target="http://247sports.com/InstitutionRanking/562224?View=Detailed" TargetMode="External"/><Relationship Id="rId1663" Type="http://schemas.openxmlformats.org/officeDocument/2006/relationships/hyperlink" Target="http://missouri.247sports.com/Season/2015-Football/Commits" TargetMode="External"/><Relationship Id="rId1664" Type="http://schemas.openxmlformats.org/officeDocument/2006/relationships/hyperlink" Target="http://247sports.com/InstitutionRanking/562224?View=Detailed" TargetMode="External"/><Relationship Id="rId1665" Type="http://schemas.openxmlformats.org/officeDocument/2006/relationships/hyperlink" Target="http://miami.247sports.com/Season/2015-Football/Commits" TargetMode="External"/><Relationship Id="rId1666" Type="http://schemas.openxmlformats.org/officeDocument/2006/relationships/hyperlink" Target="http://miami.247sports.com/Season/2015-Football/Commits" TargetMode="External"/><Relationship Id="rId1667" Type="http://schemas.openxmlformats.org/officeDocument/2006/relationships/hyperlink" Target="http://miami.247sports.com/Season/2015-Football/Commits" TargetMode="External"/><Relationship Id="rId1668" Type="http://schemas.openxmlformats.org/officeDocument/2006/relationships/hyperlink" Target="http://247sports.com/InstitutionRanking/562225?View=Detailed" TargetMode="External"/><Relationship Id="rId1669" Type="http://schemas.openxmlformats.org/officeDocument/2006/relationships/hyperlink" Target="http://miami.247sports.com/Season/2015-Football/Commits" TargetMode="External"/><Relationship Id="rId4940" Type="http://schemas.openxmlformats.org/officeDocument/2006/relationships/hyperlink" Target="http://247sports.com/InstitutionRanking/563394?View=Detailed" TargetMode="External"/><Relationship Id="rId4941" Type="http://schemas.openxmlformats.org/officeDocument/2006/relationships/hyperlink" Target="http://iowastate.247sports.com/Season/2013-Football/Commits" TargetMode="External"/><Relationship Id="rId2020" Type="http://schemas.openxmlformats.org/officeDocument/2006/relationships/hyperlink" Target="http://toledo.247sports.com/Season/2015-Football/Commits" TargetMode="External"/><Relationship Id="rId2021" Type="http://schemas.openxmlformats.org/officeDocument/2006/relationships/hyperlink" Target="http://toledo.247sports.com/Season/2015-Football/Commits" TargetMode="External"/><Relationship Id="rId2022" Type="http://schemas.openxmlformats.org/officeDocument/2006/relationships/hyperlink" Target="http://247sports.com/InstitutionRanking/562296?View=Detailed" TargetMode="External"/><Relationship Id="rId2023" Type="http://schemas.openxmlformats.org/officeDocument/2006/relationships/hyperlink" Target="http://toledo.247sports.com/Season/2015-Football/Commits" TargetMode="External"/><Relationship Id="rId2024" Type="http://schemas.openxmlformats.org/officeDocument/2006/relationships/hyperlink" Target="http://247sports.com/InstitutionRanking/562296?View=Detailed" TargetMode="External"/><Relationship Id="rId2025" Type="http://schemas.openxmlformats.org/officeDocument/2006/relationships/hyperlink" Target="http://middletennessee.247sports.com/Season/2015-Football/Commits" TargetMode="External"/><Relationship Id="rId2026" Type="http://schemas.openxmlformats.org/officeDocument/2006/relationships/hyperlink" Target="http://middletennessee.247sports.com/Season/2015-Football/Commits" TargetMode="External"/><Relationship Id="rId2027" Type="http://schemas.openxmlformats.org/officeDocument/2006/relationships/hyperlink" Target="http://middletennessee.247sports.com/Season/2015-Football/Commits" TargetMode="External"/><Relationship Id="rId2028" Type="http://schemas.openxmlformats.org/officeDocument/2006/relationships/hyperlink" Target="http://247sports.com/InstitutionRanking/562285?View=Detailed" TargetMode="External"/><Relationship Id="rId2029" Type="http://schemas.openxmlformats.org/officeDocument/2006/relationships/hyperlink" Target="http://middletennessee.247sports.com/Season/2015-Football/Commits" TargetMode="External"/><Relationship Id="rId4942" Type="http://schemas.openxmlformats.org/officeDocument/2006/relationships/hyperlink" Target="http://247sports.com/InstitutionRanking/563394?View=Detailed" TargetMode="External"/><Relationship Id="rId4943" Type="http://schemas.openxmlformats.org/officeDocument/2006/relationships/hyperlink" Target="http://kansasstate.247sports.com/Season/2013-Football/Commits" TargetMode="External"/><Relationship Id="rId4944" Type="http://schemas.openxmlformats.org/officeDocument/2006/relationships/hyperlink" Target="http://kansasstate.247sports.com/Season/2013-Football/Commits" TargetMode="External"/><Relationship Id="rId4945" Type="http://schemas.openxmlformats.org/officeDocument/2006/relationships/hyperlink" Target="http://kansasstate.247sports.com/Season/2013-Football/Commits" TargetMode="External"/><Relationship Id="rId4946" Type="http://schemas.openxmlformats.org/officeDocument/2006/relationships/hyperlink" Target="http://247sports.com/InstitutionRanking/563391?View=Detailed" TargetMode="External"/><Relationship Id="rId4947" Type="http://schemas.openxmlformats.org/officeDocument/2006/relationships/hyperlink" Target="http://kansasstate.247sports.com/Season/2013-Football/Commits" TargetMode="External"/><Relationship Id="rId4948" Type="http://schemas.openxmlformats.org/officeDocument/2006/relationships/hyperlink" Target="http://247sports.com/InstitutionRanking/563391?View=Detailed" TargetMode="External"/><Relationship Id="rId4949" Type="http://schemas.openxmlformats.org/officeDocument/2006/relationships/hyperlink" Target="http://purdue.247sports.com/Season/2013-Football/Commits" TargetMode="External"/><Relationship Id="rId5300" Type="http://schemas.openxmlformats.org/officeDocument/2006/relationships/hyperlink" Target="http://247sports.com/InstitutionRanking/563451?View=Detailed" TargetMode="External"/><Relationship Id="rId5301" Type="http://schemas.openxmlformats.org/officeDocument/2006/relationships/hyperlink" Target="http://utep.247sports.com/Season/2013-Football/Commits" TargetMode="External"/><Relationship Id="rId5302" Type="http://schemas.openxmlformats.org/officeDocument/2006/relationships/hyperlink" Target="http://247sports.com/InstitutionRanking/563451?View=Detailed" TargetMode="External"/><Relationship Id="rId5303" Type="http://schemas.openxmlformats.org/officeDocument/2006/relationships/hyperlink" Target="http://sanjosestate.247sports.com/Season/2013-Football/Commits" TargetMode="External"/><Relationship Id="rId5304" Type="http://schemas.openxmlformats.org/officeDocument/2006/relationships/hyperlink" Target="http://sanjosestate.247sports.com/Season/2013-Football/Commits" TargetMode="External"/><Relationship Id="rId5305" Type="http://schemas.openxmlformats.org/officeDocument/2006/relationships/hyperlink" Target="http://sanjosestate.247sports.com/Season/2013-Football/Commits" TargetMode="External"/><Relationship Id="rId5306" Type="http://schemas.openxmlformats.org/officeDocument/2006/relationships/hyperlink" Target="http://247sports.com/InstitutionRanking/563453?View=Detailed" TargetMode="External"/><Relationship Id="rId3850" Type="http://schemas.openxmlformats.org/officeDocument/2006/relationships/hyperlink" Target="http://harvard.247sports.com/Season/2014-Football/Commits" TargetMode="External"/><Relationship Id="rId3851" Type="http://schemas.openxmlformats.org/officeDocument/2006/relationships/hyperlink" Target="http://harvard.247sports.com/Season/2014-Football/Commits" TargetMode="External"/><Relationship Id="rId3852" Type="http://schemas.openxmlformats.org/officeDocument/2006/relationships/hyperlink" Target="http://247sports.com/InstitutionRanking/561251?View=Detailed" TargetMode="External"/><Relationship Id="rId3853" Type="http://schemas.openxmlformats.org/officeDocument/2006/relationships/hyperlink" Target="http://harvard.247sports.com/Season/2014-Football/Commits" TargetMode="External"/><Relationship Id="rId3854" Type="http://schemas.openxmlformats.org/officeDocument/2006/relationships/hyperlink" Target="http://247sports.com/InstitutionRanking/561251?View=Detailed" TargetMode="External"/><Relationship Id="rId3855" Type="http://schemas.openxmlformats.org/officeDocument/2006/relationships/hyperlink" Target="http://scsu.247sports.com/Season/2014-Football/Commits" TargetMode="External"/><Relationship Id="rId3856" Type="http://schemas.openxmlformats.org/officeDocument/2006/relationships/hyperlink" Target="http://scsu.247sports.com/Season/2014-Football/Commits" TargetMode="External"/><Relationship Id="rId3857" Type="http://schemas.openxmlformats.org/officeDocument/2006/relationships/hyperlink" Target="http://scsu.247sports.com/Season/2014-Football/Commits" TargetMode="External"/><Relationship Id="rId3858" Type="http://schemas.openxmlformats.org/officeDocument/2006/relationships/hyperlink" Target="http://247sports.com/InstitutionRanking/561199?View=Detailed" TargetMode="External"/><Relationship Id="rId3859" Type="http://schemas.openxmlformats.org/officeDocument/2006/relationships/hyperlink" Target="http://scsu.247sports.com/Season/2014-Football/Commits" TargetMode="External"/><Relationship Id="rId5307" Type="http://schemas.openxmlformats.org/officeDocument/2006/relationships/hyperlink" Target="http://sanjosestate.247sports.com/Season/2013-Football/Commits" TargetMode="External"/><Relationship Id="rId5308" Type="http://schemas.openxmlformats.org/officeDocument/2006/relationships/hyperlink" Target="http://247sports.com/InstitutionRanking/563453?View=Detailed" TargetMode="External"/><Relationship Id="rId4210" Type="http://schemas.openxmlformats.org/officeDocument/2006/relationships/hyperlink" Target="http://247sports.com/InstitutionRanking/561325?View=Detailed" TargetMode="External"/><Relationship Id="rId4211" Type="http://schemas.openxmlformats.org/officeDocument/2006/relationships/hyperlink" Target="http://rmu.247sports.com/Season/2014-Football/Commits" TargetMode="External"/><Relationship Id="rId4212" Type="http://schemas.openxmlformats.org/officeDocument/2006/relationships/hyperlink" Target="http://247sports.com/InstitutionRanking/561325?View=Detailed" TargetMode="External"/><Relationship Id="rId4213" Type="http://schemas.openxmlformats.org/officeDocument/2006/relationships/hyperlink" Target="http://dsu.247sports.com/Season/2014-Football/Commits" TargetMode="External"/><Relationship Id="rId4214" Type="http://schemas.openxmlformats.org/officeDocument/2006/relationships/hyperlink" Target="http://dsu.247sports.com/Season/2014-Football/Commits" TargetMode="External"/><Relationship Id="rId4215" Type="http://schemas.openxmlformats.org/officeDocument/2006/relationships/hyperlink" Target="http://dsu.247sports.com/Season/2014-Football/Commits" TargetMode="External"/><Relationship Id="rId4216" Type="http://schemas.openxmlformats.org/officeDocument/2006/relationships/hyperlink" Target="http://247sports.com/InstitutionRanking/561237?View=Detailed" TargetMode="External"/><Relationship Id="rId4217" Type="http://schemas.openxmlformats.org/officeDocument/2006/relationships/hyperlink" Target="http://dsu.247sports.com/Season/2014-Football/Commits" TargetMode="External"/><Relationship Id="rId4218" Type="http://schemas.openxmlformats.org/officeDocument/2006/relationships/hyperlink" Target="http://247sports.com/InstitutionRanking/561237?View=Detailed" TargetMode="External"/><Relationship Id="rId4219" Type="http://schemas.openxmlformats.org/officeDocument/2006/relationships/hyperlink" Target="http://houstonbaptist.247sports.com/Season/2014-Football/Commits" TargetMode="External"/><Relationship Id="rId5309" Type="http://schemas.openxmlformats.org/officeDocument/2006/relationships/hyperlink" Target="http://idaho.247sports.com/Season/2013-Football/Commits" TargetMode="External"/><Relationship Id="rId2760" Type="http://schemas.openxmlformats.org/officeDocument/2006/relationships/hyperlink" Target="http://247sports.com/InstitutionRanking/562414?View=Detailed" TargetMode="External"/><Relationship Id="rId2761" Type="http://schemas.openxmlformats.org/officeDocument/2006/relationships/hyperlink" Target="http://247sports.com/InstitutionRanking/562402?View=Detailed" TargetMode="External"/><Relationship Id="rId2762" Type="http://schemas.openxmlformats.org/officeDocument/2006/relationships/hyperlink" Target="http://247sports.com/InstitutionRanking/562402?View=Detailed" TargetMode="External"/><Relationship Id="rId2763" Type="http://schemas.openxmlformats.org/officeDocument/2006/relationships/hyperlink" Target="http://247sports.com/InstitutionRanking/562459?View=Detailed" TargetMode="External"/><Relationship Id="rId2764" Type="http://schemas.openxmlformats.org/officeDocument/2006/relationships/hyperlink" Target="http://247sports.com/InstitutionRanking/562459?View=Detailed" TargetMode="External"/><Relationship Id="rId2765" Type="http://schemas.openxmlformats.org/officeDocument/2006/relationships/hyperlink" Target="http://247sports.com/InstitutionRanking/562458?View=Detailed" TargetMode="External"/><Relationship Id="rId2766" Type="http://schemas.openxmlformats.org/officeDocument/2006/relationships/hyperlink" Target="http://247sports.com/InstitutionRanking/562458?View=Detailed" TargetMode="External"/><Relationship Id="rId2767" Type="http://schemas.openxmlformats.org/officeDocument/2006/relationships/hyperlink" Target="http://ewu.247sports.com/Season/2015-Football/Commits" TargetMode="External"/><Relationship Id="rId2768" Type="http://schemas.openxmlformats.org/officeDocument/2006/relationships/hyperlink" Target="http://ewu.247sports.com/Season/2015-Football/Commits" TargetMode="External"/><Relationship Id="rId2769" Type="http://schemas.openxmlformats.org/officeDocument/2006/relationships/hyperlink" Target="http://ewu.247sports.com/Season/2015-Football/Commits" TargetMode="External"/><Relationship Id="rId3120" Type="http://schemas.openxmlformats.org/officeDocument/2006/relationships/hyperlink" Target="http://247sports.com/InstitutionRanking/561092?View=Detailed" TargetMode="External"/><Relationship Id="rId3121" Type="http://schemas.openxmlformats.org/officeDocument/2006/relationships/hyperlink" Target="http://ucla.247sports.com/Season/2014-Football/Commits" TargetMode="External"/><Relationship Id="rId3122" Type="http://schemas.openxmlformats.org/officeDocument/2006/relationships/hyperlink" Target="http://ucla.247sports.com/Season/2014-Football/Commits" TargetMode="External"/><Relationship Id="rId3123" Type="http://schemas.openxmlformats.org/officeDocument/2006/relationships/hyperlink" Target="http://ucla.247sports.com/Season/2014-Football/Commits" TargetMode="External"/><Relationship Id="rId3124" Type="http://schemas.openxmlformats.org/officeDocument/2006/relationships/hyperlink" Target="http://247sports.com/InstitutionRanking/561083?View=Detailed" TargetMode="External"/><Relationship Id="rId3125" Type="http://schemas.openxmlformats.org/officeDocument/2006/relationships/hyperlink" Target="http://ucla.247sports.com/Season/2014-Football/Commits" TargetMode="External"/><Relationship Id="rId3126" Type="http://schemas.openxmlformats.org/officeDocument/2006/relationships/hyperlink" Target="http://247sports.com/InstitutionRanking/561083?View=Detailed" TargetMode="External"/><Relationship Id="rId3127" Type="http://schemas.openxmlformats.org/officeDocument/2006/relationships/hyperlink" Target="http://southcarolina.247sports.com/Season/2014-Football/Commits" TargetMode="External"/><Relationship Id="rId3128" Type="http://schemas.openxmlformats.org/officeDocument/2006/relationships/hyperlink" Target="http://southcarolina.247sports.com/Season/2014-Football/Commits" TargetMode="External"/><Relationship Id="rId3129" Type="http://schemas.openxmlformats.org/officeDocument/2006/relationships/hyperlink" Target="http://southcarolina.247sports.com/Season/2014-Football/Commits" TargetMode="External"/><Relationship Id="rId420" Type="http://schemas.openxmlformats.org/officeDocument/2006/relationships/hyperlink" Target="http://westernmichigan.247sports.com/Season/2016-Football/Commits" TargetMode="External"/><Relationship Id="rId421" Type="http://schemas.openxmlformats.org/officeDocument/2006/relationships/hyperlink" Target="http://westernmichigan.247sports.com/Season/2016-Football/Commits" TargetMode="External"/><Relationship Id="rId422" Type="http://schemas.openxmlformats.org/officeDocument/2006/relationships/hyperlink" Target="http://247sports.com/InstitutionRanking/563889?View=Detailed" TargetMode="External"/><Relationship Id="rId423" Type="http://schemas.openxmlformats.org/officeDocument/2006/relationships/hyperlink" Target="http://westernmichigan.247sports.com/Season/2016-Football/Commits" TargetMode="External"/><Relationship Id="rId424" Type="http://schemas.openxmlformats.org/officeDocument/2006/relationships/hyperlink" Target="http://247sports.com/InstitutionRanking/563889?View=Detailed" TargetMode="External"/><Relationship Id="rId425" Type="http://schemas.openxmlformats.org/officeDocument/2006/relationships/hyperlink" Target="http://illinois.247sports.com/Season/2016-Football/Commits" TargetMode="External"/><Relationship Id="rId426" Type="http://schemas.openxmlformats.org/officeDocument/2006/relationships/hyperlink" Target="http://illinois.247sports.com/Season/2016-Football/Commits" TargetMode="External"/><Relationship Id="rId427" Type="http://schemas.openxmlformats.org/officeDocument/2006/relationships/hyperlink" Target="http://illinois.247sports.com/Season/2016-Football/Commits" TargetMode="External"/><Relationship Id="rId428" Type="http://schemas.openxmlformats.org/officeDocument/2006/relationships/hyperlink" Target="http://247sports.com/InstitutionRanking/563893?View=Detailed" TargetMode="External"/><Relationship Id="rId429" Type="http://schemas.openxmlformats.org/officeDocument/2006/relationships/hyperlink" Target="http://illinois.247sports.com/Season/2016-Football/Commits" TargetMode="External"/><Relationship Id="rId1670" Type="http://schemas.openxmlformats.org/officeDocument/2006/relationships/hyperlink" Target="http://247sports.com/InstitutionRanking/562225?View=Detailed" TargetMode="External"/><Relationship Id="rId1671" Type="http://schemas.openxmlformats.org/officeDocument/2006/relationships/hyperlink" Target="http://washington.247sports.com/Season/2015-Football/Commits" TargetMode="External"/><Relationship Id="rId1672" Type="http://schemas.openxmlformats.org/officeDocument/2006/relationships/hyperlink" Target="http://washington.247sports.com/Season/2015-Football/Commits" TargetMode="External"/><Relationship Id="rId1673" Type="http://schemas.openxmlformats.org/officeDocument/2006/relationships/hyperlink" Target="http://washington.247sports.com/Season/2015-Football/Commits" TargetMode="External"/><Relationship Id="rId1674" Type="http://schemas.openxmlformats.org/officeDocument/2006/relationships/hyperlink" Target="http://247sports.com/InstitutionRanking/562226?View=Detailed" TargetMode="External"/><Relationship Id="rId1675" Type="http://schemas.openxmlformats.org/officeDocument/2006/relationships/hyperlink" Target="http://washington.247sports.com/Season/2015-Football/Commits" TargetMode="External"/><Relationship Id="rId1676" Type="http://schemas.openxmlformats.org/officeDocument/2006/relationships/hyperlink" Target="http://247sports.com/InstitutionRanking/562226?View=Detailed" TargetMode="External"/><Relationship Id="rId1677" Type="http://schemas.openxmlformats.org/officeDocument/2006/relationships/hyperlink" Target="http://northcarolina.247sports.com/Season/2015-Football/Commits" TargetMode="External"/><Relationship Id="rId1678" Type="http://schemas.openxmlformats.org/officeDocument/2006/relationships/hyperlink" Target="http://northcarolina.247sports.com/Season/2015-Football/Commits" TargetMode="External"/><Relationship Id="rId1679" Type="http://schemas.openxmlformats.org/officeDocument/2006/relationships/hyperlink" Target="http://northcarolina.247sports.com/Season/2015-Football/Commits" TargetMode="External"/><Relationship Id="rId4950" Type="http://schemas.openxmlformats.org/officeDocument/2006/relationships/hyperlink" Target="http://purdue.247sports.com/Season/2013-Football/Commits" TargetMode="External"/><Relationship Id="rId4951" Type="http://schemas.openxmlformats.org/officeDocument/2006/relationships/hyperlink" Target="http://purdue.247sports.com/Season/2013-Football/Commits" TargetMode="External"/><Relationship Id="rId2030" Type="http://schemas.openxmlformats.org/officeDocument/2006/relationships/hyperlink" Target="http://247sports.com/InstitutionRanking/562285?View=Detailed" TargetMode="External"/><Relationship Id="rId2031" Type="http://schemas.openxmlformats.org/officeDocument/2006/relationships/hyperlink" Target="http://southernmiss.247sports.com/Season/2015-Football/Commits" TargetMode="External"/><Relationship Id="rId2032" Type="http://schemas.openxmlformats.org/officeDocument/2006/relationships/hyperlink" Target="http://southernmiss.247sports.com/Season/2015-Football/Commits" TargetMode="External"/><Relationship Id="rId2033" Type="http://schemas.openxmlformats.org/officeDocument/2006/relationships/hyperlink" Target="http://southernmiss.247sports.com/Season/2015-Football/Commits" TargetMode="External"/><Relationship Id="rId2034" Type="http://schemas.openxmlformats.org/officeDocument/2006/relationships/hyperlink" Target="http://247sports.com/InstitutionRanking/562287?View=Detailed" TargetMode="External"/><Relationship Id="rId2035" Type="http://schemas.openxmlformats.org/officeDocument/2006/relationships/hyperlink" Target="http://southernmiss.247sports.com/Season/2015-Football/Commits" TargetMode="External"/><Relationship Id="rId2036" Type="http://schemas.openxmlformats.org/officeDocument/2006/relationships/hyperlink" Target="http://247sports.com/InstitutionRanking/562287?View=Detailed" TargetMode="External"/><Relationship Id="rId2037" Type="http://schemas.openxmlformats.org/officeDocument/2006/relationships/hyperlink" Target="http://arkansasstate.247sports.com/Season/2015-Football/Commits" TargetMode="External"/><Relationship Id="rId2038" Type="http://schemas.openxmlformats.org/officeDocument/2006/relationships/hyperlink" Target="http://arkansasstate.247sports.com/Season/2015-Football/Commits" TargetMode="External"/><Relationship Id="rId2039" Type="http://schemas.openxmlformats.org/officeDocument/2006/relationships/hyperlink" Target="http://arkansasstate.247sports.com/Season/2015-Football/Commits" TargetMode="External"/><Relationship Id="rId4952" Type="http://schemas.openxmlformats.org/officeDocument/2006/relationships/hyperlink" Target="http://247sports.com/InstitutionRanking/563396?View=Detailed" TargetMode="External"/><Relationship Id="rId4953" Type="http://schemas.openxmlformats.org/officeDocument/2006/relationships/hyperlink" Target="http://purdue.247sports.com/Season/2013-Football/Commits" TargetMode="External"/><Relationship Id="rId4954" Type="http://schemas.openxmlformats.org/officeDocument/2006/relationships/hyperlink" Target="http://247sports.com/InstitutionRanking/563396?View=Detailed" TargetMode="External"/><Relationship Id="rId4955" Type="http://schemas.openxmlformats.org/officeDocument/2006/relationships/hyperlink" Target="http://cincinnati.247sports.com/Season/2013-Football/Commits" TargetMode="External"/><Relationship Id="rId4956" Type="http://schemas.openxmlformats.org/officeDocument/2006/relationships/hyperlink" Target="http://cincinnati.247sports.com/Season/2013-Football/Commits" TargetMode="External"/><Relationship Id="rId4957" Type="http://schemas.openxmlformats.org/officeDocument/2006/relationships/hyperlink" Target="http://cincinnati.247sports.com/Season/2013-Football/Commits" TargetMode="External"/><Relationship Id="rId4958" Type="http://schemas.openxmlformats.org/officeDocument/2006/relationships/hyperlink" Target="http://247sports.com/InstitutionRanking/563390?View=Detailed" TargetMode="External"/><Relationship Id="rId4959" Type="http://schemas.openxmlformats.org/officeDocument/2006/relationships/hyperlink" Target="http://cincinnati.247sports.com/Season/2013-Football/Commits" TargetMode="External"/><Relationship Id="rId5310" Type="http://schemas.openxmlformats.org/officeDocument/2006/relationships/hyperlink" Target="http://idaho.247sports.com/Season/2013-Football/Commits" TargetMode="External"/><Relationship Id="rId5311" Type="http://schemas.openxmlformats.org/officeDocument/2006/relationships/hyperlink" Target="http://idaho.247sports.com/Season/2013-Football/Commits" TargetMode="External"/><Relationship Id="rId5312" Type="http://schemas.openxmlformats.org/officeDocument/2006/relationships/hyperlink" Target="http://247sports.com/InstitutionRanking/563452?View=Detailed" TargetMode="External"/><Relationship Id="rId5313" Type="http://schemas.openxmlformats.org/officeDocument/2006/relationships/hyperlink" Target="http://idaho.247sports.com/Season/2013-Football/Commits" TargetMode="External"/><Relationship Id="rId5314" Type="http://schemas.openxmlformats.org/officeDocument/2006/relationships/hyperlink" Target="http://247sports.com/InstitutionRanking/563452?View=Detailed" TargetMode="External"/><Relationship Id="rId5315" Type="http://schemas.openxmlformats.org/officeDocument/2006/relationships/hyperlink" Target="http://olddominion.247sports.com/Season/2013-Football/Commits" TargetMode="External"/><Relationship Id="rId5316" Type="http://schemas.openxmlformats.org/officeDocument/2006/relationships/hyperlink" Target="http://olddominion.247sports.com/Season/2013-Football/Commits" TargetMode="External"/><Relationship Id="rId3860" Type="http://schemas.openxmlformats.org/officeDocument/2006/relationships/hyperlink" Target="http://247sports.com/InstitutionRanking/561199?View=Detailed" TargetMode="External"/><Relationship Id="rId3861" Type="http://schemas.openxmlformats.org/officeDocument/2006/relationships/hyperlink" Target="http://stonybrook.247sports.com/Season/2014-Football/Commits" TargetMode="External"/><Relationship Id="rId3862" Type="http://schemas.openxmlformats.org/officeDocument/2006/relationships/hyperlink" Target="http://stonybrook.247sports.com/Season/2014-Football/Commits" TargetMode="External"/><Relationship Id="rId3863" Type="http://schemas.openxmlformats.org/officeDocument/2006/relationships/hyperlink" Target="http://stonybrook.247sports.com/Season/2014-Football/Commits" TargetMode="External"/><Relationship Id="rId3864" Type="http://schemas.openxmlformats.org/officeDocument/2006/relationships/hyperlink" Target="http://247sports.com/InstitutionRanking/561208?View=Detailed" TargetMode="External"/><Relationship Id="rId3865" Type="http://schemas.openxmlformats.org/officeDocument/2006/relationships/hyperlink" Target="http://stonybrook.247sports.com/Season/2014-Football/Commits" TargetMode="External"/><Relationship Id="rId3866" Type="http://schemas.openxmlformats.org/officeDocument/2006/relationships/hyperlink" Target="http://247sports.com/InstitutionRanking/561208?View=Detailed" TargetMode="External"/><Relationship Id="rId3867" Type="http://schemas.openxmlformats.org/officeDocument/2006/relationships/hyperlink" Target="http://samford.247sports.com/Season/2014-Football/Commits" TargetMode="External"/><Relationship Id="rId3868" Type="http://schemas.openxmlformats.org/officeDocument/2006/relationships/hyperlink" Target="http://samford.247sports.com/Season/2014-Football/Commits" TargetMode="External"/><Relationship Id="rId3869" Type="http://schemas.openxmlformats.org/officeDocument/2006/relationships/hyperlink" Target="http://samford.247sports.com/Season/2014-Football/Commits" TargetMode="External"/><Relationship Id="rId5317" Type="http://schemas.openxmlformats.org/officeDocument/2006/relationships/hyperlink" Target="http://olddominion.247sports.com/Season/2013-Football/Commits" TargetMode="External"/><Relationship Id="rId5318" Type="http://schemas.openxmlformats.org/officeDocument/2006/relationships/hyperlink" Target="http://247sports.com/InstitutionRanking/563448?View=Detailed" TargetMode="External"/><Relationship Id="rId4220" Type="http://schemas.openxmlformats.org/officeDocument/2006/relationships/hyperlink" Target="http://houstonbaptist.247sports.com/Season/2014-Football/Commits" TargetMode="External"/><Relationship Id="rId4221" Type="http://schemas.openxmlformats.org/officeDocument/2006/relationships/hyperlink" Target="http://houstonbaptist.247sports.com/Season/2014-Football/Commits" TargetMode="External"/><Relationship Id="rId4222" Type="http://schemas.openxmlformats.org/officeDocument/2006/relationships/hyperlink" Target="http://247sports.com/InstitutionRanking/561256?View=Detailed" TargetMode="External"/><Relationship Id="rId4223" Type="http://schemas.openxmlformats.org/officeDocument/2006/relationships/hyperlink" Target="http://houstonbaptist.247sports.com/Season/2014-Football/Commits" TargetMode="External"/><Relationship Id="rId4224" Type="http://schemas.openxmlformats.org/officeDocument/2006/relationships/hyperlink" Target="http://247sports.com/InstitutionRanking/561256?View=Detailed" TargetMode="External"/><Relationship Id="rId4225" Type="http://schemas.openxmlformats.org/officeDocument/2006/relationships/hyperlink" Target="http://uca.247sports.com/Season/2014-Football/Commits" TargetMode="External"/><Relationship Id="rId4226" Type="http://schemas.openxmlformats.org/officeDocument/2006/relationships/hyperlink" Target="http://uca.247sports.com/Season/2014-Football/Commits" TargetMode="External"/><Relationship Id="rId4227" Type="http://schemas.openxmlformats.org/officeDocument/2006/relationships/hyperlink" Target="http://uca.247sports.com/Season/2014-Football/Commits" TargetMode="External"/><Relationship Id="rId4228" Type="http://schemas.openxmlformats.org/officeDocument/2006/relationships/hyperlink" Target="http://247sports.com/InstitutionRanking/561283?View=Detailed" TargetMode="External"/><Relationship Id="rId4229" Type="http://schemas.openxmlformats.org/officeDocument/2006/relationships/hyperlink" Target="http://uca.247sports.com/Season/2014-Football/Commits" TargetMode="External"/><Relationship Id="rId5319" Type="http://schemas.openxmlformats.org/officeDocument/2006/relationships/hyperlink" Target="http://olddominion.247sports.com/Season/2013-Football/Commits" TargetMode="External"/><Relationship Id="rId6400" Type="http://schemas.openxmlformats.org/officeDocument/2006/relationships/hyperlink" Target="http://247sports.com/InstitutionRanking/562573?View=Detailed" TargetMode="External"/><Relationship Id="rId6401" Type="http://schemas.openxmlformats.org/officeDocument/2006/relationships/hyperlink" Target="http://marshall.247sports.com/Season/2012-Football/Commits" TargetMode="External"/><Relationship Id="rId6402" Type="http://schemas.openxmlformats.org/officeDocument/2006/relationships/hyperlink" Target="http://marshall.247sports.com/Season/2012-Football/Commits" TargetMode="External"/><Relationship Id="rId6403" Type="http://schemas.openxmlformats.org/officeDocument/2006/relationships/hyperlink" Target="http://marshall.247sports.com/Season/2012-Football/Commits" TargetMode="External"/><Relationship Id="rId6404" Type="http://schemas.openxmlformats.org/officeDocument/2006/relationships/hyperlink" Target="http://247sports.com/InstitutionRanking/562572?View=Detailed" TargetMode="External"/><Relationship Id="rId6405" Type="http://schemas.openxmlformats.org/officeDocument/2006/relationships/hyperlink" Target="http://marshall.247sports.com/Season/2012-Football/Commits" TargetMode="External"/><Relationship Id="rId6406" Type="http://schemas.openxmlformats.org/officeDocument/2006/relationships/hyperlink" Target="http://247sports.com/InstitutionRanking/562572?View=Detailed" TargetMode="External"/><Relationship Id="rId6407" Type="http://schemas.openxmlformats.org/officeDocument/2006/relationships/hyperlink" Target="http://toledo.247sports.com/Season/2012-Football/Commits" TargetMode="External"/><Relationship Id="rId6408" Type="http://schemas.openxmlformats.org/officeDocument/2006/relationships/hyperlink" Target="http://toledo.247sports.com/Season/2012-Football/Commits" TargetMode="External"/><Relationship Id="rId2770" Type="http://schemas.openxmlformats.org/officeDocument/2006/relationships/hyperlink" Target="http://247sports.com/InstitutionRanking/562453?View=Detailed" TargetMode="External"/><Relationship Id="rId2771" Type="http://schemas.openxmlformats.org/officeDocument/2006/relationships/hyperlink" Target="http://ewu.247sports.com/Season/2015-Football/Commits" TargetMode="External"/><Relationship Id="rId2772" Type="http://schemas.openxmlformats.org/officeDocument/2006/relationships/hyperlink" Target="http://247sports.com/InstitutionRanking/562453?View=Detailed" TargetMode="External"/><Relationship Id="rId2773" Type="http://schemas.openxmlformats.org/officeDocument/2006/relationships/hyperlink" Target="http://idahostate.247sports.com/Season/2015-Football/Commits" TargetMode="External"/><Relationship Id="rId2774" Type="http://schemas.openxmlformats.org/officeDocument/2006/relationships/hyperlink" Target="http://idahostate.247sports.com/Season/2015-Football/Commits" TargetMode="External"/><Relationship Id="rId2775" Type="http://schemas.openxmlformats.org/officeDocument/2006/relationships/hyperlink" Target="http://idahostate.247sports.com/Season/2015-Football/Commits" TargetMode="External"/><Relationship Id="rId2776" Type="http://schemas.openxmlformats.org/officeDocument/2006/relationships/hyperlink" Target="http://247sports.com/InstitutionRanking/562409?View=Detailed" TargetMode="External"/><Relationship Id="rId2777" Type="http://schemas.openxmlformats.org/officeDocument/2006/relationships/hyperlink" Target="http://idahostate.247sports.com/Season/2015-Football/Commits" TargetMode="External"/><Relationship Id="rId2778" Type="http://schemas.openxmlformats.org/officeDocument/2006/relationships/hyperlink" Target="http://247sports.com/InstitutionRanking/562409?View=Detailed" TargetMode="External"/><Relationship Id="rId2779" Type="http://schemas.openxmlformats.org/officeDocument/2006/relationships/hyperlink" Target="http://247sports.com/InstitutionRanking/562410?View=Detailed" TargetMode="External"/><Relationship Id="rId6409" Type="http://schemas.openxmlformats.org/officeDocument/2006/relationships/hyperlink" Target="http://toledo.247sports.com/Season/2012-Football/Commits" TargetMode="External"/><Relationship Id="rId3130" Type="http://schemas.openxmlformats.org/officeDocument/2006/relationships/hyperlink" Target="http://247sports.com/InstitutionRanking/561084?View=Detailed" TargetMode="External"/><Relationship Id="rId3131" Type="http://schemas.openxmlformats.org/officeDocument/2006/relationships/hyperlink" Target="http://southcarolina.247sports.com/Season/2014-Football/Commits" TargetMode="External"/><Relationship Id="rId3132" Type="http://schemas.openxmlformats.org/officeDocument/2006/relationships/hyperlink" Target="http://247sports.com/InstitutionRanking/561084?View=Detailed" TargetMode="External"/><Relationship Id="rId3133" Type="http://schemas.openxmlformats.org/officeDocument/2006/relationships/hyperlink" Target="http://michigan.247sports.com/Season/2014-Football/Commits" TargetMode="External"/><Relationship Id="rId3134" Type="http://schemas.openxmlformats.org/officeDocument/2006/relationships/hyperlink" Target="http://michigan.247sports.com/Season/2014-Football/Commits" TargetMode="External"/><Relationship Id="rId3135" Type="http://schemas.openxmlformats.org/officeDocument/2006/relationships/hyperlink" Target="http://michigan.247sports.com/Season/2014-Football/Commits" TargetMode="External"/><Relationship Id="rId3136" Type="http://schemas.openxmlformats.org/officeDocument/2006/relationships/hyperlink" Target="http://247sports.com/InstitutionRanking/561087?View=Detailed" TargetMode="External"/><Relationship Id="rId3137" Type="http://schemas.openxmlformats.org/officeDocument/2006/relationships/hyperlink" Target="http://michigan.247sports.com/Season/2014-Football/Commits" TargetMode="External"/><Relationship Id="rId3138" Type="http://schemas.openxmlformats.org/officeDocument/2006/relationships/hyperlink" Target="http://247sports.com/InstitutionRanking/561087?View=Detailed" TargetMode="External"/><Relationship Id="rId3139" Type="http://schemas.openxmlformats.org/officeDocument/2006/relationships/hyperlink" Target="http://oregon.247sports.com/Season/2014-Football/Commits" TargetMode="External"/><Relationship Id="rId430" Type="http://schemas.openxmlformats.org/officeDocument/2006/relationships/hyperlink" Target="http://247sports.com/InstitutionRanking/563893?View=Detailed" TargetMode="External"/><Relationship Id="rId431" Type="http://schemas.openxmlformats.org/officeDocument/2006/relationships/hyperlink" Target="http://georgiasouthern.247sports.com/Season/2016-Football/Commits" TargetMode="External"/><Relationship Id="rId432" Type="http://schemas.openxmlformats.org/officeDocument/2006/relationships/hyperlink" Target="http://georgiasouthern.247sports.com/Season/2016-Football/Commits" TargetMode="External"/><Relationship Id="rId433" Type="http://schemas.openxmlformats.org/officeDocument/2006/relationships/hyperlink" Target="http://georgiasouthern.247sports.com/Season/2016-Football/Commits" TargetMode="External"/><Relationship Id="rId434" Type="http://schemas.openxmlformats.org/officeDocument/2006/relationships/hyperlink" Target="http://247sports.com/InstitutionRanking/563892?View=Detailed" TargetMode="External"/><Relationship Id="rId435" Type="http://schemas.openxmlformats.org/officeDocument/2006/relationships/hyperlink" Target="http://georgiasouthern.247sports.com/Season/2016-Football/Commits" TargetMode="External"/><Relationship Id="rId436" Type="http://schemas.openxmlformats.org/officeDocument/2006/relationships/hyperlink" Target="http://247sports.com/InstitutionRanking/563892?View=Detailed" TargetMode="External"/><Relationship Id="rId437" Type="http://schemas.openxmlformats.org/officeDocument/2006/relationships/hyperlink" Target="http://cincinnati.247sports.com/Season/2016-Football/Commits" TargetMode="External"/><Relationship Id="rId438" Type="http://schemas.openxmlformats.org/officeDocument/2006/relationships/hyperlink" Target="http://cincinnati.247sports.com/Season/2016-Football/Commits" TargetMode="External"/><Relationship Id="rId439" Type="http://schemas.openxmlformats.org/officeDocument/2006/relationships/hyperlink" Target="http://cincinnati.247sports.com/Season/2016-Football/Commits" TargetMode="External"/><Relationship Id="rId1680" Type="http://schemas.openxmlformats.org/officeDocument/2006/relationships/hyperlink" Target="http://247sports.com/InstitutionRanking/562233?View=Detailed" TargetMode="External"/><Relationship Id="rId1681" Type="http://schemas.openxmlformats.org/officeDocument/2006/relationships/hyperlink" Target="http://northcarolina.247sports.com/Season/2015-Football/Commits" TargetMode="External"/><Relationship Id="rId1682" Type="http://schemas.openxmlformats.org/officeDocument/2006/relationships/hyperlink" Target="http://247sports.com/InstitutionRanking/562233?View=Detailed" TargetMode="External"/><Relationship Id="rId1683" Type="http://schemas.openxmlformats.org/officeDocument/2006/relationships/hyperlink" Target="http://virginiatech.247sports.com/Season/2015-Football/Commits" TargetMode="External"/><Relationship Id="rId1684" Type="http://schemas.openxmlformats.org/officeDocument/2006/relationships/hyperlink" Target="http://virginiatech.247sports.com/Season/2015-Football/Commits" TargetMode="External"/><Relationship Id="rId1685" Type="http://schemas.openxmlformats.org/officeDocument/2006/relationships/hyperlink" Target="http://virginiatech.247sports.com/Season/2015-Football/Commits" TargetMode="External"/><Relationship Id="rId1686" Type="http://schemas.openxmlformats.org/officeDocument/2006/relationships/hyperlink" Target="http://247sports.com/InstitutionRanking/562227?View=Detailed" TargetMode="External"/><Relationship Id="rId1687" Type="http://schemas.openxmlformats.org/officeDocument/2006/relationships/hyperlink" Target="http://virginiatech.247sports.com/Season/2015-Football/Commits" TargetMode="External"/><Relationship Id="rId1688" Type="http://schemas.openxmlformats.org/officeDocument/2006/relationships/hyperlink" Target="http://247sports.com/InstitutionRanking/562227?View=Detailed" TargetMode="External"/><Relationship Id="rId1689" Type="http://schemas.openxmlformats.org/officeDocument/2006/relationships/hyperlink" Target="http://nebraska.247sports.com/Season/2015-Football/Commits" TargetMode="External"/><Relationship Id="rId4960" Type="http://schemas.openxmlformats.org/officeDocument/2006/relationships/hyperlink" Target="http://247sports.com/InstitutionRanking/563390?View=Detailed" TargetMode="External"/><Relationship Id="rId4961" Type="http://schemas.openxmlformats.org/officeDocument/2006/relationships/hyperlink" Target="http://connecticut.247sports.com/Season/2013-Football/Commits" TargetMode="External"/><Relationship Id="rId2040" Type="http://schemas.openxmlformats.org/officeDocument/2006/relationships/hyperlink" Target="http://247sports.com/InstitutionRanking/562282?View=Detailed" TargetMode="External"/><Relationship Id="rId2041" Type="http://schemas.openxmlformats.org/officeDocument/2006/relationships/hyperlink" Target="http://arkansasstate.247sports.com/Season/2015-Football/Commits" TargetMode="External"/><Relationship Id="rId2042" Type="http://schemas.openxmlformats.org/officeDocument/2006/relationships/hyperlink" Target="http://247sports.com/InstitutionRanking/562282?View=Detailed" TargetMode="External"/><Relationship Id="rId2043" Type="http://schemas.openxmlformats.org/officeDocument/2006/relationships/hyperlink" Target="http://ohio.247sports.com/Season/2015-Football/Commits" TargetMode="External"/><Relationship Id="rId2044" Type="http://schemas.openxmlformats.org/officeDocument/2006/relationships/hyperlink" Target="http://ohio.247sports.com/Season/2015-Football/Commits" TargetMode="External"/><Relationship Id="rId2045" Type="http://schemas.openxmlformats.org/officeDocument/2006/relationships/hyperlink" Target="http://ohio.247sports.com/Season/2015-Football/Commits" TargetMode="External"/><Relationship Id="rId2046" Type="http://schemas.openxmlformats.org/officeDocument/2006/relationships/hyperlink" Target="http://247sports.com/InstitutionRanking/562310?View=Detailed" TargetMode="External"/><Relationship Id="rId2047" Type="http://schemas.openxmlformats.org/officeDocument/2006/relationships/hyperlink" Target="http://ohio.247sports.com/Season/2015-Football/Commits" TargetMode="External"/><Relationship Id="rId2048" Type="http://schemas.openxmlformats.org/officeDocument/2006/relationships/hyperlink" Target="http://247sports.com/InstitutionRanking/562310?View=Detailed" TargetMode="External"/><Relationship Id="rId2049" Type="http://schemas.openxmlformats.org/officeDocument/2006/relationships/hyperlink" Target="http://southalabama.247sports.com/Season/2015-Football/Commits" TargetMode="External"/><Relationship Id="rId4962" Type="http://schemas.openxmlformats.org/officeDocument/2006/relationships/hyperlink" Target="http://connecticut.247sports.com/Season/2013-Football/Commits" TargetMode="External"/><Relationship Id="rId4963" Type="http://schemas.openxmlformats.org/officeDocument/2006/relationships/hyperlink" Target="http://connecticut.247sports.com/Season/2013-Football/Commits" TargetMode="External"/><Relationship Id="rId4964" Type="http://schemas.openxmlformats.org/officeDocument/2006/relationships/hyperlink" Target="http://247sports.com/InstitutionRanking/563392?View=Detailed" TargetMode="External"/><Relationship Id="rId4965" Type="http://schemas.openxmlformats.org/officeDocument/2006/relationships/hyperlink" Target="http://connecticut.247sports.com/Season/2013-Football/Commits" TargetMode="External"/><Relationship Id="rId4966" Type="http://schemas.openxmlformats.org/officeDocument/2006/relationships/hyperlink" Target="http://247sports.com/InstitutionRanking/563392?View=Detailed" TargetMode="External"/><Relationship Id="rId4967" Type="http://schemas.openxmlformats.org/officeDocument/2006/relationships/hyperlink" Target="http://byu.247sports.com/Season/2013-Football/Commits" TargetMode="External"/><Relationship Id="rId4968" Type="http://schemas.openxmlformats.org/officeDocument/2006/relationships/hyperlink" Target="http://byu.247sports.com/Season/2013-Football/Commits" TargetMode="External"/><Relationship Id="rId4969" Type="http://schemas.openxmlformats.org/officeDocument/2006/relationships/hyperlink" Target="http://byu.247sports.com/Season/2013-Football/Commits" TargetMode="External"/><Relationship Id="rId5320" Type="http://schemas.openxmlformats.org/officeDocument/2006/relationships/hyperlink" Target="http://247sports.com/InstitutionRanking/563448?View=Detailed" TargetMode="External"/><Relationship Id="rId5321" Type="http://schemas.openxmlformats.org/officeDocument/2006/relationships/hyperlink" Target="http://appalachianstate.247sports.com/Season/2013-Football/Commits" TargetMode="External"/><Relationship Id="rId5322" Type="http://schemas.openxmlformats.org/officeDocument/2006/relationships/hyperlink" Target="http://appalachianstate.247sports.com/Season/2013-Football/Commits" TargetMode="External"/><Relationship Id="rId5323" Type="http://schemas.openxmlformats.org/officeDocument/2006/relationships/hyperlink" Target="http://appalachianstate.247sports.com/Season/2013-Football/Commits" TargetMode="External"/><Relationship Id="rId5324" Type="http://schemas.openxmlformats.org/officeDocument/2006/relationships/hyperlink" Target="http://247sports.com/InstitutionRanking/563455?View=Detailed" TargetMode="External"/><Relationship Id="rId5325" Type="http://schemas.openxmlformats.org/officeDocument/2006/relationships/hyperlink" Target="http://appalachianstate.247sports.com/Season/2013-Football/Commits" TargetMode="External"/><Relationship Id="rId5326" Type="http://schemas.openxmlformats.org/officeDocument/2006/relationships/hyperlink" Target="http://247sports.com/InstitutionRanking/563455?View=Detailed" TargetMode="External"/><Relationship Id="rId3870" Type="http://schemas.openxmlformats.org/officeDocument/2006/relationships/hyperlink" Target="http://247sports.com/InstitutionRanking/561210?View=Detailed" TargetMode="External"/><Relationship Id="rId3871" Type="http://schemas.openxmlformats.org/officeDocument/2006/relationships/hyperlink" Target="http://samford.247sports.com/Season/2014-Football/Commits" TargetMode="External"/><Relationship Id="rId3872" Type="http://schemas.openxmlformats.org/officeDocument/2006/relationships/hyperlink" Target="http://247sports.com/InstitutionRanking/561210?View=Detailed" TargetMode="External"/><Relationship Id="rId3873" Type="http://schemas.openxmlformats.org/officeDocument/2006/relationships/hyperlink" Target="http://ttu.247sports.com/Season/2014-Football/Commits" TargetMode="External"/><Relationship Id="rId3874" Type="http://schemas.openxmlformats.org/officeDocument/2006/relationships/hyperlink" Target="http://ttu.247sports.com/Season/2014-Football/Commits" TargetMode="External"/><Relationship Id="rId3875" Type="http://schemas.openxmlformats.org/officeDocument/2006/relationships/hyperlink" Target="http://ttu.247sports.com/Season/2014-Football/Commits" TargetMode="External"/><Relationship Id="rId3876" Type="http://schemas.openxmlformats.org/officeDocument/2006/relationships/hyperlink" Target="http://247sports.com/InstitutionRanking/561226?View=Detailed" TargetMode="External"/><Relationship Id="rId3877" Type="http://schemas.openxmlformats.org/officeDocument/2006/relationships/hyperlink" Target="http://ttu.247sports.com/Season/2014-Football/Commits" TargetMode="External"/><Relationship Id="rId3878" Type="http://schemas.openxmlformats.org/officeDocument/2006/relationships/hyperlink" Target="http://247sports.com/InstitutionRanking/561226?View=Detailed" TargetMode="External"/><Relationship Id="rId3879" Type="http://schemas.openxmlformats.org/officeDocument/2006/relationships/hyperlink" Target="http://indianastate.247sports.com/Season/2014-Football/Commits" TargetMode="External"/><Relationship Id="rId5327" Type="http://schemas.openxmlformats.org/officeDocument/2006/relationships/hyperlink" Target="http://louisianamonroe.247sports.com/Season/2013-Football/Commits" TargetMode="External"/><Relationship Id="rId5328" Type="http://schemas.openxmlformats.org/officeDocument/2006/relationships/hyperlink" Target="http://louisianamonroe.247sports.com/Season/2013-Football/Commits" TargetMode="External"/><Relationship Id="rId4230" Type="http://schemas.openxmlformats.org/officeDocument/2006/relationships/hyperlink" Target="http://247sports.com/InstitutionRanking/561283?View=Detailed" TargetMode="External"/><Relationship Id="rId4231" Type="http://schemas.openxmlformats.org/officeDocument/2006/relationships/hyperlink" Target="http://hampton.247sports.com/Season/2014-Football/Commits" TargetMode="External"/><Relationship Id="rId4232" Type="http://schemas.openxmlformats.org/officeDocument/2006/relationships/hyperlink" Target="http://hampton.247sports.com/Season/2014-Football/Commits" TargetMode="External"/><Relationship Id="rId4233" Type="http://schemas.openxmlformats.org/officeDocument/2006/relationships/hyperlink" Target="http://hampton.247sports.com/Season/2014-Football/Commits" TargetMode="External"/><Relationship Id="rId4234" Type="http://schemas.openxmlformats.org/officeDocument/2006/relationships/hyperlink" Target="http://247sports.com/InstitutionRanking/561268?View=Detailed" TargetMode="External"/><Relationship Id="rId4235" Type="http://schemas.openxmlformats.org/officeDocument/2006/relationships/hyperlink" Target="http://hampton.247sports.com/Season/2014-Football/Commits" TargetMode="External"/><Relationship Id="rId4236" Type="http://schemas.openxmlformats.org/officeDocument/2006/relationships/hyperlink" Target="http://247sports.com/InstitutionRanking/561268?View=Detailed" TargetMode="External"/><Relationship Id="rId4237" Type="http://schemas.openxmlformats.org/officeDocument/2006/relationships/hyperlink" Target="http://georgetown.247sports.com/Season/2014-Football/Commits" TargetMode="External"/><Relationship Id="rId4238" Type="http://schemas.openxmlformats.org/officeDocument/2006/relationships/hyperlink" Target="http://georgetown.247sports.com/Season/2014-Football/Commits" TargetMode="External"/><Relationship Id="rId4239" Type="http://schemas.openxmlformats.org/officeDocument/2006/relationships/hyperlink" Target="http://georgetown.247sports.com/Season/2014-Football/Commits" TargetMode="External"/><Relationship Id="rId5329" Type="http://schemas.openxmlformats.org/officeDocument/2006/relationships/hyperlink" Target="http://louisianamonroe.247sports.com/Season/2013-Football/Commits" TargetMode="External"/><Relationship Id="rId6410" Type="http://schemas.openxmlformats.org/officeDocument/2006/relationships/hyperlink" Target="http://247sports.com/InstitutionRanking/562583?View=Detailed" TargetMode="External"/><Relationship Id="rId6411" Type="http://schemas.openxmlformats.org/officeDocument/2006/relationships/hyperlink" Target="http://toledo.247sports.com/Season/2012-Football/Commits" TargetMode="External"/><Relationship Id="rId6412" Type="http://schemas.openxmlformats.org/officeDocument/2006/relationships/hyperlink" Target="http://247sports.com/InstitutionRanking/562583?View=Detailed" TargetMode="External"/><Relationship Id="rId6413" Type="http://schemas.openxmlformats.org/officeDocument/2006/relationships/hyperlink" Target="http://eastcarolina.247sports.com/Season/2012-Football/Commits" TargetMode="External"/><Relationship Id="rId6414" Type="http://schemas.openxmlformats.org/officeDocument/2006/relationships/hyperlink" Target="http://eastcarolina.247sports.com/Season/2012-Football/Commits" TargetMode="External"/><Relationship Id="rId6415" Type="http://schemas.openxmlformats.org/officeDocument/2006/relationships/hyperlink" Target="http://eastcarolina.247sports.com/Season/2012-Football/Commits" TargetMode="External"/><Relationship Id="rId6416" Type="http://schemas.openxmlformats.org/officeDocument/2006/relationships/hyperlink" Target="http://247sports.com/InstitutionRanking/562571?View=Detailed" TargetMode="External"/><Relationship Id="rId6417" Type="http://schemas.openxmlformats.org/officeDocument/2006/relationships/hyperlink" Target="http://eastcarolina.247sports.com/Season/2012-Football/Commits" TargetMode="External"/><Relationship Id="rId6418" Type="http://schemas.openxmlformats.org/officeDocument/2006/relationships/hyperlink" Target="http://247sports.com/InstitutionRanking/562571?View=Detailed" TargetMode="External"/><Relationship Id="rId2780" Type="http://schemas.openxmlformats.org/officeDocument/2006/relationships/hyperlink" Target="http://247sports.com/InstitutionRanking/562410?View=Detailed" TargetMode="External"/><Relationship Id="rId2781" Type="http://schemas.openxmlformats.org/officeDocument/2006/relationships/hyperlink" Target="http://tsu.247sports.com/Season/2015-Football/Commits" TargetMode="External"/><Relationship Id="rId2782" Type="http://schemas.openxmlformats.org/officeDocument/2006/relationships/hyperlink" Target="http://tsu.247sports.com/Season/2015-Football/Commits" TargetMode="External"/><Relationship Id="rId2783" Type="http://schemas.openxmlformats.org/officeDocument/2006/relationships/hyperlink" Target="http://tsu.247sports.com/Season/2015-Football/Commits" TargetMode="External"/><Relationship Id="rId2784" Type="http://schemas.openxmlformats.org/officeDocument/2006/relationships/hyperlink" Target="http://247sports.com/InstitutionRanking/562418?View=Detailed" TargetMode="External"/><Relationship Id="rId2785" Type="http://schemas.openxmlformats.org/officeDocument/2006/relationships/hyperlink" Target="http://tsu.247sports.com/Season/2015-Football/Commits" TargetMode="External"/><Relationship Id="rId2786" Type="http://schemas.openxmlformats.org/officeDocument/2006/relationships/hyperlink" Target="http://247sports.com/InstitutionRanking/562418?View=Detailed" TargetMode="External"/><Relationship Id="rId2787" Type="http://schemas.openxmlformats.org/officeDocument/2006/relationships/hyperlink" Target="http://norfolkstate.247sports.com/Season/2015-Football/Commits" TargetMode="External"/><Relationship Id="rId2788" Type="http://schemas.openxmlformats.org/officeDocument/2006/relationships/hyperlink" Target="http://norfolkstate.247sports.com/Season/2015-Football/Commits" TargetMode="External"/><Relationship Id="rId2789" Type="http://schemas.openxmlformats.org/officeDocument/2006/relationships/hyperlink" Target="http://norfolkstate.247sports.com/Season/2015-Football/Commits" TargetMode="External"/><Relationship Id="rId6419" Type="http://schemas.openxmlformats.org/officeDocument/2006/relationships/hyperlink" Target="http://nevada.247sports.com/Season/2012-Football/Commits" TargetMode="External"/><Relationship Id="rId3140" Type="http://schemas.openxmlformats.org/officeDocument/2006/relationships/hyperlink" Target="http://oregon.247sports.com/Season/2014-Football/Commits" TargetMode="External"/><Relationship Id="rId3141" Type="http://schemas.openxmlformats.org/officeDocument/2006/relationships/hyperlink" Target="http://oregon.247sports.com/Season/2014-Football/Commits" TargetMode="External"/><Relationship Id="rId3142" Type="http://schemas.openxmlformats.org/officeDocument/2006/relationships/hyperlink" Target="http://247sports.com/InstitutionRanking/561089?View=Detailed" TargetMode="External"/><Relationship Id="rId3143" Type="http://schemas.openxmlformats.org/officeDocument/2006/relationships/hyperlink" Target="http://oregon.247sports.com/Season/2014-Football/Commits" TargetMode="External"/><Relationship Id="rId3144" Type="http://schemas.openxmlformats.org/officeDocument/2006/relationships/hyperlink" Target="http://247sports.com/InstitutionRanking/561089?View=Detailed" TargetMode="External"/><Relationship Id="rId3145" Type="http://schemas.openxmlformats.org/officeDocument/2006/relationships/hyperlink" Target="http://kentucky.247sports.com/Season/2014-Football/Commits" TargetMode="External"/><Relationship Id="rId3146" Type="http://schemas.openxmlformats.org/officeDocument/2006/relationships/hyperlink" Target="http://kentucky.247sports.com/Season/2014-Football/Commits" TargetMode="External"/><Relationship Id="rId3147" Type="http://schemas.openxmlformats.org/officeDocument/2006/relationships/hyperlink" Target="http://kentucky.247sports.com/Season/2014-Football/Commits" TargetMode="External"/><Relationship Id="rId3148" Type="http://schemas.openxmlformats.org/officeDocument/2006/relationships/hyperlink" Target="http://247sports.com/InstitutionRanking/561091?View=Detailed" TargetMode="External"/><Relationship Id="rId3149" Type="http://schemas.openxmlformats.org/officeDocument/2006/relationships/hyperlink" Target="http://kentucky.247sports.com/Season/2014-Football/Commits" TargetMode="External"/><Relationship Id="rId440" Type="http://schemas.openxmlformats.org/officeDocument/2006/relationships/hyperlink" Target="http://247sports.com/InstitutionRanking/563890?View=Detailed" TargetMode="External"/><Relationship Id="rId441" Type="http://schemas.openxmlformats.org/officeDocument/2006/relationships/hyperlink" Target="http://cincinnati.247sports.com/Season/2016-Football/Commits" TargetMode="External"/><Relationship Id="rId442" Type="http://schemas.openxmlformats.org/officeDocument/2006/relationships/hyperlink" Target="http://247sports.com/InstitutionRanking/563890?View=Detailed" TargetMode="External"/><Relationship Id="rId443" Type="http://schemas.openxmlformats.org/officeDocument/2006/relationships/hyperlink" Target="http://kansasstate.247sports.com/Season/2016-Football/Commits" TargetMode="External"/><Relationship Id="rId444" Type="http://schemas.openxmlformats.org/officeDocument/2006/relationships/hyperlink" Target="http://kansasstate.247sports.com/Season/2016-Football/Commits" TargetMode="External"/><Relationship Id="rId445" Type="http://schemas.openxmlformats.org/officeDocument/2006/relationships/hyperlink" Target="http://kansasstate.247sports.com/Season/2016-Football/Commits" TargetMode="External"/><Relationship Id="rId446" Type="http://schemas.openxmlformats.org/officeDocument/2006/relationships/hyperlink" Target="http://247sports.com/InstitutionRanking/563891?View=Detailed" TargetMode="External"/><Relationship Id="rId447" Type="http://schemas.openxmlformats.org/officeDocument/2006/relationships/hyperlink" Target="http://kansasstate.247sports.com/Season/2016-Football/Commits" TargetMode="External"/><Relationship Id="rId448" Type="http://schemas.openxmlformats.org/officeDocument/2006/relationships/hyperlink" Target="http://247sports.com/InstitutionRanking/563891?View=Detailed" TargetMode="External"/><Relationship Id="rId449" Type="http://schemas.openxmlformats.org/officeDocument/2006/relationships/hyperlink" Target="http://smu.247sports.com/Season/2016-Football/Commits" TargetMode="External"/><Relationship Id="rId1690" Type="http://schemas.openxmlformats.org/officeDocument/2006/relationships/hyperlink" Target="http://nebraska.247sports.com/Season/2015-Football/Commits" TargetMode="External"/><Relationship Id="rId1691" Type="http://schemas.openxmlformats.org/officeDocument/2006/relationships/hyperlink" Target="http://nebraska.247sports.com/Season/2015-Football/Commits" TargetMode="External"/><Relationship Id="rId1692" Type="http://schemas.openxmlformats.org/officeDocument/2006/relationships/hyperlink" Target="http://247sports.com/InstitutionRanking/562230?View=Detailed" TargetMode="External"/><Relationship Id="rId1693" Type="http://schemas.openxmlformats.org/officeDocument/2006/relationships/hyperlink" Target="http://nebraska.247sports.com/Season/2015-Football/Commits" TargetMode="External"/><Relationship Id="rId1694" Type="http://schemas.openxmlformats.org/officeDocument/2006/relationships/hyperlink" Target="http://247sports.com/InstitutionRanking/562230?View=Detailed" TargetMode="External"/><Relationship Id="rId1695" Type="http://schemas.openxmlformats.org/officeDocument/2006/relationships/hyperlink" Target="http://ncstate.247sports.com/Season/2015-Football/Commits" TargetMode="External"/><Relationship Id="rId1696" Type="http://schemas.openxmlformats.org/officeDocument/2006/relationships/hyperlink" Target="http://ncstate.247sports.com/Season/2015-Football/Commits" TargetMode="External"/><Relationship Id="rId1697" Type="http://schemas.openxmlformats.org/officeDocument/2006/relationships/hyperlink" Target="http://ncstate.247sports.com/Season/2015-Football/Commits" TargetMode="External"/><Relationship Id="rId1698" Type="http://schemas.openxmlformats.org/officeDocument/2006/relationships/hyperlink" Target="http://247sports.com/InstitutionRanking/562231?View=Detailed" TargetMode="External"/><Relationship Id="rId1699" Type="http://schemas.openxmlformats.org/officeDocument/2006/relationships/hyperlink" Target="http://ncstate.247sports.com/Season/2015-Football/Commits" TargetMode="External"/><Relationship Id="rId4970" Type="http://schemas.openxmlformats.org/officeDocument/2006/relationships/hyperlink" Target="http://247sports.com/InstitutionRanking/563397?View=Detailed" TargetMode="External"/><Relationship Id="rId4971" Type="http://schemas.openxmlformats.org/officeDocument/2006/relationships/hyperlink" Target="http://byu.247sports.com/Season/2013-Football/Commits" TargetMode="External"/><Relationship Id="rId2050" Type="http://schemas.openxmlformats.org/officeDocument/2006/relationships/hyperlink" Target="http://southalabama.247sports.com/Season/2015-Football/Commits" TargetMode="External"/><Relationship Id="rId2051" Type="http://schemas.openxmlformats.org/officeDocument/2006/relationships/hyperlink" Target="http://southalabama.247sports.com/Season/2015-Football/Commits" TargetMode="External"/><Relationship Id="rId2052" Type="http://schemas.openxmlformats.org/officeDocument/2006/relationships/hyperlink" Target="http://247sports.com/InstitutionRanking/562278?View=Detailed" TargetMode="External"/><Relationship Id="rId2053" Type="http://schemas.openxmlformats.org/officeDocument/2006/relationships/hyperlink" Target="http://southalabama.247sports.com/Season/2015-Football/Commits" TargetMode="External"/><Relationship Id="rId2054" Type="http://schemas.openxmlformats.org/officeDocument/2006/relationships/hyperlink" Target="http://247sports.com/InstitutionRanking/562278?View=Detailed" TargetMode="External"/><Relationship Id="rId2055" Type="http://schemas.openxmlformats.org/officeDocument/2006/relationships/hyperlink" Target="http://georgiasouthern.247sports.com/Season/2015-Football/Commits" TargetMode="External"/><Relationship Id="rId2056" Type="http://schemas.openxmlformats.org/officeDocument/2006/relationships/hyperlink" Target="http://georgiasouthern.247sports.com/Season/2015-Football/Commits" TargetMode="External"/><Relationship Id="rId2057" Type="http://schemas.openxmlformats.org/officeDocument/2006/relationships/hyperlink" Target="http://georgiasouthern.247sports.com/Season/2015-Football/Commits" TargetMode="External"/><Relationship Id="rId2058" Type="http://schemas.openxmlformats.org/officeDocument/2006/relationships/hyperlink" Target="http://247sports.com/InstitutionRanking/562290?View=Detailed" TargetMode="External"/><Relationship Id="rId2059" Type="http://schemas.openxmlformats.org/officeDocument/2006/relationships/hyperlink" Target="http://georgiasouthern.247sports.com/Season/2015-Football/Commits" TargetMode="External"/><Relationship Id="rId4972" Type="http://schemas.openxmlformats.org/officeDocument/2006/relationships/hyperlink" Target="http://247sports.com/InstitutionRanking/563397?View=Detailed" TargetMode="External"/><Relationship Id="rId4973" Type="http://schemas.openxmlformats.org/officeDocument/2006/relationships/hyperlink" Target="http://minnesota.247sports.com/Season/2013-Football/Commits" TargetMode="External"/><Relationship Id="rId4974" Type="http://schemas.openxmlformats.org/officeDocument/2006/relationships/hyperlink" Target="http://minnesota.247sports.com/Season/2013-Football/Commits" TargetMode="External"/><Relationship Id="rId4975" Type="http://schemas.openxmlformats.org/officeDocument/2006/relationships/hyperlink" Target="http://minnesota.247sports.com/Season/2013-Football/Commits" TargetMode="External"/><Relationship Id="rId4976" Type="http://schemas.openxmlformats.org/officeDocument/2006/relationships/hyperlink" Target="http://247sports.com/InstitutionRanking/563400?View=Detailed" TargetMode="External"/><Relationship Id="rId4977" Type="http://schemas.openxmlformats.org/officeDocument/2006/relationships/hyperlink" Target="http://minnesota.247sports.com/Season/2013-Football/Commits" TargetMode="External"/><Relationship Id="rId4978" Type="http://schemas.openxmlformats.org/officeDocument/2006/relationships/hyperlink" Target="http://247sports.com/InstitutionRanking/563400?View=Detailed" TargetMode="External"/><Relationship Id="rId4979" Type="http://schemas.openxmlformats.org/officeDocument/2006/relationships/hyperlink" Target="http://wakeforest.247sports.com/Season/2013-Football/Commits" TargetMode="External"/><Relationship Id="rId5330" Type="http://schemas.openxmlformats.org/officeDocument/2006/relationships/hyperlink" Target="http://247sports.com/InstitutionRanking/563456?View=Detailed" TargetMode="External"/><Relationship Id="rId5331" Type="http://schemas.openxmlformats.org/officeDocument/2006/relationships/hyperlink" Target="http://louisianamonroe.247sports.com/Season/2013-Football/Commits" TargetMode="External"/><Relationship Id="rId5332" Type="http://schemas.openxmlformats.org/officeDocument/2006/relationships/hyperlink" Target="http://247sports.com/InstitutionRanking/563456?View=Detailed" TargetMode="External"/><Relationship Id="rId5333" Type="http://schemas.openxmlformats.org/officeDocument/2006/relationships/hyperlink" Target="http://army.247sports.com/Season/2013-Football/Commits" TargetMode="External"/><Relationship Id="rId5334" Type="http://schemas.openxmlformats.org/officeDocument/2006/relationships/hyperlink" Target="http://army.247sports.com/Season/2013-Football/Commits" TargetMode="External"/><Relationship Id="rId5335" Type="http://schemas.openxmlformats.org/officeDocument/2006/relationships/hyperlink" Target="http://army.247sports.com/Season/2013-Football/Commits" TargetMode="External"/><Relationship Id="rId5336" Type="http://schemas.openxmlformats.org/officeDocument/2006/relationships/hyperlink" Target="http://247sports.com/InstitutionRanking/563461?View=Detailed" TargetMode="External"/><Relationship Id="rId3880" Type="http://schemas.openxmlformats.org/officeDocument/2006/relationships/hyperlink" Target="http://indianastate.247sports.com/Season/2014-Football/Commits" TargetMode="External"/><Relationship Id="rId3881" Type="http://schemas.openxmlformats.org/officeDocument/2006/relationships/hyperlink" Target="http://indianastate.247sports.com/Season/2014-Football/Commits" TargetMode="External"/><Relationship Id="rId3882" Type="http://schemas.openxmlformats.org/officeDocument/2006/relationships/hyperlink" Target="http://247sports.com/InstitutionRanking/561242?View=Detailed" TargetMode="External"/><Relationship Id="rId3883" Type="http://schemas.openxmlformats.org/officeDocument/2006/relationships/hyperlink" Target="http://indianastate.247sports.com/Season/2014-Football/Commits" TargetMode="External"/><Relationship Id="rId3884" Type="http://schemas.openxmlformats.org/officeDocument/2006/relationships/hyperlink" Target="http://247sports.com/InstitutionRanking/561242?View=Detailed" TargetMode="External"/><Relationship Id="rId3885" Type="http://schemas.openxmlformats.org/officeDocument/2006/relationships/hyperlink" Target="http://princeton.247sports.com/Season/2014-Football/Commits" TargetMode="External"/><Relationship Id="rId3886" Type="http://schemas.openxmlformats.org/officeDocument/2006/relationships/hyperlink" Target="http://princeton.247sports.com/Season/2014-Football/Commits" TargetMode="External"/><Relationship Id="rId3887" Type="http://schemas.openxmlformats.org/officeDocument/2006/relationships/hyperlink" Target="http://princeton.247sports.com/Season/2014-Football/Commits" TargetMode="External"/><Relationship Id="rId3888" Type="http://schemas.openxmlformats.org/officeDocument/2006/relationships/hyperlink" Target="http://247sports.com/InstitutionRanking/561211?View=Detailed" TargetMode="External"/><Relationship Id="rId3889" Type="http://schemas.openxmlformats.org/officeDocument/2006/relationships/hyperlink" Target="http://princeton.247sports.com/Season/2014-Football/Commits" TargetMode="External"/><Relationship Id="rId5337" Type="http://schemas.openxmlformats.org/officeDocument/2006/relationships/hyperlink" Target="http://army.247sports.com/Season/2013-Football/Commits" TargetMode="External"/><Relationship Id="rId5338" Type="http://schemas.openxmlformats.org/officeDocument/2006/relationships/hyperlink" Target="http://247sports.com/InstitutionRanking/563461?View=Detailed" TargetMode="External"/><Relationship Id="rId4240" Type="http://schemas.openxmlformats.org/officeDocument/2006/relationships/hyperlink" Target="http://247sports.com/InstitutionRanking/561254?View=Detailed" TargetMode="External"/><Relationship Id="rId4241" Type="http://schemas.openxmlformats.org/officeDocument/2006/relationships/hyperlink" Target="http://georgetown.247sports.com/Season/2014-Football/Commits" TargetMode="External"/><Relationship Id="rId4242" Type="http://schemas.openxmlformats.org/officeDocument/2006/relationships/hyperlink" Target="http://247sports.com/InstitutionRanking/561254?View=Detailed" TargetMode="External"/><Relationship Id="rId4243" Type="http://schemas.openxmlformats.org/officeDocument/2006/relationships/hyperlink" Target="http://nccu.247sports.com/Season/2014-Football/Commits" TargetMode="External"/><Relationship Id="rId4244" Type="http://schemas.openxmlformats.org/officeDocument/2006/relationships/hyperlink" Target="http://nccu.247sports.com/Season/2014-Football/Commits" TargetMode="External"/><Relationship Id="rId4245" Type="http://schemas.openxmlformats.org/officeDocument/2006/relationships/hyperlink" Target="http://nccu.247sports.com/Season/2014-Football/Commits" TargetMode="External"/><Relationship Id="rId4246" Type="http://schemas.openxmlformats.org/officeDocument/2006/relationships/hyperlink" Target="http://247sports.com/InstitutionRanking/561361?View=Detailed" TargetMode="External"/><Relationship Id="rId4247" Type="http://schemas.openxmlformats.org/officeDocument/2006/relationships/hyperlink" Target="http://nccu.247sports.com/Season/2014-Football/Commits" TargetMode="External"/><Relationship Id="rId4248" Type="http://schemas.openxmlformats.org/officeDocument/2006/relationships/hyperlink" Target="http://247sports.com/InstitutionRanking/561361?View=Detailed" TargetMode="External"/><Relationship Id="rId4249" Type="http://schemas.openxmlformats.org/officeDocument/2006/relationships/hyperlink" Target="http://247sports.com/InstitutionRanking/561263?View=Detailed" TargetMode="External"/><Relationship Id="rId5339" Type="http://schemas.openxmlformats.org/officeDocument/2006/relationships/hyperlink" Target="http://yale.247sports.com/Season/2013-Football/Commits" TargetMode="External"/><Relationship Id="rId6420" Type="http://schemas.openxmlformats.org/officeDocument/2006/relationships/hyperlink" Target="http://nevada.247sports.com/Season/2012-Football/Commits" TargetMode="External"/><Relationship Id="rId6421" Type="http://schemas.openxmlformats.org/officeDocument/2006/relationships/hyperlink" Target="http://nevada.247sports.com/Season/2012-Football/Commits" TargetMode="External"/><Relationship Id="rId6422" Type="http://schemas.openxmlformats.org/officeDocument/2006/relationships/hyperlink" Target="http://247sports.com/InstitutionRanking/562574?View=Detailed" TargetMode="External"/><Relationship Id="rId6423" Type="http://schemas.openxmlformats.org/officeDocument/2006/relationships/hyperlink" Target="http://nevada.247sports.com/Season/2012-Football/Commits" TargetMode="External"/><Relationship Id="rId6424" Type="http://schemas.openxmlformats.org/officeDocument/2006/relationships/hyperlink" Target="http://247sports.com/InstitutionRanking/562574?View=Detailed" TargetMode="External"/><Relationship Id="rId6425" Type="http://schemas.openxmlformats.org/officeDocument/2006/relationships/hyperlink" Target="http://kansas.247sports.com/Season/2012-Football/Commits" TargetMode="External"/><Relationship Id="rId6426" Type="http://schemas.openxmlformats.org/officeDocument/2006/relationships/hyperlink" Target="http://kansas.247sports.com/Season/2012-Football/Commits" TargetMode="External"/><Relationship Id="rId6427" Type="http://schemas.openxmlformats.org/officeDocument/2006/relationships/hyperlink" Target="http://kansas.247sports.com/Season/2012-Football/Commits" TargetMode="External"/><Relationship Id="rId6428" Type="http://schemas.openxmlformats.org/officeDocument/2006/relationships/hyperlink" Target="http://247sports.com/InstitutionRanking/562582?View=Detailed" TargetMode="External"/><Relationship Id="rId2790" Type="http://schemas.openxmlformats.org/officeDocument/2006/relationships/hyperlink" Target="http://247sports.com/InstitutionRanking/562404?View=Detailed" TargetMode="External"/><Relationship Id="rId2791" Type="http://schemas.openxmlformats.org/officeDocument/2006/relationships/hyperlink" Target="http://norfolkstate.247sports.com/Season/2015-Football/Commits" TargetMode="External"/><Relationship Id="rId2792" Type="http://schemas.openxmlformats.org/officeDocument/2006/relationships/hyperlink" Target="http://247sports.com/InstitutionRanking/562404?View=Detailed" TargetMode="External"/><Relationship Id="rId2793" Type="http://schemas.openxmlformats.org/officeDocument/2006/relationships/hyperlink" Target="http://montanastate.247sports.com/Season/2015-Football/Commits" TargetMode="External"/><Relationship Id="rId2794" Type="http://schemas.openxmlformats.org/officeDocument/2006/relationships/hyperlink" Target="http://montanastate.247sports.com/Season/2015-Football/Commits" TargetMode="External"/><Relationship Id="rId2795" Type="http://schemas.openxmlformats.org/officeDocument/2006/relationships/hyperlink" Target="http://montanastate.247sports.com/Season/2015-Football/Commits" TargetMode="External"/><Relationship Id="rId2796" Type="http://schemas.openxmlformats.org/officeDocument/2006/relationships/hyperlink" Target="http://247sports.com/InstitutionRanking/562408?View=Detailed" TargetMode="External"/><Relationship Id="rId2797" Type="http://schemas.openxmlformats.org/officeDocument/2006/relationships/hyperlink" Target="http://montanastate.247sports.com/Season/2015-Football/Commits" TargetMode="External"/><Relationship Id="rId2798" Type="http://schemas.openxmlformats.org/officeDocument/2006/relationships/hyperlink" Target="http://247sports.com/InstitutionRanking/562408?View=Detailed" TargetMode="External"/><Relationship Id="rId2799" Type="http://schemas.openxmlformats.org/officeDocument/2006/relationships/hyperlink" Target="http://charlestonsouthern.247sports.com/Season/2015-Football/Commits" TargetMode="External"/><Relationship Id="rId6429" Type="http://schemas.openxmlformats.org/officeDocument/2006/relationships/hyperlink" Target="http://kansas.247sports.com/Season/2012-Football/Commits" TargetMode="External"/><Relationship Id="rId3150" Type="http://schemas.openxmlformats.org/officeDocument/2006/relationships/hyperlink" Target="http://247sports.com/InstitutionRanking/561091?View=Detailed" TargetMode="External"/><Relationship Id="rId3151" Type="http://schemas.openxmlformats.org/officeDocument/2006/relationships/hyperlink" Target="http://arizonastate.247sports.com/Season/2014-Football/Commits" TargetMode="External"/><Relationship Id="rId3152" Type="http://schemas.openxmlformats.org/officeDocument/2006/relationships/hyperlink" Target="http://arizonastate.247sports.com/Season/2014-Football/Commits" TargetMode="External"/><Relationship Id="rId3153" Type="http://schemas.openxmlformats.org/officeDocument/2006/relationships/hyperlink" Target="http://arizonastate.247sports.com/Season/2014-Football/Commits" TargetMode="External"/><Relationship Id="rId3154" Type="http://schemas.openxmlformats.org/officeDocument/2006/relationships/hyperlink" Target="http://247sports.com/InstitutionRanking/561093?View=Detailed" TargetMode="External"/><Relationship Id="rId3155" Type="http://schemas.openxmlformats.org/officeDocument/2006/relationships/hyperlink" Target="http://arizonastate.247sports.com/Season/2014-Football/Commits" TargetMode="External"/><Relationship Id="rId3156" Type="http://schemas.openxmlformats.org/officeDocument/2006/relationships/hyperlink" Target="http://247sports.com/InstitutionRanking/561093?View=Detailed" TargetMode="External"/><Relationship Id="rId3157" Type="http://schemas.openxmlformats.org/officeDocument/2006/relationships/hyperlink" Target="http://pennstate.247sports.com/Season/2014-Football/Commits" TargetMode="External"/><Relationship Id="rId3158" Type="http://schemas.openxmlformats.org/officeDocument/2006/relationships/hyperlink" Target="http://pennstate.247sports.com/Season/2014-Football/Commits" TargetMode="External"/><Relationship Id="rId3159" Type="http://schemas.openxmlformats.org/officeDocument/2006/relationships/hyperlink" Target="http://pennstate.247sports.com/Season/2014-Football/Commits" TargetMode="External"/><Relationship Id="rId450" Type="http://schemas.openxmlformats.org/officeDocument/2006/relationships/hyperlink" Target="http://smu.247sports.com/Season/2016-Football/Commits" TargetMode="External"/><Relationship Id="rId451" Type="http://schemas.openxmlformats.org/officeDocument/2006/relationships/hyperlink" Target="http://smu.247sports.com/Season/2016-Football/Commits" TargetMode="External"/><Relationship Id="rId452" Type="http://schemas.openxmlformats.org/officeDocument/2006/relationships/hyperlink" Target="http://247sports.com/InstitutionRanking/563895?View=Detailed" TargetMode="External"/><Relationship Id="rId453" Type="http://schemas.openxmlformats.org/officeDocument/2006/relationships/hyperlink" Target="http://smu.247sports.com/Season/2016-Football/Commits" TargetMode="External"/><Relationship Id="rId454" Type="http://schemas.openxmlformats.org/officeDocument/2006/relationships/hyperlink" Target="http://247sports.com/InstitutionRanking/563895?View=Detailed" TargetMode="External"/><Relationship Id="rId455" Type="http://schemas.openxmlformats.org/officeDocument/2006/relationships/hyperlink" Target="http://coloradostate.247sports.com/Season/2016-Football/Commits" TargetMode="External"/><Relationship Id="rId456" Type="http://schemas.openxmlformats.org/officeDocument/2006/relationships/hyperlink" Target="http://coloradostate.247sports.com/Season/2016-Football/Commits" TargetMode="External"/><Relationship Id="rId457" Type="http://schemas.openxmlformats.org/officeDocument/2006/relationships/hyperlink" Target="http://coloradostate.247sports.com/Season/2016-Football/Commits" TargetMode="External"/><Relationship Id="rId458" Type="http://schemas.openxmlformats.org/officeDocument/2006/relationships/hyperlink" Target="http://247sports.com/InstitutionRanking/563899?View=Detailed" TargetMode="External"/><Relationship Id="rId459" Type="http://schemas.openxmlformats.org/officeDocument/2006/relationships/hyperlink" Target="http://coloradostate.247sports.com/Season/2016-Football/Commits" TargetMode="External"/><Relationship Id="rId6430" Type="http://schemas.openxmlformats.org/officeDocument/2006/relationships/hyperlink" Target="http://247sports.com/InstitutionRanking/562582?View=Detailed" TargetMode="External"/><Relationship Id="rId6431" Type="http://schemas.openxmlformats.org/officeDocument/2006/relationships/hyperlink" Target="http://fau.247sports.com/Season/2012-Football/Commits" TargetMode="External"/><Relationship Id="rId6432" Type="http://schemas.openxmlformats.org/officeDocument/2006/relationships/hyperlink" Target="http://fau.247sports.com/Season/2012-Football/Commits" TargetMode="External"/><Relationship Id="rId6433" Type="http://schemas.openxmlformats.org/officeDocument/2006/relationships/hyperlink" Target="http://fau.247sports.com/Season/2012-Football/Commits" TargetMode="External"/><Relationship Id="rId6434" Type="http://schemas.openxmlformats.org/officeDocument/2006/relationships/hyperlink" Target="http://247sports.com/InstitutionRanking/562578?View=Detailed" TargetMode="External"/><Relationship Id="rId4980" Type="http://schemas.openxmlformats.org/officeDocument/2006/relationships/hyperlink" Target="http://wakeforest.247sports.com/Season/2013-Football/Commits" TargetMode="External"/><Relationship Id="rId4981" Type="http://schemas.openxmlformats.org/officeDocument/2006/relationships/hyperlink" Target="http://wakeforest.247sports.com/Season/2013-Football/Commits" TargetMode="External"/><Relationship Id="rId4982" Type="http://schemas.openxmlformats.org/officeDocument/2006/relationships/hyperlink" Target="http://247sports.com/InstitutionRanking/563412?View=Detailed" TargetMode="External"/><Relationship Id="rId4983" Type="http://schemas.openxmlformats.org/officeDocument/2006/relationships/hyperlink" Target="http://wakeforest.247sports.com/Season/2013-Football/Commits" TargetMode="External"/><Relationship Id="rId4984" Type="http://schemas.openxmlformats.org/officeDocument/2006/relationships/hyperlink" Target="http://247sports.com/InstitutionRanking/563412?View=Detailed" TargetMode="External"/><Relationship Id="rId4985" Type="http://schemas.openxmlformats.org/officeDocument/2006/relationships/hyperlink" Target="http://colorado.247sports.com/Season/2013-Football/Commits" TargetMode="External"/><Relationship Id="rId4986" Type="http://schemas.openxmlformats.org/officeDocument/2006/relationships/hyperlink" Target="http://colorado.247sports.com/Season/2013-Football/Commits" TargetMode="External"/><Relationship Id="rId2060" Type="http://schemas.openxmlformats.org/officeDocument/2006/relationships/hyperlink" Target="http://247sports.com/InstitutionRanking/562290?View=Detailed" TargetMode="External"/><Relationship Id="rId2061" Type="http://schemas.openxmlformats.org/officeDocument/2006/relationships/hyperlink" Target="http://houston.247sports.com/Season/2015-Football/Commits" TargetMode="External"/><Relationship Id="rId2062" Type="http://schemas.openxmlformats.org/officeDocument/2006/relationships/hyperlink" Target="http://houston.247sports.com/Season/2015-Football/Commits" TargetMode="External"/><Relationship Id="rId2063" Type="http://schemas.openxmlformats.org/officeDocument/2006/relationships/hyperlink" Target="http://houston.247sports.com/Season/2015-Football/Commits" TargetMode="External"/><Relationship Id="rId2064" Type="http://schemas.openxmlformats.org/officeDocument/2006/relationships/hyperlink" Target="http://247sports.com/InstitutionRanking/562293?View=Detailed" TargetMode="External"/><Relationship Id="rId2065" Type="http://schemas.openxmlformats.org/officeDocument/2006/relationships/hyperlink" Target="http://houston.247sports.com/Season/2015-Football/Commits" TargetMode="External"/><Relationship Id="rId2066" Type="http://schemas.openxmlformats.org/officeDocument/2006/relationships/hyperlink" Target="http://247sports.com/InstitutionRanking/562293?View=Detailed" TargetMode="External"/><Relationship Id="rId2067" Type="http://schemas.openxmlformats.org/officeDocument/2006/relationships/hyperlink" Target="http://tulane.247sports.com/Season/2015-Football/Commits" TargetMode="External"/><Relationship Id="rId2068" Type="http://schemas.openxmlformats.org/officeDocument/2006/relationships/hyperlink" Target="http://tulane.247sports.com/Season/2015-Football/Commits" TargetMode="External"/><Relationship Id="rId2069" Type="http://schemas.openxmlformats.org/officeDocument/2006/relationships/hyperlink" Target="http://tulane.247sports.com/Season/2015-Football/Commits" TargetMode="External"/><Relationship Id="rId4987" Type="http://schemas.openxmlformats.org/officeDocument/2006/relationships/hyperlink" Target="http://colorado.247sports.com/Season/2013-Football/Commits" TargetMode="External"/><Relationship Id="rId4988" Type="http://schemas.openxmlformats.org/officeDocument/2006/relationships/hyperlink" Target="http://247sports.com/InstitutionRanking/563399?View=Detailed" TargetMode="External"/><Relationship Id="rId4989" Type="http://schemas.openxmlformats.org/officeDocument/2006/relationships/hyperlink" Target="http://colorado.247sports.com/Season/2013-Football/Commits" TargetMode="External"/><Relationship Id="rId5340" Type="http://schemas.openxmlformats.org/officeDocument/2006/relationships/hyperlink" Target="http://yale.247sports.com/Season/2013-Football/Commits" TargetMode="External"/><Relationship Id="rId5341" Type="http://schemas.openxmlformats.org/officeDocument/2006/relationships/hyperlink" Target="http://yale.247sports.com/Season/2013-Football/Commits" TargetMode="External"/><Relationship Id="rId5342" Type="http://schemas.openxmlformats.org/officeDocument/2006/relationships/hyperlink" Target="http://247sports.com/InstitutionRanking/563459?View=Detailed" TargetMode="External"/><Relationship Id="rId5343" Type="http://schemas.openxmlformats.org/officeDocument/2006/relationships/hyperlink" Target="http://yale.247sports.com/Season/2013-Football/Commits" TargetMode="External"/><Relationship Id="rId5344" Type="http://schemas.openxmlformats.org/officeDocument/2006/relationships/hyperlink" Target="http://247sports.com/InstitutionRanking/563459?View=Detailed" TargetMode="External"/><Relationship Id="rId5345" Type="http://schemas.openxmlformats.org/officeDocument/2006/relationships/hyperlink" Target="http://buffalo.247sports.com/Season/2013-Football/Commits" TargetMode="External"/><Relationship Id="rId5346" Type="http://schemas.openxmlformats.org/officeDocument/2006/relationships/hyperlink" Target="http://buffalo.247sports.com/Season/2013-Football/Commits" TargetMode="External"/><Relationship Id="rId5347" Type="http://schemas.openxmlformats.org/officeDocument/2006/relationships/hyperlink" Target="http://buffalo.247sports.com/Season/2013-Football/Commits" TargetMode="External"/><Relationship Id="rId5348" Type="http://schemas.openxmlformats.org/officeDocument/2006/relationships/hyperlink" Target="http://247sports.com/InstitutionRanking/563458?View=Detailed" TargetMode="External"/><Relationship Id="rId5349" Type="http://schemas.openxmlformats.org/officeDocument/2006/relationships/hyperlink" Target="http://buffalo.247sports.com/Season/2013-Football/Commits" TargetMode="External"/><Relationship Id="rId6435" Type="http://schemas.openxmlformats.org/officeDocument/2006/relationships/hyperlink" Target="http://fau.247sports.com/Season/2012-Football/Commits" TargetMode="External"/><Relationship Id="rId6436" Type="http://schemas.openxmlformats.org/officeDocument/2006/relationships/hyperlink" Target="http://247sports.com/InstitutionRanking/562578?View=Detailed" TargetMode="External"/><Relationship Id="rId3890" Type="http://schemas.openxmlformats.org/officeDocument/2006/relationships/hyperlink" Target="http://247sports.com/InstitutionRanking/561211?View=Detailed" TargetMode="External"/><Relationship Id="rId3891" Type="http://schemas.openxmlformats.org/officeDocument/2006/relationships/hyperlink" Target="http://nicholls.247sports.com/Season/2014-Football/Commits" TargetMode="External"/><Relationship Id="rId3892" Type="http://schemas.openxmlformats.org/officeDocument/2006/relationships/hyperlink" Target="http://nicholls.247sports.com/Season/2014-Football/Commits" TargetMode="External"/><Relationship Id="rId3893" Type="http://schemas.openxmlformats.org/officeDocument/2006/relationships/hyperlink" Target="http://nicholls.247sports.com/Season/2014-Football/Commits" TargetMode="External"/><Relationship Id="rId3894" Type="http://schemas.openxmlformats.org/officeDocument/2006/relationships/hyperlink" Target="http://247sports.com/InstitutionRanking/561212?View=Detailed" TargetMode="External"/><Relationship Id="rId3895" Type="http://schemas.openxmlformats.org/officeDocument/2006/relationships/hyperlink" Target="http://nicholls.247sports.com/Season/2014-Football/Commits" TargetMode="External"/><Relationship Id="rId3896" Type="http://schemas.openxmlformats.org/officeDocument/2006/relationships/hyperlink" Target="http://247sports.com/InstitutionRanking/561212?View=Detailed" TargetMode="External"/><Relationship Id="rId3897" Type="http://schemas.openxmlformats.org/officeDocument/2006/relationships/hyperlink" Target="http://ndsu.247sports.com/Season/2014-Football/Commits" TargetMode="External"/><Relationship Id="rId3898" Type="http://schemas.openxmlformats.org/officeDocument/2006/relationships/hyperlink" Target="http://ndsu.247sports.com/Season/2014-Football/Commits" TargetMode="External"/><Relationship Id="rId3899" Type="http://schemas.openxmlformats.org/officeDocument/2006/relationships/hyperlink" Target="http://ndsu.247sports.com/Season/2014-Football/Commits" TargetMode="External"/><Relationship Id="rId6437" Type="http://schemas.openxmlformats.org/officeDocument/2006/relationships/hyperlink" Target="http://tulane.247sports.com/Season/2012-Football/Commits" TargetMode="External"/><Relationship Id="rId6438" Type="http://schemas.openxmlformats.org/officeDocument/2006/relationships/hyperlink" Target="http://tulane.247sports.com/Season/2012-Football/Commits" TargetMode="External"/><Relationship Id="rId4250" Type="http://schemas.openxmlformats.org/officeDocument/2006/relationships/hyperlink" Target="http://247sports.com/InstitutionRanking/561263?View=Detailed" TargetMode="External"/><Relationship Id="rId4251" Type="http://schemas.openxmlformats.org/officeDocument/2006/relationships/hyperlink" Target="http://norfolkstate.247sports.com/Season/2014-Football/Commits" TargetMode="External"/><Relationship Id="rId4252" Type="http://schemas.openxmlformats.org/officeDocument/2006/relationships/hyperlink" Target="http://norfolkstate.247sports.com/Season/2014-Football/Commits" TargetMode="External"/><Relationship Id="rId4253" Type="http://schemas.openxmlformats.org/officeDocument/2006/relationships/hyperlink" Target="http://norfolkstate.247sports.com/Season/2014-Football/Commits" TargetMode="External"/><Relationship Id="rId4254" Type="http://schemas.openxmlformats.org/officeDocument/2006/relationships/hyperlink" Target="http://247sports.com/InstitutionRanking/561278?View=Detailed" TargetMode="External"/><Relationship Id="rId4255" Type="http://schemas.openxmlformats.org/officeDocument/2006/relationships/hyperlink" Target="http://norfolkstate.247sports.com/Season/2014-Football/Commits" TargetMode="External"/><Relationship Id="rId4256" Type="http://schemas.openxmlformats.org/officeDocument/2006/relationships/hyperlink" Target="http://247sports.com/InstitutionRanking/561278?View=Detailed" TargetMode="External"/><Relationship Id="rId4257" Type="http://schemas.openxmlformats.org/officeDocument/2006/relationships/hyperlink" Target="http://247sports.com/InstitutionRanking/561270?View=Detailed" TargetMode="External"/><Relationship Id="rId4258" Type="http://schemas.openxmlformats.org/officeDocument/2006/relationships/hyperlink" Target="http://247sports.com/InstitutionRanking/561270?View=Detailed" TargetMode="External"/><Relationship Id="rId4259" Type="http://schemas.openxmlformats.org/officeDocument/2006/relationships/hyperlink" Target="http://pvamu.247sports.com/Season/2014-Football/Commits" TargetMode="External"/><Relationship Id="rId6439" Type="http://schemas.openxmlformats.org/officeDocument/2006/relationships/hyperlink" Target="http://tulane.247sports.com/Season/2012-Football/Commits" TargetMode="External"/><Relationship Id="rId3160" Type="http://schemas.openxmlformats.org/officeDocument/2006/relationships/hyperlink" Target="http://247sports.com/InstitutionRanking/561086?View=Detailed" TargetMode="External"/><Relationship Id="rId3161" Type="http://schemas.openxmlformats.org/officeDocument/2006/relationships/hyperlink" Target="http://pennstate.247sports.com/Season/2014-Football/Commits" TargetMode="External"/><Relationship Id="rId3162" Type="http://schemas.openxmlformats.org/officeDocument/2006/relationships/hyperlink" Target="http://247sports.com/InstitutionRanking/561086?View=Detailed" TargetMode="External"/><Relationship Id="rId3163" Type="http://schemas.openxmlformats.org/officeDocument/2006/relationships/hyperlink" Target="http://michiganstate.247sports.com/Season/2014-Football/Commits" TargetMode="External"/><Relationship Id="rId3164" Type="http://schemas.openxmlformats.org/officeDocument/2006/relationships/hyperlink" Target="http://michiganstate.247sports.com/Season/2014-Football/Commits" TargetMode="External"/><Relationship Id="rId3165" Type="http://schemas.openxmlformats.org/officeDocument/2006/relationships/hyperlink" Target="http://michiganstate.247sports.com/Season/2014-Football/Commits" TargetMode="External"/><Relationship Id="rId3166" Type="http://schemas.openxmlformats.org/officeDocument/2006/relationships/hyperlink" Target="http://247sports.com/InstitutionRanking/561097?View=Detailed" TargetMode="External"/><Relationship Id="rId3167" Type="http://schemas.openxmlformats.org/officeDocument/2006/relationships/hyperlink" Target="http://michiganstate.247sports.com/Season/2014-Football/Commits" TargetMode="External"/><Relationship Id="rId3168" Type="http://schemas.openxmlformats.org/officeDocument/2006/relationships/hyperlink" Target="http://247sports.com/InstitutionRanking/561097?View=Detailed" TargetMode="External"/><Relationship Id="rId3169" Type="http://schemas.openxmlformats.org/officeDocument/2006/relationships/hyperlink" Target="http://baylor.247sports.com/Season/2014-Football/Commits" TargetMode="External"/><Relationship Id="rId460" Type="http://schemas.openxmlformats.org/officeDocument/2006/relationships/hyperlink" Target="http://247sports.com/InstitutionRanking/563899?View=Detailed" TargetMode="External"/><Relationship Id="rId461" Type="http://schemas.openxmlformats.org/officeDocument/2006/relationships/hyperlink" Target="http://eastcarolina.247sports.com/Season/2016-Football/Commits" TargetMode="External"/><Relationship Id="rId462" Type="http://schemas.openxmlformats.org/officeDocument/2006/relationships/hyperlink" Target="http://eastcarolina.247sports.com/Season/2016-Football/Commits" TargetMode="External"/><Relationship Id="rId463" Type="http://schemas.openxmlformats.org/officeDocument/2006/relationships/hyperlink" Target="http://eastcarolina.247sports.com/Season/2016-Football/Commits" TargetMode="External"/><Relationship Id="rId464" Type="http://schemas.openxmlformats.org/officeDocument/2006/relationships/hyperlink" Target="http://247sports.com/InstitutionRanking/563885?View=Detailed" TargetMode="External"/><Relationship Id="rId465" Type="http://schemas.openxmlformats.org/officeDocument/2006/relationships/hyperlink" Target="http://eastcarolina.247sports.com/Season/2016-Football/Commits" TargetMode="External"/><Relationship Id="rId466" Type="http://schemas.openxmlformats.org/officeDocument/2006/relationships/hyperlink" Target="http://247sports.com/InstitutionRanking/563885?View=Detailed" TargetMode="External"/><Relationship Id="rId467" Type="http://schemas.openxmlformats.org/officeDocument/2006/relationships/hyperlink" Target="http://bostoncollege.247sports.com/Season/2016-Football/Commits" TargetMode="External"/><Relationship Id="rId468" Type="http://schemas.openxmlformats.org/officeDocument/2006/relationships/hyperlink" Target="http://bostoncollege.247sports.com/Season/2016-Football/Commits" TargetMode="External"/><Relationship Id="rId469" Type="http://schemas.openxmlformats.org/officeDocument/2006/relationships/hyperlink" Target="http://bostoncollege.247sports.com/Season/2016-Football/Commits" TargetMode="External"/><Relationship Id="rId6440" Type="http://schemas.openxmlformats.org/officeDocument/2006/relationships/hyperlink" Target="http://247sports.com/InstitutionRanking/562579?View=Detailed" TargetMode="External"/><Relationship Id="rId6441" Type="http://schemas.openxmlformats.org/officeDocument/2006/relationships/hyperlink" Target="http://tulane.247sports.com/Season/2012-Football/Commits" TargetMode="External"/><Relationship Id="rId6442" Type="http://schemas.openxmlformats.org/officeDocument/2006/relationships/hyperlink" Target="http://247sports.com/InstitutionRanking/562579?View=Detailed" TargetMode="External"/><Relationship Id="rId6443" Type="http://schemas.openxmlformats.org/officeDocument/2006/relationships/hyperlink" Target="http://hawaii.247sports.com/Season/2012-Football/Commits" TargetMode="External"/><Relationship Id="rId6444" Type="http://schemas.openxmlformats.org/officeDocument/2006/relationships/hyperlink" Target="http://hawaii.247sports.com/Season/2012-Football/Commits" TargetMode="External"/><Relationship Id="rId4990" Type="http://schemas.openxmlformats.org/officeDocument/2006/relationships/hyperlink" Target="http://247sports.com/InstitutionRanking/563399?View=Detailed" TargetMode="External"/><Relationship Id="rId4991" Type="http://schemas.openxmlformats.org/officeDocument/2006/relationships/hyperlink" Target="http://eastcarolina.247sports.com/Season/2013-Football/Commits" TargetMode="External"/><Relationship Id="rId4992" Type="http://schemas.openxmlformats.org/officeDocument/2006/relationships/hyperlink" Target="http://eastcarolina.247sports.com/Season/2013-Football/Commits" TargetMode="External"/><Relationship Id="rId4993" Type="http://schemas.openxmlformats.org/officeDocument/2006/relationships/hyperlink" Target="http://eastcarolina.247sports.com/Season/2013-Football/Commits" TargetMode="External"/><Relationship Id="rId4994" Type="http://schemas.openxmlformats.org/officeDocument/2006/relationships/hyperlink" Target="http://247sports.com/InstitutionRanking/563403?View=Detailed" TargetMode="External"/><Relationship Id="rId4995" Type="http://schemas.openxmlformats.org/officeDocument/2006/relationships/hyperlink" Target="http://eastcarolina.247sports.com/Season/2013-Football/Commits" TargetMode="External"/><Relationship Id="rId4996" Type="http://schemas.openxmlformats.org/officeDocument/2006/relationships/hyperlink" Target="http://247sports.com/InstitutionRanking/563403?View=Detailed" TargetMode="External"/><Relationship Id="rId2070" Type="http://schemas.openxmlformats.org/officeDocument/2006/relationships/hyperlink" Target="http://247sports.com/InstitutionRanking/562288?View=Detailed" TargetMode="External"/><Relationship Id="rId2071" Type="http://schemas.openxmlformats.org/officeDocument/2006/relationships/hyperlink" Target="http://tulane.247sports.com/Season/2015-Football/Commits" TargetMode="External"/><Relationship Id="rId2072" Type="http://schemas.openxmlformats.org/officeDocument/2006/relationships/hyperlink" Target="http://247sports.com/InstitutionRanking/562288?View=Detailed" TargetMode="External"/><Relationship Id="rId2073" Type="http://schemas.openxmlformats.org/officeDocument/2006/relationships/hyperlink" Target="http://eastcarolina.247sports.com/Season/2015-Football/Commits" TargetMode="External"/><Relationship Id="rId2074" Type="http://schemas.openxmlformats.org/officeDocument/2006/relationships/hyperlink" Target="http://eastcarolina.247sports.com/Season/2015-Football/Commits" TargetMode="External"/><Relationship Id="rId2075" Type="http://schemas.openxmlformats.org/officeDocument/2006/relationships/hyperlink" Target="http://eastcarolina.247sports.com/Season/2015-Football/Commits" TargetMode="External"/><Relationship Id="rId2076" Type="http://schemas.openxmlformats.org/officeDocument/2006/relationships/hyperlink" Target="http://247sports.com/InstitutionRanking/562289?View=Detailed" TargetMode="External"/><Relationship Id="rId2077" Type="http://schemas.openxmlformats.org/officeDocument/2006/relationships/hyperlink" Target="http://eastcarolina.247sports.com/Season/2015-Football/Commits" TargetMode="External"/><Relationship Id="rId2078" Type="http://schemas.openxmlformats.org/officeDocument/2006/relationships/hyperlink" Target="http://247sports.com/InstitutionRanking/562289?View=Detailed" TargetMode="External"/><Relationship Id="rId2079" Type="http://schemas.openxmlformats.org/officeDocument/2006/relationships/hyperlink" Target="http://northtexas.247sports.com/Season/2015-Football/Commits" TargetMode="External"/><Relationship Id="rId4997" Type="http://schemas.openxmlformats.org/officeDocument/2006/relationships/hyperlink" Target="http://duke.247sports.com/Season/2013-Football/Commits" TargetMode="External"/><Relationship Id="rId4998" Type="http://schemas.openxmlformats.org/officeDocument/2006/relationships/hyperlink" Target="http://duke.247sports.com/Season/2013-Football/Commits" TargetMode="External"/><Relationship Id="rId4999" Type="http://schemas.openxmlformats.org/officeDocument/2006/relationships/hyperlink" Target="http://duke.247sports.com/Season/2013-Football/Commits" TargetMode="External"/><Relationship Id="rId5350" Type="http://schemas.openxmlformats.org/officeDocument/2006/relationships/hyperlink" Target="http://247sports.com/InstitutionRanking/563458?View=Detailed" TargetMode="External"/><Relationship Id="rId5351" Type="http://schemas.openxmlformats.org/officeDocument/2006/relationships/hyperlink" Target="http://georgiastate.247sports.com/Season/2013-Football/Commits" TargetMode="External"/><Relationship Id="rId5352" Type="http://schemas.openxmlformats.org/officeDocument/2006/relationships/hyperlink" Target="http://georgiastate.247sports.com/Season/2013-Football/Commits" TargetMode="External"/><Relationship Id="rId5353" Type="http://schemas.openxmlformats.org/officeDocument/2006/relationships/hyperlink" Target="http://georgiastate.247sports.com/Season/2013-Football/Commits" TargetMode="External"/><Relationship Id="rId5354" Type="http://schemas.openxmlformats.org/officeDocument/2006/relationships/hyperlink" Target="http://247sports.com/InstitutionRanking/563457?View=Detailed" TargetMode="External"/><Relationship Id="rId5355" Type="http://schemas.openxmlformats.org/officeDocument/2006/relationships/hyperlink" Target="http://georgiastate.247sports.com/Season/2013-Football/Commits" TargetMode="External"/><Relationship Id="rId5356" Type="http://schemas.openxmlformats.org/officeDocument/2006/relationships/hyperlink" Target="http://247sports.com/InstitutionRanking/563457?View=Detailed" TargetMode="External"/><Relationship Id="rId5357" Type="http://schemas.openxmlformats.org/officeDocument/2006/relationships/hyperlink" Target="http://harvard.247sports.com/Season/2013-Football/Commits" TargetMode="External"/><Relationship Id="rId5358" Type="http://schemas.openxmlformats.org/officeDocument/2006/relationships/hyperlink" Target="http://harvard.247sports.com/Season/2013-Football/Commits" TargetMode="External"/><Relationship Id="rId5359" Type="http://schemas.openxmlformats.org/officeDocument/2006/relationships/hyperlink" Target="http://harvard.247sports.com/Season/2013-Football/Commits" TargetMode="External"/><Relationship Id="rId6445" Type="http://schemas.openxmlformats.org/officeDocument/2006/relationships/hyperlink" Target="http://hawaii.247sports.com/Season/2012-Football/Commits" TargetMode="External"/><Relationship Id="rId6446" Type="http://schemas.openxmlformats.org/officeDocument/2006/relationships/hyperlink" Target="http://247sports.com/InstitutionRanking/562587?View=Detailed" TargetMode="External"/><Relationship Id="rId6447" Type="http://schemas.openxmlformats.org/officeDocument/2006/relationships/hyperlink" Target="http://hawaii.247sports.com/Season/2012-Football/Commits" TargetMode="External"/><Relationship Id="rId6448" Type="http://schemas.openxmlformats.org/officeDocument/2006/relationships/hyperlink" Target="http://247sports.com/InstitutionRanking/562587?View=Detailed" TargetMode="External"/><Relationship Id="rId6449" Type="http://schemas.openxmlformats.org/officeDocument/2006/relationships/hyperlink" Target="http://airforce.247sports.com/Season/2012-Football/Commits" TargetMode="External"/><Relationship Id="rId4260" Type="http://schemas.openxmlformats.org/officeDocument/2006/relationships/hyperlink" Target="http://pvamu.247sports.com/Season/2014-Football/Commits" TargetMode="External"/><Relationship Id="rId4261" Type="http://schemas.openxmlformats.org/officeDocument/2006/relationships/hyperlink" Target="http://pvamu.247sports.com/Season/2014-Football/Commits" TargetMode="External"/><Relationship Id="rId4262" Type="http://schemas.openxmlformats.org/officeDocument/2006/relationships/hyperlink" Target="http://247sports.com/InstitutionRanking/561271?View=Detailed" TargetMode="External"/><Relationship Id="rId4263" Type="http://schemas.openxmlformats.org/officeDocument/2006/relationships/hyperlink" Target="http://pvamu.247sports.com/Season/2014-Football/Commits" TargetMode="External"/><Relationship Id="rId4264" Type="http://schemas.openxmlformats.org/officeDocument/2006/relationships/hyperlink" Target="http://247sports.com/InstitutionRanking/561271?View=Detailed" TargetMode="External"/><Relationship Id="rId4265" Type="http://schemas.openxmlformats.org/officeDocument/2006/relationships/hyperlink" Target="http://lehigh.247sports.com/Season/2014-Football/Commits" TargetMode="External"/><Relationship Id="rId4266" Type="http://schemas.openxmlformats.org/officeDocument/2006/relationships/hyperlink" Target="http://lehigh.247sports.com/Season/2014-Football/Commits" TargetMode="External"/><Relationship Id="rId4267" Type="http://schemas.openxmlformats.org/officeDocument/2006/relationships/hyperlink" Target="http://lehigh.247sports.com/Season/2014-Football/Commits" TargetMode="External"/><Relationship Id="rId4268" Type="http://schemas.openxmlformats.org/officeDocument/2006/relationships/hyperlink" Target="http://247sports.com/InstitutionRanking/561282?View=Detailed" TargetMode="External"/><Relationship Id="rId4269" Type="http://schemas.openxmlformats.org/officeDocument/2006/relationships/hyperlink" Target="http://lehigh.247sports.com/Season/2014-Football/Commits" TargetMode="External"/><Relationship Id="rId3170" Type="http://schemas.openxmlformats.org/officeDocument/2006/relationships/hyperlink" Target="http://baylor.247sports.com/Season/2014-Football/Commits" TargetMode="External"/><Relationship Id="rId3171" Type="http://schemas.openxmlformats.org/officeDocument/2006/relationships/hyperlink" Target="http://baylor.247sports.com/Season/2014-Football/Commits" TargetMode="External"/><Relationship Id="rId3172" Type="http://schemas.openxmlformats.org/officeDocument/2006/relationships/hyperlink" Target="http://247sports.com/InstitutionRanking/561095?View=Detailed" TargetMode="External"/><Relationship Id="rId3173" Type="http://schemas.openxmlformats.org/officeDocument/2006/relationships/hyperlink" Target="http://baylor.247sports.com/Season/2014-Football/Commits" TargetMode="External"/><Relationship Id="rId3174" Type="http://schemas.openxmlformats.org/officeDocument/2006/relationships/hyperlink" Target="http://247sports.com/InstitutionRanking/561095?View=Detailed" TargetMode="External"/><Relationship Id="rId3175" Type="http://schemas.openxmlformats.org/officeDocument/2006/relationships/hyperlink" Target="http://virginiatech.247sports.com/Season/2014-Football/Commits" TargetMode="External"/><Relationship Id="rId3176" Type="http://schemas.openxmlformats.org/officeDocument/2006/relationships/hyperlink" Target="http://virginiatech.247sports.com/Season/2014-Football/Commits" TargetMode="External"/><Relationship Id="rId3177" Type="http://schemas.openxmlformats.org/officeDocument/2006/relationships/hyperlink" Target="http://virginiatech.247sports.com/Season/2014-Football/Commits" TargetMode="External"/><Relationship Id="rId3178" Type="http://schemas.openxmlformats.org/officeDocument/2006/relationships/hyperlink" Target="http://247sports.com/InstitutionRanking/561090?View=Detailed" TargetMode="External"/><Relationship Id="rId3179" Type="http://schemas.openxmlformats.org/officeDocument/2006/relationships/hyperlink" Target="http://virginiatech.247sports.com/Season/2014-Football/Commits" TargetMode="External"/><Relationship Id="rId470" Type="http://schemas.openxmlformats.org/officeDocument/2006/relationships/hyperlink" Target="http://247sports.com/InstitutionRanking/563897?View=Detailed" TargetMode="External"/><Relationship Id="rId471" Type="http://schemas.openxmlformats.org/officeDocument/2006/relationships/hyperlink" Target="http://bostoncollege.247sports.com/Season/2016-Football/Commits" TargetMode="External"/><Relationship Id="rId472" Type="http://schemas.openxmlformats.org/officeDocument/2006/relationships/hyperlink" Target="http://247sports.com/InstitutionRanking/563897?View=Detailed" TargetMode="External"/><Relationship Id="rId473" Type="http://schemas.openxmlformats.org/officeDocument/2006/relationships/hyperlink" Target="http://purdue.247sports.com/Season/2016-Football/Commits" TargetMode="External"/><Relationship Id="rId474" Type="http://schemas.openxmlformats.org/officeDocument/2006/relationships/hyperlink" Target="http://purdue.247sports.com/Season/2016-Football/Commits" TargetMode="External"/><Relationship Id="rId475" Type="http://schemas.openxmlformats.org/officeDocument/2006/relationships/hyperlink" Target="http://purdue.247sports.com/Season/2016-Football/Commits" TargetMode="External"/><Relationship Id="rId476" Type="http://schemas.openxmlformats.org/officeDocument/2006/relationships/hyperlink" Target="http://247sports.com/InstitutionRanking/563901?View=Detailed" TargetMode="External"/><Relationship Id="rId477" Type="http://schemas.openxmlformats.org/officeDocument/2006/relationships/hyperlink" Target="http://purdue.247sports.com/Season/2016-Football/Commits" TargetMode="External"/><Relationship Id="rId478" Type="http://schemas.openxmlformats.org/officeDocument/2006/relationships/hyperlink" Target="http://247sports.com/InstitutionRanking/563901?View=Detailed" TargetMode="External"/><Relationship Id="rId479" Type="http://schemas.openxmlformats.org/officeDocument/2006/relationships/hyperlink" Target="http://unlv.247sports.com/Season/2016-Football/Commits" TargetMode="External"/><Relationship Id="rId6450" Type="http://schemas.openxmlformats.org/officeDocument/2006/relationships/hyperlink" Target="http://airforce.247sports.com/Season/2012-Football/Commits" TargetMode="External"/><Relationship Id="rId6451" Type="http://schemas.openxmlformats.org/officeDocument/2006/relationships/hyperlink" Target="http://airforce.247sports.com/Season/2012-Football/Commits" TargetMode="External"/><Relationship Id="rId6452" Type="http://schemas.openxmlformats.org/officeDocument/2006/relationships/hyperlink" Target="http://247sports.com/InstitutionRanking/562586?View=Detailed" TargetMode="External"/><Relationship Id="rId6453" Type="http://schemas.openxmlformats.org/officeDocument/2006/relationships/hyperlink" Target="http://airforce.247sports.com/Season/2012-Football/Commits" TargetMode="External"/><Relationship Id="rId6454" Type="http://schemas.openxmlformats.org/officeDocument/2006/relationships/hyperlink" Target="http://247sports.com/InstitutionRanking/562586?View=Detailed" TargetMode="External"/><Relationship Id="rId6455" Type="http://schemas.openxmlformats.org/officeDocument/2006/relationships/hyperlink" Target="http://newmexicostate.247sports.com/Season/2012-Football/Commits" TargetMode="External"/><Relationship Id="rId6456" Type="http://schemas.openxmlformats.org/officeDocument/2006/relationships/hyperlink" Target="http://newmexicostate.247sports.com/Season/2012-Football/Commits" TargetMode="External"/><Relationship Id="rId6457" Type="http://schemas.openxmlformats.org/officeDocument/2006/relationships/hyperlink" Target="http://newmexicostate.247sports.com/Season/2012-Football/Commits" TargetMode="External"/><Relationship Id="rId6458" Type="http://schemas.openxmlformats.org/officeDocument/2006/relationships/hyperlink" Target="http://247sports.com/InstitutionRanking/562585?View=Detailed" TargetMode="External"/><Relationship Id="rId6459" Type="http://schemas.openxmlformats.org/officeDocument/2006/relationships/hyperlink" Target="http://newmexicostate.247sports.com/Season/2012-Football/Commits" TargetMode="External"/><Relationship Id="rId2080" Type="http://schemas.openxmlformats.org/officeDocument/2006/relationships/hyperlink" Target="http://northtexas.247sports.com/Season/2015-Football/Commits" TargetMode="External"/><Relationship Id="rId2081" Type="http://schemas.openxmlformats.org/officeDocument/2006/relationships/hyperlink" Target="http://northtexas.247sports.com/Season/2015-Football/Commits" TargetMode="External"/><Relationship Id="rId2082" Type="http://schemas.openxmlformats.org/officeDocument/2006/relationships/hyperlink" Target="http://247sports.com/InstitutionRanking/562297?View=Detailed" TargetMode="External"/><Relationship Id="rId2083" Type="http://schemas.openxmlformats.org/officeDocument/2006/relationships/hyperlink" Target="http://northtexas.247sports.com/Season/2015-Football/Commits" TargetMode="External"/><Relationship Id="rId2084" Type="http://schemas.openxmlformats.org/officeDocument/2006/relationships/hyperlink" Target="http://247sports.com/InstitutionRanking/562297?View=Detailed" TargetMode="External"/><Relationship Id="rId2085" Type="http://schemas.openxmlformats.org/officeDocument/2006/relationships/hyperlink" Target="http://texasstate.247sports.com/Season/2015-Football/Commits" TargetMode="External"/><Relationship Id="rId2086" Type="http://schemas.openxmlformats.org/officeDocument/2006/relationships/hyperlink" Target="http://texasstate.247sports.com/Season/2015-Football/Commits" TargetMode="External"/><Relationship Id="rId2087" Type="http://schemas.openxmlformats.org/officeDocument/2006/relationships/hyperlink" Target="http://texasstate.247sports.com/Season/2015-Football/Commits" TargetMode="External"/><Relationship Id="rId2088" Type="http://schemas.openxmlformats.org/officeDocument/2006/relationships/hyperlink" Target="http://247sports.com/InstitutionRanking/562305?View=Detailed" TargetMode="External"/><Relationship Id="rId2089" Type="http://schemas.openxmlformats.org/officeDocument/2006/relationships/hyperlink" Target="http://texasstate.247sports.com/Season/2015-Football/Commits" TargetMode="External"/><Relationship Id="rId5360" Type="http://schemas.openxmlformats.org/officeDocument/2006/relationships/hyperlink" Target="http://247sports.com/InstitutionRanking/563462?View=Detailed" TargetMode="External"/><Relationship Id="rId5361" Type="http://schemas.openxmlformats.org/officeDocument/2006/relationships/hyperlink" Target="http://harvard.247sports.com/Season/2013-Football/Commits" TargetMode="External"/><Relationship Id="rId5362" Type="http://schemas.openxmlformats.org/officeDocument/2006/relationships/hyperlink" Target="http://247sports.com/InstitutionRanking/563462?View=Detailed" TargetMode="External"/><Relationship Id="rId5363" Type="http://schemas.openxmlformats.org/officeDocument/2006/relationships/hyperlink" Target="http://samford.247sports.com/Season/2013-Football/Commits" TargetMode="External"/><Relationship Id="rId5364" Type="http://schemas.openxmlformats.org/officeDocument/2006/relationships/hyperlink" Target="http://samford.247sports.com/Season/2013-Football/Commits" TargetMode="External"/><Relationship Id="rId5365" Type="http://schemas.openxmlformats.org/officeDocument/2006/relationships/hyperlink" Target="http://samford.247sports.com/Season/2013-Football/Commits" TargetMode="External"/><Relationship Id="rId5366" Type="http://schemas.openxmlformats.org/officeDocument/2006/relationships/hyperlink" Target="http://247sports.com/InstitutionRanking/563460?View=Detailed" TargetMode="External"/><Relationship Id="rId5367" Type="http://schemas.openxmlformats.org/officeDocument/2006/relationships/hyperlink" Target="http://samford.247sports.com/Season/2013-Football/Commits" TargetMode="External"/><Relationship Id="rId5368" Type="http://schemas.openxmlformats.org/officeDocument/2006/relationships/hyperlink" Target="http://247sports.com/InstitutionRanking/563460?View=Detailed" TargetMode="External"/><Relationship Id="rId5369" Type="http://schemas.openxmlformats.org/officeDocument/2006/relationships/hyperlink" Target="http://scsu.247sports.com/Season/2013-Football/Commits" TargetMode="External"/><Relationship Id="rId4270" Type="http://schemas.openxmlformats.org/officeDocument/2006/relationships/hyperlink" Target="http://247sports.com/InstitutionRanking/561282?View=Detailed" TargetMode="External"/><Relationship Id="rId4271" Type="http://schemas.openxmlformats.org/officeDocument/2006/relationships/hyperlink" Target="http://eku.247sports.com/Season/2014-Football/Commits" TargetMode="External"/><Relationship Id="rId4272" Type="http://schemas.openxmlformats.org/officeDocument/2006/relationships/hyperlink" Target="http://eku.247sports.com/Season/2014-Football/Commits" TargetMode="External"/><Relationship Id="rId4273" Type="http://schemas.openxmlformats.org/officeDocument/2006/relationships/hyperlink" Target="http://eku.247sports.com/Season/2014-Football/Commits" TargetMode="External"/><Relationship Id="rId4274" Type="http://schemas.openxmlformats.org/officeDocument/2006/relationships/hyperlink" Target="http://247sports.com/InstitutionRanking/561331?View=Detailed" TargetMode="External"/><Relationship Id="rId4275" Type="http://schemas.openxmlformats.org/officeDocument/2006/relationships/hyperlink" Target="http://eku.247sports.com/Season/2014-Football/Commits" TargetMode="External"/><Relationship Id="rId4276" Type="http://schemas.openxmlformats.org/officeDocument/2006/relationships/hyperlink" Target="http://247sports.com/InstitutionRanking/561331?View=Detailed" TargetMode="External"/><Relationship Id="rId4277" Type="http://schemas.openxmlformats.org/officeDocument/2006/relationships/hyperlink" Target="http://montanastate.247sports.com/Season/2014-Football/Commits" TargetMode="External"/><Relationship Id="rId4278" Type="http://schemas.openxmlformats.org/officeDocument/2006/relationships/hyperlink" Target="http://montanastate.247sports.com/Season/2014-Football/Commits" TargetMode="External"/><Relationship Id="rId4279" Type="http://schemas.openxmlformats.org/officeDocument/2006/relationships/hyperlink" Target="http://montanastate.247sports.com/Season/2014-Football/Commits" TargetMode="External"/><Relationship Id="rId3180" Type="http://schemas.openxmlformats.org/officeDocument/2006/relationships/hyperlink" Target="http://247sports.com/InstitutionRanking/561090?View=Detailed" TargetMode="External"/><Relationship Id="rId3181" Type="http://schemas.openxmlformats.org/officeDocument/2006/relationships/hyperlink" Target="http://oklahomastate.247sports.com/Season/2014-Football/Commits" TargetMode="External"/><Relationship Id="rId3182" Type="http://schemas.openxmlformats.org/officeDocument/2006/relationships/hyperlink" Target="http://oklahomastate.247sports.com/Season/2014-Football/Commits" TargetMode="External"/><Relationship Id="rId3183" Type="http://schemas.openxmlformats.org/officeDocument/2006/relationships/hyperlink" Target="http://oklahomastate.247sports.com/Season/2014-Football/Commits" TargetMode="External"/><Relationship Id="rId3184" Type="http://schemas.openxmlformats.org/officeDocument/2006/relationships/hyperlink" Target="http://247sports.com/InstitutionRanking/561094?View=Detailed" TargetMode="External"/><Relationship Id="rId3185" Type="http://schemas.openxmlformats.org/officeDocument/2006/relationships/hyperlink" Target="http://oklahomastate.247sports.com/Season/2014-Football/Commits" TargetMode="External"/><Relationship Id="rId3186" Type="http://schemas.openxmlformats.org/officeDocument/2006/relationships/hyperlink" Target="http://247sports.com/InstitutionRanking/561094?View=Detailed" TargetMode="External"/><Relationship Id="rId3187" Type="http://schemas.openxmlformats.org/officeDocument/2006/relationships/hyperlink" Target="http://arkansas.247sports.com/Season/2014-Football/Commits" TargetMode="External"/><Relationship Id="rId3188" Type="http://schemas.openxmlformats.org/officeDocument/2006/relationships/hyperlink" Target="http://arkansas.247sports.com/Season/2014-Football/Commits" TargetMode="External"/><Relationship Id="rId3189" Type="http://schemas.openxmlformats.org/officeDocument/2006/relationships/hyperlink" Target="http://arkansas.247sports.com/Season/2014-Football/Commits" TargetMode="External"/><Relationship Id="rId480" Type="http://schemas.openxmlformats.org/officeDocument/2006/relationships/hyperlink" Target="http://unlv.247sports.com/Season/2016-Football/Commits" TargetMode="External"/><Relationship Id="rId481" Type="http://schemas.openxmlformats.org/officeDocument/2006/relationships/hyperlink" Target="http://unlv.247sports.com/Season/2016-Football/Commits" TargetMode="External"/><Relationship Id="rId482" Type="http://schemas.openxmlformats.org/officeDocument/2006/relationships/hyperlink" Target="http://247sports.com/InstitutionRanking/563900?View=Detailed" TargetMode="External"/><Relationship Id="rId483" Type="http://schemas.openxmlformats.org/officeDocument/2006/relationships/hyperlink" Target="http://unlv.247sports.com/Season/2016-Football/Commits" TargetMode="External"/><Relationship Id="rId484" Type="http://schemas.openxmlformats.org/officeDocument/2006/relationships/hyperlink" Target="http://247sports.com/InstitutionRanking/563900?View=Detailed" TargetMode="External"/><Relationship Id="rId485" Type="http://schemas.openxmlformats.org/officeDocument/2006/relationships/hyperlink" Target="http://umass.247sports.com/Season/2016-Football/Commits" TargetMode="External"/><Relationship Id="rId486" Type="http://schemas.openxmlformats.org/officeDocument/2006/relationships/hyperlink" Target="http://umass.247sports.com/Season/2016-Football/Commits" TargetMode="External"/><Relationship Id="rId487" Type="http://schemas.openxmlformats.org/officeDocument/2006/relationships/hyperlink" Target="http://umass.247sports.com/Season/2016-Football/Commits" TargetMode="External"/><Relationship Id="rId488" Type="http://schemas.openxmlformats.org/officeDocument/2006/relationships/hyperlink" Target="http://247sports.com/InstitutionRanking/563898?View=Detailed" TargetMode="External"/><Relationship Id="rId489" Type="http://schemas.openxmlformats.org/officeDocument/2006/relationships/hyperlink" Target="http://umass.247sports.com/Season/2016-Football/Commits" TargetMode="External"/><Relationship Id="rId6460" Type="http://schemas.openxmlformats.org/officeDocument/2006/relationships/hyperlink" Target="http://247sports.com/InstitutionRanking/562585?View=Detailed" TargetMode="External"/><Relationship Id="rId6461" Type="http://schemas.openxmlformats.org/officeDocument/2006/relationships/hyperlink" Target="http://rice.247sports.com/Season/2012-Football/Commits" TargetMode="External"/><Relationship Id="rId6462" Type="http://schemas.openxmlformats.org/officeDocument/2006/relationships/hyperlink" Target="http://rice.247sports.com/Season/2012-Football/Commits" TargetMode="External"/><Relationship Id="rId6463" Type="http://schemas.openxmlformats.org/officeDocument/2006/relationships/hyperlink" Target="http://rice.247sports.com/Season/2012-Football/Commits" TargetMode="External"/><Relationship Id="rId6464" Type="http://schemas.openxmlformats.org/officeDocument/2006/relationships/hyperlink" Target="http://247sports.com/InstitutionRanking/562580?View=Detailed" TargetMode="External"/><Relationship Id="rId6465" Type="http://schemas.openxmlformats.org/officeDocument/2006/relationships/hyperlink" Target="http://rice.247sports.com/Season/2012-Football/Commits" TargetMode="External"/><Relationship Id="rId6466" Type="http://schemas.openxmlformats.org/officeDocument/2006/relationships/hyperlink" Target="http://247sports.com/InstitutionRanking/562580?View=Detailed" TargetMode="External"/><Relationship Id="rId6467" Type="http://schemas.openxmlformats.org/officeDocument/2006/relationships/hyperlink" Target="http://miamiohio.247sports.com/Season/2012-Football/Commits" TargetMode="External"/><Relationship Id="rId6468" Type="http://schemas.openxmlformats.org/officeDocument/2006/relationships/hyperlink" Target="http://miamiohio.247sports.com/Season/2012-Football/Commits" TargetMode="External"/><Relationship Id="rId6469" Type="http://schemas.openxmlformats.org/officeDocument/2006/relationships/hyperlink" Target="http://miamiohio.247sports.com/Season/2012-Football/Commits" TargetMode="External"/><Relationship Id="rId2090" Type="http://schemas.openxmlformats.org/officeDocument/2006/relationships/hyperlink" Target="http://247sports.com/InstitutionRanking/562305?View=Detailed" TargetMode="External"/><Relationship Id="rId2091" Type="http://schemas.openxmlformats.org/officeDocument/2006/relationships/hyperlink" Target="http://centralmichigan.247sports.com/Season/2015-Football/Commits" TargetMode="External"/><Relationship Id="rId2092" Type="http://schemas.openxmlformats.org/officeDocument/2006/relationships/hyperlink" Target="http://centralmichigan.247sports.com/Season/2015-Football/Commits" TargetMode="External"/><Relationship Id="rId2093" Type="http://schemas.openxmlformats.org/officeDocument/2006/relationships/hyperlink" Target="http://centralmichigan.247sports.com/Season/2015-Football/Commits" TargetMode="External"/><Relationship Id="rId2094" Type="http://schemas.openxmlformats.org/officeDocument/2006/relationships/hyperlink" Target="http://247sports.com/InstitutionRanking/562312?View=Detailed" TargetMode="External"/><Relationship Id="rId2095" Type="http://schemas.openxmlformats.org/officeDocument/2006/relationships/hyperlink" Target="http://centralmichigan.247sports.com/Season/2015-Football/Commits" TargetMode="External"/><Relationship Id="rId2096" Type="http://schemas.openxmlformats.org/officeDocument/2006/relationships/hyperlink" Target="http://247sports.com/InstitutionRanking/562312?View=Detailed" TargetMode="External"/><Relationship Id="rId2097" Type="http://schemas.openxmlformats.org/officeDocument/2006/relationships/hyperlink" Target="http://fiu.247sports.com/Season/2015-Football/Commits" TargetMode="External"/><Relationship Id="rId2098" Type="http://schemas.openxmlformats.org/officeDocument/2006/relationships/hyperlink" Target="http://fiu.247sports.com/Season/2015-Football/Commits" TargetMode="External"/><Relationship Id="rId2099" Type="http://schemas.openxmlformats.org/officeDocument/2006/relationships/hyperlink" Target="http://fiu.247sports.com/Season/2015-Football/Commits" TargetMode="External"/><Relationship Id="rId5370" Type="http://schemas.openxmlformats.org/officeDocument/2006/relationships/hyperlink" Target="http://scsu.247sports.com/Season/2013-Football/Commits" TargetMode="External"/><Relationship Id="rId5371" Type="http://schemas.openxmlformats.org/officeDocument/2006/relationships/hyperlink" Target="http://scsu.247sports.com/Season/2013-Football/Commits" TargetMode="External"/><Relationship Id="rId5372" Type="http://schemas.openxmlformats.org/officeDocument/2006/relationships/hyperlink" Target="http://247sports.com/InstitutionRanking/563468?View=Detailed" TargetMode="External"/><Relationship Id="rId5373" Type="http://schemas.openxmlformats.org/officeDocument/2006/relationships/hyperlink" Target="http://scsu.247sports.com/Season/2013-Football/Commits" TargetMode="External"/><Relationship Id="rId5374" Type="http://schemas.openxmlformats.org/officeDocument/2006/relationships/hyperlink" Target="http://247sports.com/InstitutionRanking/563468?View=Detailed" TargetMode="External"/><Relationship Id="rId5375" Type="http://schemas.openxmlformats.org/officeDocument/2006/relationships/hyperlink" Target="http://coastalcarolina.247sports.com/Season/2013-Football/Commits" TargetMode="External"/><Relationship Id="rId5376" Type="http://schemas.openxmlformats.org/officeDocument/2006/relationships/hyperlink" Target="http://coastalcarolina.247sports.com/Season/2013-Football/Commits" TargetMode="External"/><Relationship Id="rId5377" Type="http://schemas.openxmlformats.org/officeDocument/2006/relationships/hyperlink" Target="http://coastalcarolina.247sports.com/Season/2013-Football/Commits" TargetMode="External"/><Relationship Id="rId5378" Type="http://schemas.openxmlformats.org/officeDocument/2006/relationships/hyperlink" Target="http://247sports.com/InstitutionRanking/563465?View=Detailed" TargetMode="External"/><Relationship Id="rId5379" Type="http://schemas.openxmlformats.org/officeDocument/2006/relationships/hyperlink" Target="http://coastalcarolina.247sports.com/Season/2013-Football/Commits" TargetMode="External"/><Relationship Id="rId4280" Type="http://schemas.openxmlformats.org/officeDocument/2006/relationships/hyperlink" Target="http://247sports.com/InstitutionRanking/561288?View=Detailed" TargetMode="External"/><Relationship Id="rId4281" Type="http://schemas.openxmlformats.org/officeDocument/2006/relationships/hyperlink" Target="http://montanastate.247sports.com/Season/2014-Football/Commits" TargetMode="External"/><Relationship Id="rId4282" Type="http://schemas.openxmlformats.org/officeDocument/2006/relationships/hyperlink" Target="http://247sports.com/InstitutionRanking/561288?View=Detailed" TargetMode="External"/><Relationship Id="rId4283" Type="http://schemas.openxmlformats.org/officeDocument/2006/relationships/hyperlink" Target="http://colgate.247sports.com/Season/2014-Football/Commits" TargetMode="External"/><Relationship Id="rId4284" Type="http://schemas.openxmlformats.org/officeDocument/2006/relationships/hyperlink" Target="http://colgate.247sports.com/Season/2014-Football/Commits" TargetMode="External"/><Relationship Id="rId4285" Type="http://schemas.openxmlformats.org/officeDocument/2006/relationships/hyperlink" Target="http://colgate.247sports.com/Season/2014-Football/Commits" TargetMode="External"/><Relationship Id="rId4286" Type="http://schemas.openxmlformats.org/officeDocument/2006/relationships/hyperlink" Target="http://247sports.com/InstitutionRanking/561314?View=Detailed" TargetMode="External"/><Relationship Id="rId4287" Type="http://schemas.openxmlformats.org/officeDocument/2006/relationships/hyperlink" Target="http://colgate.247sports.com/Season/2014-Football/Commits" TargetMode="External"/><Relationship Id="rId4288" Type="http://schemas.openxmlformats.org/officeDocument/2006/relationships/hyperlink" Target="http://247sports.com/InstitutionRanking/561314?View=Detailed" TargetMode="External"/><Relationship Id="rId4289" Type="http://schemas.openxmlformats.org/officeDocument/2006/relationships/hyperlink" Target="http://columbia.247sports.com/Season/2014-Football/Commits" TargetMode="External"/><Relationship Id="rId3190" Type="http://schemas.openxmlformats.org/officeDocument/2006/relationships/hyperlink" Target="http://247sports.com/InstitutionRanking/561096?View=Detailed" TargetMode="External"/><Relationship Id="rId3191" Type="http://schemas.openxmlformats.org/officeDocument/2006/relationships/hyperlink" Target="http://arkansas.247sports.com/Season/2014-Football/Commits" TargetMode="External"/><Relationship Id="rId3192" Type="http://schemas.openxmlformats.org/officeDocument/2006/relationships/hyperlink" Target="http://247sports.com/InstitutionRanking/561096?View=Detailed" TargetMode="External"/><Relationship Id="rId3193" Type="http://schemas.openxmlformats.org/officeDocument/2006/relationships/hyperlink" Target="http://arizona.247sports.com/Season/2014-Football/Commits" TargetMode="External"/><Relationship Id="rId3194" Type="http://schemas.openxmlformats.org/officeDocument/2006/relationships/hyperlink" Target="http://arizona.247sports.com/Season/2014-Football/Commits" TargetMode="External"/><Relationship Id="rId3195" Type="http://schemas.openxmlformats.org/officeDocument/2006/relationships/hyperlink" Target="http://arizona.247sports.com/Season/2014-Football/Commits" TargetMode="External"/><Relationship Id="rId3196" Type="http://schemas.openxmlformats.org/officeDocument/2006/relationships/hyperlink" Target="http://247sports.com/InstitutionRanking/561100?View=Detailed" TargetMode="External"/><Relationship Id="rId3197" Type="http://schemas.openxmlformats.org/officeDocument/2006/relationships/hyperlink" Target="http://arizona.247sports.com/Season/2014-Football/Commits" TargetMode="External"/><Relationship Id="rId3198" Type="http://schemas.openxmlformats.org/officeDocument/2006/relationships/hyperlink" Target="http://247sports.com/InstitutionRanking/561100?View=Detailed" TargetMode="External"/><Relationship Id="rId3199" Type="http://schemas.openxmlformats.org/officeDocument/2006/relationships/hyperlink" Target="http://northcarolina.247sports.com/Season/2014-Football/Commits" TargetMode="External"/><Relationship Id="rId490" Type="http://schemas.openxmlformats.org/officeDocument/2006/relationships/hyperlink" Target="http://247sports.com/InstitutionRanking/563898?View=Detailed" TargetMode="External"/><Relationship Id="rId491" Type="http://schemas.openxmlformats.org/officeDocument/2006/relationships/hyperlink" Target="http://sandiegostate.247sports.com/Season/2016-Football/Commits" TargetMode="External"/><Relationship Id="rId492" Type="http://schemas.openxmlformats.org/officeDocument/2006/relationships/hyperlink" Target="http://sandiegostate.247sports.com/Season/2016-Football/Commits" TargetMode="External"/><Relationship Id="rId493" Type="http://schemas.openxmlformats.org/officeDocument/2006/relationships/hyperlink" Target="http://sandiegostate.247sports.com/Season/2016-Football/Commits" TargetMode="External"/><Relationship Id="rId494" Type="http://schemas.openxmlformats.org/officeDocument/2006/relationships/hyperlink" Target="http://247sports.com/InstitutionRanking/563909?View=Detailed" TargetMode="External"/><Relationship Id="rId495" Type="http://schemas.openxmlformats.org/officeDocument/2006/relationships/hyperlink" Target="http://sandiegostate.247sports.com/Season/2016-Football/Commits" TargetMode="External"/><Relationship Id="rId496" Type="http://schemas.openxmlformats.org/officeDocument/2006/relationships/hyperlink" Target="http://247sports.com/InstitutionRanking/563909?View=Detailed" TargetMode="External"/><Relationship Id="rId497" Type="http://schemas.openxmlformats.org/officeDocument/2006/relationships/hyperlink" Target="http://tulane.247sports.com/Season/2016-Football/Commits" TargetMode="External"/><Relationship Id="rId498" Type="http://schemas.openxmlformats.org/officeDocument/2006/relationships/hyperlink" Target="http://tulane.247sports.com/Season/2016-Football/Commits" TargetMode="External"/><Relationship Id="rId499" Type="http://schemas.openxmlformats.org/officeDocument/2006/relationships/hyperlink" Target="http://tulane.247sports.com/Season/2016-Football/Commits" TargetMode="External"/><Relationship Id="rId6470" Type="http://schemas.openxmlformats.org/officeDocument/2006/relationships/hyperlink" Target="http://247sports.com/InstitutionRanking/562589?View=Detailed" TargetMode="External"/><Relationship Id="rId6471" Type="http://schemas.openxmlformats.org/officeDocument/2006/relationships/hyperlink" Target="http://miamiohio.247sports.com/Season/2012-Football/Commits" TargetMode="External"/><Relationship Id="rId6472" Type="http://schemas.openxmlformats.org/officeDocument/2006/relationships/hyperlink" Target="http://247sports.com/InstitutionRanking/562589?View=Detailed" TargetMode="External"/><Relationship Id="rId6473" Type="http://schemas.openxmlformats.org/officeDocument/2006/relationships/hyperlink" Target="http://centralmichigan.247sports.com/Season/2012-Football/Commits" TargetMode="External"/><Relationship Id="rId6474" Type="http://schemas.openxmlformats.org/officeDocument/2006/relationships/hyperlink" Target="http://centralmichigan.247sports.com/Season/2012-Football/Commits" TargetMode="External"/><Relationship Id="rId6475" Type="http://schemas.openxmlformats.org/officeDocument/2006/relationships/hyperlink" Target="http://centralmichigan.247sports.com/Season/2012-Football/Commits" TargetMode="External"/><Relationship Id="rId6476" Type="http://schemas.openxmlformats.org/officeDocument/2006/relationships/hyperlink" Target="http://247sports.com/InstitutionRanking/562588?View=Detailed" TargetMode="External"/><Relationship Id="rId6477" Type="http://schemas.openxmlformats.org/officeDocument/2006/relationships/hyperlink" Target="http://centralmichigan.247sports.com/Season/2012-Football/Commits" TargetMode="External"/><Relationship Id="rId6478" Type="http://schemas.openxmlformats.org/officeDocument/2006/relationships/hyperlink" Target="http://247sports.com/InstitutionRanking/562588?View=Detailed" TargetMode="External"/><Relationship Id="rId6479" Type="http://schemas.openxmlformats.org/officeDocument/2006/relationships/hyperlink" Target="http://tulsa.247sports.com/Season/2012-Football/Commits" TargetMode="External"/><Relationship Id="rId5380" Type="http://schemas.openxmlformats.org/officeDocument/2006/relationships/hyperlink" Target="http://247sports.com/InstitutionRanking/563465?View=Detailed" TargetMode="External"/><Relationship Id="rId5381" Type="http://schemas.openxmlformats.org/officeDocument/2006/relationships/hyperlink" Target="http://albany.247sports.com/Season/2013-Football/Commits" TargetMode="External"/><Relationship Id="rId5382" Type="http://schemas.openxmlformats.org/officeDocument/2006/relationships/hyperlink" Target="http://albany.247sports.com/Season/2013-Football/Commits" TargetMode="External"/><Relationship Id="rId5383" Type="http://schemas.openxmlformats.org/officeDocument/2006/relationships/hyperlink" Target="http://albany.247sports.com/Season/2013-Football/Commits" TargetMode="External"/><Relationship Id="rId5384" Type="http://schemas.openxmlformats.org/officeDocument/2006/relationships/hyperlink" Target="http://247sports.com/InstitutionRanking/563464?View=Detailed" TargetMode="External"/><Relationship Id="rId5385" Type="http://schemas.openxmlformats.org/officeDocument/2006/relationships/hyperlink" Target="http://albany.247sports.com/Season/2013-Football/Commits" TargetMode="External"/><Relationship Id="rId5386" Type="http://schemas.openxmlformats.org/officeDocument/2006/relationships/hyperlink" Target="http://247sports.com/InstitutionRanking/563464?View=Detailed" TargetMode="External"/><Relationship Id="rId5387" Type="http://schemas.openxmlformats.org/officeDocument/2006/relationships/hyperlink" Target="http://jsu.247sports.com/Season/2013-Football/Commits" TargetMode="External"/><Relationship Id="rId5388" Type="http://schemas.openxmlformats.org/officeDocument/2006/relationships/hyperlink" Target="http://jsu.247sports.com/Season/2013-Football/Commits" TargetMode="External"/><Relationship Id="rId5389" Type="http://schemas.openxmlformats.org/officeDocument/2006/relationships/hyperlink" Target="http://jsu.247sports.com/Season/2013-Football/Commits" TargetMode="External"/><Relationship Id="rId4290" Type="http://schemas.openxmlformats.org/officeDocument/2006/relationships/hyperlink" Target="http://columbia.247sports.com/Season/2014-Football/Commits" TargetMode="External"/><Relationship Id="rId4291" Type="http://schemas.openxmlformats.org/officeDocument/2006/relationships/hyperlink" Target="http://columbia.247sports.com/Season/2014-Football/Commits" TargetMode="External"/><Relationship Id="rId4292" Type="http://schemas.openxmlformats.org/officeDocument/2006/relationships/hyperlink" Target="http://247sports.com/InstitutionRanking/561360?View=Detailed" TargetMode="External"/><Relationship Id="rId4293" Type="http://schemas.openxmlformats.org/officeDocument/2006/relationships/hyperlink" Target="http://columbia.247sports.com/Season/2014-Football/Commits" TargetMode="External"/><Relationship Id="rId4294" Type="http://schemas.openxmlformats.org/officeDocument/2006/relationships/hyperlink" Target="http://247sports.com/InstitutionRanking/561360?View=Detailed" TargetMode="External"/><Relationship Id="rId4295" Type="http://schemas.openxmlformats.org/officeDocument/2006/relationships/hyperlink" Target="http://csus.247sports.com/Season/2014-Football/Commits" TargetMode="External"/><Relationship Id="rId4296" Type="http://schemas.openxmlformats.org/officeDocument/2006/relationships/hyperlink" Target="http://csus.247sports.com/Season/2014-Football/Commits" TargetMode="External"/><Relationship Id="rId4297" Type="http://schemas.openxmlformats.org/officeDocument/2006/relationships/hyperlink" Target="http://csus.247sports.com/Season/2014-Football/Commits" TargetMode="External"/><Relationship Id="rId4298" Type="http://schemas.openxmlformats.org/officeDocument/2006/relationships/hyperlink" Target="http://247sports.com/InstitutionRanking/561359?View=Detailed" TargetMode="External"/><Relationship Id="rId4299" Type="http://schemas.openxmlformats.org/officeDocument/2006/relationships/hyperlink" Target="http://csus.247sports.com/Season/2014-Football/Commits" TargetMode="External"/><Relationship Id="rId6480" Type="http://schemas.openxmlformats.org/officeDocument/2006/relationships/hyperlink" Target="http://tulsa.247sports.com/Season/2012-Football/Commits" TargetMode="External"/><Relationship Id="rId6481" Type="http://schemas.openxmlformats.org/officeDocument/2006/relationships/hyperlink" Target="http://tulsa.247sports.com/Season/2012-Football/Commits" TargetMode="External"/><Relationship Id="rId6482" Type="http://schemas.openxmlformats.org/officeDocument/2006/relationships/hyperlink" Target="http://247sports.com/InstitutionRanking/562594?View=Detailed" TargetMode="External"/><Relationship Id="rId6483" Type="http://schemas.openxmlformats.org/officeDocument/2006/relationships/hyperlink" Target="http://tulsa.247sports.com/Season/2012-Football/Commits" TargetMode="External"/><Relationship Id="rId6484" Type="http://schemas.openxmlformats.org/officeDocument/2006/relationships/hyperlink" Target="http://247sports.com/InstitutionRanking/562594?View=Detailed" TargetMode="External"/><Relationship Id="rId6485" Type="http://schemas.openxmlformats.org/officeDocument/2006/relationships/hyperlink" Target="http://newmexico.247sports.com/Season/2012-Football/Commits" TargetMode="External"/><Relationship Id="rId6486" Type="http://schemas.openxmlformats.org/officeDocument/2006/relationships/hyperlink" Target="http://newmexico.247sports.com/Season/2012-Football/Commits" TargetMode="External"/><Relationship Id="rId6487" Type="http://schemas.openxmlformats.org/officeDocument/2006/relationships/hyperlink" Target="http://newmexico.247sports.com/Season/2012-Football/Commits" TargetMode="External"/><Relationship Id="rId6488" Type="http://schemas.openxmlformats.org/officeDocument/2006/relationships/hyperlink" Target="http://247sports.com/InstitutionRanking/562584?View=Detailed" TargetMode="External"/><Relationship Id="rId6489" Type="http://schemas.openxmlformats.org/officeDocument/2006/relationships/hyperlink" Target="http://newmexico.247sports.com/Season/2012-Football/Commits" TargetMode="External"/><Relationship Id="rId5390" Type="http://schemas.openxmlformats.org/officeDocument/2006/relationships/hyperlink" Target="http://247sports.com/InstitutionRanking/563466?View=Detailed" TargetMode="External"/><Relationship Id="rId5391" Type="http://schemas.openxmlformats.org/officeDocument/2006/relationships/hyperlink" Target="http://jsu.247sports.com/Season/2013-Football/Commits" TargetMode="External"/><Relationship Id="rId5392" Type="http://schemas.openxmlformats.org/officeDocument/2006/relationships/hyperlink" Target="http://247sports.com/InstitutionRanking/563466?View=Detailed" TargetMode="External"/><Relationship Id="rId5393" Type="http://schemas.openxmlformats.org/officeDocument/2006/relationships/hyperlink" Target="http://murraystate.247sports.com/Season/2013-Football/Commits" TargetMode="External"/><Relationship Id="rId5394" Type="http://schemas.openxmlformats.org/officeDocument/2006/relationships/hyperlink" Target="http://murraystate.247sports.com/Season/2013-Football/Commits" TargetMode="External"/><Relationship Id="rId5395" Type="http://schemas.openxmlformats.org/officeDocument/2006/relationships/hyperlink" Target="http://murraystate.247sports.com/Season/2013-Football/Commits" TargetMode="External"/><Relationship Id="rId5396" Type="http://schemas.openxmlformats.org/officeDocument/2006/relationships/hyperlink" Target="http://247sports.com/InstitutionRanking/563463?View=Detailed" TargetMode="External"/><Relationship Id="rId5397" Type="http://schemas.openxmlformats.org/officeDocument/2006/relationships/hyperlink" Target="http://murraystate.247sports.com/Season/2013-Football/Commits" TargetMode="External"/><Relationship Id="rId5398" Type="http://schemas.openxmlformats.org/officeDocument/2006/relationships/hyperlink" Target="http://247sports.com/InstitutionRanking/563463?View=Detailed" TargetMode="External"/><Relationship Id="rId5399" Type="http://schemas.openxmlformats.org/officeDocument/2006/relationships/hyperlink" Target="http://penn.247sports.com/Season/2013-Football/Commits" TargetMode="External"/><Relationship Id="rId6490" Type="http://schemas.openxmlformats.org/officeDocument/2006/relationships/hyperlink" Target="http://247sports.com/InstitutionRanking/562584?View=Detailed" TargetMode="External"/><Relationship Id="rId6491" Type="http://schemas.openxmlformats.org/officeDocument/2006/relationships/hyperlink" Target="http://memphis.247sports.com/Season/2012-Football/Commits" TargetMode="External"/><Relationship Id="rId6492" Type="http://schemas.openxmlformats.org/officeDocument/2006/relationships/hyperlink" Target="http://memphis.247sports.com/Season/2012-Football/Commits" TargetMode="External"/><Relationship Id="rId6493" Type="http://schemas.openxmlformats.org/officeDocument/2006/relationships/hyperlink" Target="http://memphis.247sports.com/Season/2012-Football/Commits" TargetMode="External"/><Relationship Id="rId6494" Type="http://schemas.openxmlformats.org/officeDocument/2006/relationships/hyperlink" Target="http://247sports.com/InstitutionRanking/562597?View=Detailed" TargetMode="External"/><Relationship Id="rId6495" Type="http://schemas.openxmlformats.org/officeDocument/2006/relationships/hyperlink" Target="http://memphis.247sports.com/Season/2012-Football/Commits" TargetMode="External"/><Relationship Id="rId6496" Type="http://schemas.openxmlformats.org/officeDocument/2006/relationships/hyperlink" Target="http://247sports.com/InstitutionRanking/562597?View=Detailed" TargetMode="External"/><Relationship Id="rId6497" Type="http://schemas.openxmlformats.org/officeDocument/2006/relationships/hyperlink" Target="http://troy.247sports.com/Season/2012-Football/Commits" TargetMode="External"/><Relationship Id="rId6498" Type="http://schemas.openxmlformats.org/officeDocument/2006/relationships/hyperlink" Target="http://troy.247sports.com/Season/2012-Football/Commits" TargetMode="External"/><Relationship Id="rId6499" Type="http://schemas.openxmlformats.org/officeDocument/2006/relationships/hyperlink" Target="http://troy.247sports.com/Season/2012-Football/Commits" TargetMode="External"/><Relationship Id="rId1500" Type="http://schemas.openxmlformats.org/officeDocument/2006/relationships/hyperlink" Target="http://indianastate.247sports.com/Season/2016-Football/Commits" TargetMode="External"/><Relationship Id="rId1501" Type="http://schemas.openxmlformats.org/officeDocument/2006/relationships/hyperlink" Target="http://indianastate.247sports.com/Season/2016-Football/Commits" TargetMode="External"/><Relationship Id="rId1502" Type="http://schemas.openxmlformats.org/officeDocument/2006/relationships/hyperlink" Target="http://247sports.com/InstitutionRanking/564058?View=Detailed" TargetMode="External"/><Relationship Id="rId1503" Type="http://schemas.openxmlformats.org/officeDocument/2006/relationships/hyperlink" Target="http://indianastate.247sports.com/Season/2016-Football/Commits" TargetMode="External"/><Relationship Id="rId1504" Type="http://schemas.openxmlformats.org/officeDocument/2006/relationships/hyperlink" Target="http://247sports.com/InstitutionRanking/564058?View=Detailed" TargetMode="External"/><Relationship Id="rId1505" Type="http://schemas.openxmlformats.org/officeDocument/2006/relationships/hyperlink" Target="http://howard.247sports.com/Season/2016-Football/Commits" TargetMode="External"/><Relationship Id="rId1506" Type="http://schemas.openxmlformats.org/officeDocument/2006/relationships/hyperlink" Target="http://howard.247sports.com/Season/2016-Football/Commits" TargetMode="External"/><Relationship Id="rId1507" Type="http://schemas.openxmlformats.org/officeDocument/2006/relationships/hyperlink" Target="http://howard.247sports.com/Season/2016-Football/Commits" TargetMode="External"/><Relationship Id="rId1508" Type="http://schemas.openxmlformats.org/officeDocument/2006/relationships/hyperlink" Target="http://247sports.com/InstitutionRanking/564077?View=Detailed" TargetMode="External"/><Relationship Id="rId1509" Type="http://schemas.openxmlformats.org/officeDocument/2006/relationships/hyperlink" Target="http://howard.247sports.com/Season/2016-Football/Commits" TargetMode="External"/><Relationship Id="rId2600" Type="http://schemas.openxmlformats.org/officeDocument/2006/relationships/hyperlink" Target="http://247sports.com/InstitutionRanking/562383?View=Detailed" TargetMode="External"/><Relationship Id="rId2601" Type="http://schemas.openxmlformats.org/officeDocument/2006/relationships/hyperlink" Target="http://mercer.247sports.com/Season/2015-Football/Commits" TargetMode="External"/><Relationship Id="rId2602" Type="http://schemas.openxmlformats.org/officeDocument/2006/relationships/hyperlink" Target="http://247sports.com/InstitutionRanking/562383?View=Detailed" TargetMode="External"/><Relationship Id="rId2603" Type="http://schemas.openxmlformats.org/officeDocument/2006/relationships/hyperlink" Target="http://lafayette.247sports.com/Season/2015-Football/Commits" TargetMode="External"/><Relationship Id="rId2604" Type="http://schemas.openxmlformats.org/officeDocument/2006/relationships/hyperlink" Target="http://lafayette.247sports.com/Season/2015-Football/Commits" TargetMode="External"/><Relationship Id="rId2605" Type="http://schemas.openxmlformats.org/officeDocument/2006/relationships/hyperlink" Target="http://lafayette.247sports.com/Season/2015-Football/Commits" TargetMode="External"/><Relationship Id="rId2606" Type="http://schemas.openxmlformats.org/officeDocument/2006/relationships/hyperlink" Target="http://247sports.com/InstitutionRanking/562422?View=Detailed" TargetMode="External"/><Relationship Id="rId2607" Type="http://schemas.openxmlformats.org/officeDocument/2006/relationships/hyperlink" Target="http://lafayette.247sports.com/Season/2015-Football/Commits" TargetMode="External"/><Relationship Id="rId2608" Type="http://schemas.openxmlformats.org/officeDocument/2006/relationships/hyperlink" Target="http://247sports.com/InstitutionRanking/562422?View=Detailed" TargetMode="External"/><Relationship Id="rId2609" Type="http://schemas.openxmlformats.org/officeDocument/2006/relationships/hyperlink" Target="http://presbyterian.247sports.com/Season/2015-Football/Commits" TargetMode="External"/><Relationship Id="rId1510" Type="http://schemas.openxmlformats.org/officeDocument/2006/relationships/hyperlink" Target="http://247sports.com/InstitutionRanking/564077?View=Detailed" TargetMode="External"/><Relationship Id="rId1511" Type="http://schemas.openxmlformats.org/officeDocument/2006/relationships/hyperlink" Target="http://maine.247sports.com/Season/2016-Football/Commits" TargetMode="External"/><Relationship Id="rId1512" Type="http://schemas.openxmlformats.org/officeDocument/2006/relationships/hyperlink" Target="http://maine.247sports.com/Season/2016-Football/Commits" TargetMode="External"/><Relationship Id="rId1513" Type="http://schemas.openxmlformats.org/officeDocument/2006/relationships/hyperlink" Target="http://maine.247sports.com/Season/2016-Football/Commits" TargetMode="External"/><Relationship Id="rId1514" Type="http://schemas.openxmlformats.org/officeDocument/2006/relationships/hyperlink" Target="http://247sports.com/InstitutionRanking/564061?View=Detailed" TargetMode="External"/><Relationship Id="rId1515" Type="http://schemas.openxmlformats.org/officeDocument/2006/relationships/hyperlink" Target="http://maine.247sports.com/Season/2016-Football/Commits" TargetMode="External"/><Relationship Id="rId1516" Type="http://schemas.openxmlformats.org/officeDocument/2006/relationships/hyperlink" Target="http://247sports.com/InstitutionRanking/564061?View=Detailed" TargetMode="External"/><Relationship Id="rId1517" Type="http://schemas.openxmlformats.org/officeDocument/2006/relationships/hyperlink" Target="http://alabama.247sports.com/Season/2015-Football/Commits" TargetMode="External"/><Relationship Id="rId1518" Type="http://schemas.openxmlformats.org/officeDocument/2006/relationships/hyperlink" Target="http://247sports.com/InstitutionRanking/562203?View=Detailed" TargetMode="External"/><Relationship Id="rId1519" Type="http://schemas.openxmlformats.org/officeDocument/2006/relationships/hyperlink" Target="http://alabama.247sports.com/Season/2015-Football/Commits" TargetMode="External"/><Relationship Id="rId3700" Type="http://schemas.openxmlformats.org/officeDocument/2006/relationships/hyperlink" Target="http://247sports.com/InstitutionRanking/561186?View=Detailed" TargetMode="External"/><Relationship Id="rId3701" Type="http://schemas.openxmlformats.org/officeDocument/2006/relationships/hyperlink" Target="http://navy.247sports.com/Season/2014-Football/Commits" TargetMode="External"/><Relationship Id="rId3702" Type="http://schemas.openxmlformats.org/officeDocument/2006/relationships/hyperlink" Target="http://247sports.com/InstitutionRanking/561186?View=Detailed" TargetMode="External"/><Relationship Id="rId3703" Type="http://schemas.openxmlformats.org/officeDocument/2006/relationships/hyperlink" Target="http://charlotte.247sports.com/Season/2014-Football/Commits" TargetMode="External"/><Relationship Id="rId3704" Type="http://schemas.openxmlformats.org/officeDocument/2006/relationships/hyperlink" Target="http://charlotte.247sports.com/Season/2014-Football/Commits" TargetMode="External"/><Relationship Id="rId3705" Type="http://schemas.openxmlformats.org/officeDocument/2006/relationships/hyperlink" Target="http://charlotte.247sports.com/Season/2014-Football/Commits" TargetMode="External"/><Relationship Id="rId3706" Type="http://schemas.openxmlformats.org/officeDocument/2006/relationships/hyperlink" Target="http://247sports.com/InstitutionRanking/561189?View=Detailed" TargetMode="External"/><Relationship Id="rId3707" Type="http://schemas.openxmlformats.org/officeDocument/2006/relationships/hyperlink" Target="http://charlotte.247sports.com/Season/2014-Football/Commits" TargetMode="External"/><Relationship Id="rId3708" Type="http://schemas.openxmlformats.org/officeDocument/2006/relationships/hyperlink" Target="http://247sports.com/InstitutionRanking/561189?View=Detailed" TargetMode="External"/><Relationship Id="rId3709" Type="http://schemas.openxmlformats.org/officeDocument/2006/relationships/hyperlink" Target="http://umass.247sports.com/Season/2014-Football/Commits" TargetMode="External"/><Relationship Id="rId2610" Type="http://schemas.openxmlformats.org/officeDocument/2006/relationships/hyperlink" Target="http://presbyterian.247sports.com/Season/2015-Football/Commits" TargetMode="External"/><Relationship Id="rId2611" Type="http://schemas.openxmlformats.org/officeDocument/2006/relationships/hyperlink" Target="http://presbyterian.247sports.com/Season/2015-Football/Commits" TargetMode="External"/><Relationship Id="rId2612" Type="http://schemas.openxmlformats.org/officeDocument/2006/relationships/hyperlink" Target="http://247sports.com/InstitutionRanking/562368?View=Detailed" TargetMode="External"/><Relationship Id="rId2613" Type="http://schemas.openxmlformats.org/officeDocument/2006/relationships/hyperlink" Target="http://presbyterian.247sports.com/Season/2015-Football/Commits" TargetMode="External"/><Relationship Id="rId2614" Type="http://schemas.openxmlformats.org/officeDocument/2006/relationships/hyperlink" Target="http://247sports.com/InstitutionRanking/562368?View=Detailed" TargetMode="External"/><Relationship Id="rId2615" Type="http://schemas.openxmlformats.org/officeDocument/2006/relationships/hyperlink" Target="http://247sports.com/InstitutionRanking/562374?View=Detailed" TargetMode="External"/><Relationship Id="rId2616" Type="http://schemas.openxmlformats.org/officeDocument/2006/relationships/hyperlink" Target="http://247sports.com/InstitutionRanking/562374?View=Detailed" TargetMode="External"/><Relationship Id="rId2617" Type="http://schemas.openxmlformats.org/officeDocument/2006/relationships/hyperlink" Target="http://247sports.com/InstitutionRanking/562355?View=Detailed" TargetMode="External"/><Relationship Id="rId2618" Type="http://schemas.openxmlformats.org/officeDocument/2006/relationships/hyperlink" Target="http://247sports.com/InstitutionRanking/562355?View=Detailed" TargetMode="External"/><Relationship Id="rId2619" Type="http://schemas.openxmlformats.org/officeDocument/2006/relationships/hyperlink" Target="http://247sports.com/InstitutionRanking/562468?View=Detailed" TargetMode="External"/><Relationship Id="rId1520" Type="http://schemas.openxmlformats.org/officeDocument/2006/relationships/hyperlink" Target="http://247sports.com/InstitutionRanking/562203?View=Detailed" TargetMode="External"/><Relationship Id="rId1521" Type="http://schemas.openxmlformats.org/officeDocument/2006/relationships/hyperlink" Target="http://usc.247sports.com/Season/2015-Football/Commits" TargetMode="External"/><Relationship Id="rId1522" Type="http://schemas.openxmlformats.org/officeDocument/2006/relationships/hyperlink" Target="http://usc.247sports.com/Season/2015-Football/Commits" TargetMode="External"/><Relationship Id="rId1523" Type="http://schemas.openxmlformats.org/officeDocument/2006/relationships/hyperlink" Target="http://usc.247sports.com/Season/2015-Football/Commits" TargetMode="External"/><Relationship Id="rId1524" Type="http://schemas.openxmlformats.org/officeDocument/2006/relationships/hyperlink" Target="http://247sports.com/InstitutionRanking/562202?View=Detailed" TargetMode="External"/><Relationship Id="rId1525" Type="http://schemas.openxmlformats.org/officeDocument/2006/relationships/hyperlink" Target="http://usc.247sports.com/Season/2015-Football/Commits" TargetMode="External"/><Relationship Id="rId1526" Type="http://schemas.openxmlformats.org/officeDocument/2006/relationships/hyperlink" Target="http://247sports.com/InstitutionRanking/562202?View=Detailed" TargetMode="External"/><Relationship Id="rId1527" Type="http://schemas.openxmlformats.org/officeDocument/2006/relationships/hyperlink" Target="http://floridastate.247sports.com/Season/2015-Football/Commits" TargetMode="External"/><Relationship Id="rId1528" Type="http://schemas.openxmlformats.org/officeDocument/2006/relationships/hyperlink" Target="http://floridastate.247sports.com/Season/2015-Football/Commits" TargetMode="External"/><Relationship Id="rId1529" Type="http://schemas.openxmlformats.org/officeDocument/2006/relationships/hyperlink" Target="http://floridastate.247sports.com/Season/2015-Football/Commits" TargetMode="External"/><Relationship Id="rId4800" Type="http://schemas.openxmlformats.org/officeDocument/2006/relationships/hyperlink" Target="http://louisville.247sports.com/Season/2013-Football/Commits" TargetMode="External"/><Relationship Id="rId4801" Type="http://schemas.openxmlformats.org/officeDocument/2006/relationships/hyperlink" Target="http://louisville.247sports.com/Season/2013-Football/Commits" TargetMode="External"/><Relationship Id="rId4802" Type="http://schemas.openxmlformats.org/officeDocument/2006/relationships/hyperlink" Target="http://247sports.com/InstitutionRanking/563370?View=Detailed" TargetMode="External"/><Relationship Id="rId4803" Type="http://schemas.openxmlformats.org/officeDocument/2006/relationships/hyperlink" Target="http://louisville.247sports.com/Season/2013-Football/Commits" TargetMode="External"/><Relationship Id="rId4804" Type="http://schemas.openxmlformats.org/officeDocument/2006/relationships/hyperlink" Target="http://247sports.com/InstitutionRanking/563370?View=Detailed" TargetMode="External"/><Relationship Id="rId4805" Type="http://schemas.openxmlformats.org/officeDocument/2006/relationships/hyperlink" Target="http://wisconsin.247sports.com/Season/2013-Football/Commits" TargetMode="External"/><Relationship Id="rId4806" Type="http://schemas.openxmlformats.org/officeDocument/2006/relationships/hyperlink" Target="http://wisconsin.247sports.com/Season/2013-Football/Commits" TargetMode="External"/><Relationship Id="rId4807" Type="http://schemas.openxmlformats.org/officeDocument/2006/relationships/hyperlink" Target="http://wisconsin.247sports.com/Season/2013-Football/Commits" TargetMode="External"/><Relationship Id="rId4808" Type="http://schemas.openxmlformats.org/officeDocument/2006/relationships/hyperlink" Target="http://247sports.com/InstitutionRanking/563373?View=Detailed" TargetMode="External"/><Relationship Id="rId4809" Type="http://schemas.openxmlformats.org/officeDocument/2006/relationships/hyperlink" Target="http://wisconsin.247sports.com/Season/2013-Football/Commits" TargetMode="External"/><Relationship Id="rId3710" Type="http://schemas.openxmlformats.org/officeDocument/2006/relationships/hyperlink" Target="http://umass.247sports.com/Season/2014-Football/Commits" TargetMode="External"/><Relationship Id="rId3711" Type="http://schemas.openxmlformats.org/officeDocument/2006/relationships/hyperlink" Target="http://umass.247sports.com/Season/2014-Football/Commits" TargetMode="External"/><Relationship Id="rId3712" Type="http://schemas.openxmlformats.org/officeDocument/2006/relationships/hyperlink" Target="http://247sports.com/InstitutionRanking/561176?View=Detailed" TargetMode="External"/><Relationship Id="rId3713" Type="http://schemas.openxmlformats.org/officeDocument/2006/relationships/hyperlink" Target="http://umass.247sports.com/Season/2014-Football/Commits" TargetMode="External"/><Relationship Id="rId3714" Type="http://schemas.openxmlformats.org/officeDocument/2006/relationships/hyperlink" Target="http://247sports.com/InstitutionRanking/561176?View=Detailed" TargetMode="External"/><Relationship Id="rId3715" Type="http://schemas.openxmlformats.org/officeDocument/2006/relationships/hyperlink" Target="http://unlv.247sports.com/Season/2014-Football/Commits" TargetMode="External"/><Relationship Id="rId3716" Type="http://schemas.openxmlformats.org/officeDocument/2006/relationships/hyperlink" Target="http://unlv.247sports.com/Season/2014-Football/Commits" TargetMode="External"/><Relationship Id="rId3717" Type="http://schemas.openxmlformats.org/officeDocument/2006/relationships/hyperlink" Target="http://unlv.247sports.com/Season/2014-Football/Commits" TargetMode="External"/><Relationship Id="rId3718" Type="http://schemas.openxmlformats.org/officeDocument/2006/relationships/hyperlink" Target="http://247sports.com/InstitutionRanking/561190?View=Detailed" TargetMode="External"/><Relationship Id="rId3719" Type="http://schemas.openxmlformats.org/officeDocument/2006/relationships/hyperlink" Target="http://unlv.247sports.com/Season/2014-Football/Commits" TargetMode="External"/><Relationship Id="rId2620" Type="http://schemas.openxmlformats.org/officeDocument/2006/relationships/hyperlink" Target="http://247sports.com/InstitutionRanking/562468?View=Detailed" TargetMode="External"/><Relationship Id="rId2621" Type="http://schemas.openxmlformats.org/officeDocument/2006/relationships/hyperlink" Target="http://sfpa.247sports.com/Season/2015-Football/Commits" TargetMode="External"/><Relationship Id="rId2622" Type="http://schemas.openxmlformats.org/officeDocument/2006/relationships/hyperlink" Target="http://sfpa.247sports.com/Season/2015-Football/Commits" TargetMode="External"/><Relationship Id="rId2623" Type="http://schemas.openxmlformats.org/officeDocument/2006/relationships/hyperlink" Target="http://sfpa.247sports.com/Season/2015-Football/Commits" TargetMode="External"/><Relationship Id="rId2624" Type="http://schemas.openxmlformats.org/officeDocument/2006/relationships/hyperlink" Target="http://247sports.com/InstitutionRanking/562452?View=Detailed" TargetMode="External"/><Relationship Id="rId2625" Type="http://schemas.openxmlformats.org/officeDocument/2006/relationships/hyperlink" Target="http://sfpa.247sports.com/Season/2015-Football/Commits" TargetMode="External"/><Relationship Id="rId2626" Type="http://schemas.openxmlformats.org/officeDocument/2006/relationships/hyperlink" Target="http://247sports.com/InstitutionRanking/562452?View=Detailed" TargetMode="External"/><Relationship Id="rId2627" Type="http://schemas.openxmlformats.org/officeDocument/2006/relationships/hyperlink" Target="http://rmu.247sports.com/Season/2015-Football/Commits" TargetMode="External"/><Relationship Id="rId2628" Type="http://schemas.openxmlformats.org/officeDocument/2006/relationships/hyperlink" Target="http://rmu.247sports.com/Season/2015-Football/Commits" TargetMode="External"/><Relationship Id="rId2629" Type="http://schemas.openxmlformats.org/officeDocument/2006/relationships/hyperlink" Target="http://rmu.247sports.com/Season/2015-Football/Commits" TargetMode="External"/><Relationship Id="rId5900" Type="http://schemas.openxmlformats.org/officeDocument/2006/relationships/hyperlink" Target="http://247sports.com/InstitutionRanking/563566?View=Detailed" TargetMode="External"/><Relationship Id="rId5901" Type="http://schemas.openxmlformats.org/officeDocument/2006/relationships/hyperlink" Target="http://morganstate.247sports.com/Season/2013-Football/Commits" TargetMode="External"/><Relationship Id="rId5902" Type="http://schemas.openxmlformats.org/officeDocument/2006/relationships/hyperlink" Target="http://247sports.com/InstitutionRanking/563566?View=Detailed" TargetMode="External"/><Relationship Id="rId5903" Type="http://schemas.openxmlformats.org/officeDocument/2006/relationships/hyperlink" Target="http://grambling.247sports.com/Season/2013-Football/Commits" TargetMode="External"/><Relationship Id="rId5904" Type="http://schemas.openxmlformats.org/officeDocument/2006/relationships/hyperlink" Target="http://grambling.247sports.com/Season/2013-Football/Commits" TargetMode="External"/><Relationship Id="rId5905" Type="http://schemas.openxmlformats.org/officeDocument/2006/relationships/hyperlink" Target="http://grambling.247sports.com/Season/2013-Football/Commits" TargetMode="External"/><Relationship Id="rId5906" Type="http://schemas.openxmlformats.org/officeDocument/2006/relationships/hyperlink" Target="http://247sports.com/InstitutionRanking/563554?View=Detailed" TargetMode="External"/><Relationship Id="rId5907" Type="http://schemas.openxmlformats.org/officeDocument/2006/relationships/hyperlink" Target="http://grambling.247sports.com/Season/2013-Football/Commits" TargetMode="External"/><Relationship Id="rId5908" Type="http://schemas.openxmlformats.org/officeDocument/2006/relationships/hyperlink" Target="http://247sports.com/InstitutionRanking/563554?View=Detailed" TargetMode="External"/><Relationship Id="rId5909" Type="http://schemas.openxmlformats.org/officeDocument/2006/relationships/hyperlink" Target="http://bryant.247sports.com/Season/2013-Football/Commits" TargetMode="External"/><Relationship Id="rId1530" Type="http://schemas.openxmlformats.org/officeDocument/2006/relationships/hyperlink" Target="http://247sports.com/InstitutionRanking/562208?View=Detailed" TargetMode="External"/><Relationship Id="rId1531" Type="http://schemas.openxmlformats.org/officeDocument/2006/relationships/hyperlink" Target="http://floridastate.247sports.com/Season/2015-Football/Commits" TargetMode="External"/><Relationship Id="rId1532" Type="http://schemas.openxmlformats.org/officeDocument/2006/relationships/hyperlink" Target="http://247sports.com/InstitutionRanking/562208?View=Detailed" TargetMode="External"/><Relationship Id="rId1533" Type="http://schemas.openxmlformats.org/officeDocument/2006/relationships/hyperlink" Target="http://tennessee.247sports.com/Season/2015-Football/Commits" TargetMode="External"/><Relationship Id="rId1534" Type="http://schemas.openxmlformats.org/officeDocument/2006/relationships/hyperlink" Target="http://tennessee.247sports.com/Season/2015-Football/Commits" TargetMode="External"/><Relationship Id="rId1535" Type="http://schemas.openxmlformats.org/officeDocument/2006/relationships/hyperlink" Target="http://tennessee.247sports.com/Season/2015-Football/Commits" TargetMode="External"/><Relationship Id="rId1536" Type="http://schemas.openxmlformats.org/officeDocument/2006/relationships/hyperlink" Target="http://247sports.com/InstitutionRanking/562204?View=Detailed" TargetMode="External"/><Relationship Id="rId1537" Type="http://schemas.openxmlformats.org/officeDocument/2006/relationships/hyperlink" Target="http://tennessee.247sports.com/Season/2015-Football/Commits" TargetMode="External"/><Relationship Id="rId1538" Type="http://schemas.openxmlformats.org/officeDocument/2006/relationships/hyperlink" Target="http://247sports.com/InstitutionRanking/562204?View=Detailed" TargetMode="External"/><Relationship Id="rId1539" Type="http://schemas.openxmlformats.org/officeDocument/2006/relationships/hyperlink" Target="http://georgia.247sports.com/Season/2015-Football/Commits" TargetMode="External"/><Relationship Id="rId4810" Type="http://schemas.openxmlformats.org/officeDocument/2006/relationships/hyperlink" Target="http://247sports.com/InstitutionRanking/563373?View=Detailed" TargetMode="External"/><Relationship Id="rId4811" Type="http://schemas.openxmlformats.org/officeDocument/2006/relationships/hyperlink" Target="http://arizonastate.247sports.com/Season/2013-Football/Commits" TargetMode="External"/><Relationship Id="rId4812" Type="http://schemas.openxmlformats.org/officeDocument/2006/relationships/hyperlink" Target="http://arizonastate.247sports.com/Season/2013-Football/Commits" TargetMode="External"/><Relationship Id="rId4813" Type="http://schemas.openxmlformats.org/officeDocument/2006/relationships/hyperlink" Target="http://arizonastate.247sports.com/Season/2013-Football/Commits" TargetMode="External"/><Relationship Id="rId4814" Type="http://schemas.openxmlformats.org/officeDocument/2006/relationships/hyperlink" Target="http://247sports.com/InstitutionRanking/563367?View=Detailed" TargetMode="External"/><Relationship Id="rId4815" Type="http://schemas.openxmlformats.org/officeDocument/2006/relationships/hyperlink" Target="http://arizonastate.247sports.com/Season/2013-Football/Commits" TargetMode="External"/><Relationship Id="rId4816" Type="http://schemas.openxmlformats.org/officeDocument/2006/relationships/hyperlink" Target="http://247sports.com/InstitutionRanking/563367?View=Detailed" TargetMode="External"/><Relationship Id="rId4817" Type="http://schemas.openxmlformats.org/officeDocument/2006/relationships/hyperlink" Target="http://cal.247sports.com/Season/2013-Football/Commits" TargetMode="External"/><Relationship Id="rId4818" Type="http://schemas.openxmlformats.org/officeDocument/2006/relationships/hyperlink" Target="http://cal.247sports.com/Season/2013-Football/Commits" TargetMode="External"/><Relationship Id="rId4819" Type="http://schemas.openxmlformats.org/officeDocument/2006/relationships/hyperlink" Target="http://cal.247sports.com/Season/2013-Football/Commits" TargetMode="External"/><Relationship Id="rId3720" Type="http://schemas.openxmlformats.org/officeDocument/2006/relationships/hyperlink" Target="http://247sports.com/InstitutionRanking/561190?View=Detailed" TargetMode="External"/><Relationship Id="rId3721" Type="http://schemas.openxmlformats.org/officeDocument/2006/relationships/hyperlink" Target="http://newmexicostate.247sports.com/Season/2014-Football/Commits" TargetMode="External"/><Relationship Id="rId3722" Type="http://schemas.openxmlformats.org/officeDocument/2006/relationships/hyperlink" Target="http://newmexicostate.247sports.com/Season/2014-Football/Commits" TargetMode="External"/><Relationship Id="rId3723" Type="http://schemas.openxmlformats.org/officeDocument/2006/relationships/hyperlink" Target="http://newmexicostate.247sports.com/Season/2014-Football/Commits" TargetMode="External"/><Relationship Id="rId3724" Type="http://schemas.openxmlformats.org/officeDocument/2006/relationships/hyperlink" Target="http://247sports.com/InstitutionRanking/561181?View=Detailed" TargetMode="External"/><Relationship Id="rId3725" Type="http://schemas.openxmlformats.org/officeDocument/2006/relationships/hyperlink" Target="http://newmexicostate.247sports.com/Season/2014-Football/Commits" TargetMode="External"/><Relationship Id="rId3726" Type="http://schemas.openxmlformats.org/officeDocument/2006/relationships/hyperlink" Target="http://247sports.com/InstitutionRanking/561181?View=Detailed" TargetMode="External"/><Relationship Id="rId3727" Type="http://schemas.openxmlformats.org/officeDocument/2006/relationships/hyperlink" Target="http://centralmichigan.247sports.com/Season/2014-Football/Commits" TargetMode="External"/><Relationship Id="rId3728" Type="http://schemas.openxmlformats.org/officeDocument/2006/relationships/hyperlink" Target="http://centralmichigan.247sports.com/Season/2014-Football/Commits" TargetMode="External"/><Relationship Id="rId3729" Type="http://schemas.openxmlformats.org/officeDocument/2006/relationships/hyperlink" Target="http://centralmichigan.247sports.com/Season/2014-Football/Commits" TargetMode="External"/><Relationship Id="rId2630" Type="http://schemas.openxmlformats.org/officeDocument/2006/relationships/hyperlink" Target="http://247sports.com/InstitutionRanking/562378?View=Detailed" TargetMode="External"/><Relationship Id="rId2631" Type="http://schemas.openxmlformats.org/officeDocument/2006/relationships/hyperlink" Target="http://rmu.247sports.com/Season/2015-Football/Commits" TargetMode="External"/><Relationship Id="rId2632" Type="http://schemas.openxmlformats.org/officeDocument/2006/relationships/hyperlink" Target="http://247sports.com/InstitutionRanking/562378?View=Detailed" TargetMode="External"/><Relationship Id="rId2633" Type="http://schemas.openxmlformats.org/officeDocument/2006/relationships/hyperlink" Target="http://cornell.247sports.com/Season/2015-Football/Commits" TargetMode="External"/><Relationship Id="rId2634" Type="http://schemas.openxmlformats.org/officeDocument/2006/relationships/hyperlink" Target="http://cornell.247sports.com/Season/2015-Football/Commits" TargetMode="External"/><Relationship Id="rId2635" Type="http://schemas.openxmlformats.org/officeDocument/2006/relationships/hyperlink" Target="http://cornell.247sports.com/Season/2015-Football/Commits" TargetMode="External"/><Relationship Id="rId2636" Type="http://schemas.openxmlformats.org/officeDocument/2006/relationships/hyperlink" Target="http://247sports.com/InstitutionRanking/562390?View=Detailed" TargetMode="External"/><Relationship Id="rId2637" Type="http://schemas.openxmlformats.org/officeDocument/2006/relationships/hyperlink" Target="http://cornell.247sports.com/Season/2015-Football/Commits" TargetMode="External"/><Relationship Id="rId2638" Type="http://schemas.openxmlformats.org/officeDocument/2006/relationships/hyperlink" Target="http://247sports.com/InstitutionRanking/562390?View=Detailed" TargetMode="External"/><Relationship Id="rId2639" Type="http://schemas.openxmlformats.org/officeDocument/2006/relationships/hyperlink" Target="http://richmond.247sports.com/Season/2015-Football/Commits" TargetMode="External"/><Relationship Id="rId5910" Type="http://schemas.openxmlformats.org/officeDocument/2006/relationships/hyperlink" Target="http://bryant.247sports.com/Season/2013-Football/Commits" TargetMode="External"/><Relationship Id="rId5911" Type="http://schemas.openxmlformats.org/officeDocument/2006/relationships/hyperlink" Target="http://bryant.247sports.com/Season/2013-Football/Commits" TargetMode="External"/><Relationship Id="rId5912" Type="http://schemas.openxmlformats.org/officeDocument/2006/relationships/hyperlink" Target="http://247sports.com/InstitutionRanking/563556?View=Detailed" TargetMode="External"/><Relationship Id="rId5913" Type="http://schemas.openxmlformats.org/officeDocument/2006/relationships/hyperlink" Target="http://bryant.247sports.com/Season/2013-Football/Commits" TargetMode="External"/><Relationship Id="rId5914" Type="http://schemas.openxmlformats.org/officeDocument/2006/relationships/hyperlink" Target="http://247sports.com/InstitutionRanking/563556?View=Detailed" TargetMode="External"/><Relationship Id="rId5915" Type="http://schemas.openxmlformats.org/officeDocument/2006/relationships/hyperlink" Target="http://campbell.247sports.com/Season/2013-Football/Commits" TargetMode="External"/><Relationship Id="rId5916" Type="http://schemas.openxmlformats.org/officeDocument/2006/relationships/hyperlink" Target="http://campbell.247sports.com/Season/2013-Football/Commits" TargetMode="External"/><Relationship Id="rId5917" Type="http://schemas.openxmlformats.org/officeDocument/2006/relationships/hyperlink" Target="http://campbell.247sports.com/Season/2013-Football/Commits" TargetMode="External"/><Relationship Id="rId5918" Type="http://schemas.openxmlformats.org/officeDocument/2006/relationships/hyperlink" Target="http://247sports.com/InstitutionRanking/563550?View=Detailed" TargetMode="External"/><Relationship Id="rId5919" Type="http://schemas.openxmlformats.org/officeDocument/2006/relationships/hyperlink" Target="http://campbell.247sports.com/Season/2013-Football/Commits" TargetMode="External"/><Relationship Id="rId1540" Type="http://schemas.openxmlformats.org/officeDocument/2006/relationships/hyperlink" Target="http://georgia.247sports.com/Season/2015-Football/Commits" TargetMode="External"/><Relationship Id="rId1541" Type="http://schemas.openxmlformats.org/officeDocument/2006/relationships/hyperlink" Target="http://georgia.247sports.com/Season/2015-Football/Commits" TargetMode="External"/><Relationship Id="rId1542" Type="http://schemas.openxmlformats.org/officeDocument/2006/relationships/hyperlink" Target="http://247sports.com/InstitutionRanking/562209?View=Detailed" TargetMode="External"/><Relationship Id="rId1543" Type="http://schemas.openxmlformats.org/officeDocument/2006/relationships/hyperlink" Target="http://georgia.247sports.com/Season/2015-Football/Commits" TargetMode="External"/><Relationship Id="rId1544" Type="http://schemas.openxmlformats.org/officeDocument/2006/relationships/hyperlink" Target="http://247sports.com/InstitutionRanking/562209?View=Detailed" TargetMode="External"/><Relationship Id="rId1545" Type="http://schemas.openxmlformats.org/officeDocument/2006/relationships/hyperlink" Target="http://lsu.247sports.com/Season/2015-Football/Commits" TargetMode="External"/><Relationship Id="rId1546" Type="http://schemas.openxmlformats.org/officeDocument/2006/relationships/hyperlink" Target="http://lsu.247sports.com/Season/2015-Football/Commits" TargetMode="External"/><Relationship Id="rId1547" Type="http://schemas.openxmlformats.org/officeDocument/2006/relationships/hyperlink" Target="http://lsu.247sports.com/Season/2015-Football/Commits" TargetMode="External"/><Relationship Id="rId1548" Type="http://schemas.openxmlformats.org/officeDocument/2006/relationships/hyperlink" Target="http://247sports.com/InstitutionRanking/562205?View=Detailed" TargetMode="External"/><Relationship Id="rId1549" Type="http://schemas.openxmlformats.org/officeDocument/2006/relationships/hyperlink" Target="http://lsu.247sports.com/Season/2015-Football/Commits" TargetMode="External"/><Relationship Id="rId4820" Type="http://schemas.openxmlformats.org/officeDocument/2006/relationships/hyperlink" Target="http://247sports.com/InstitutionRanking/563375?View=Detailed" TargetMode="External"/><Relationship Id="rId4821" Type="http://schemas.openxmlformats.org/officeDocument/2006/relationships/hyperlink" Target="http://cal.247sports.com/Season/2013-Football/Commits" TargetMode="External"/><Relationship Id="rId4822" Type="http://schemas.openxmlformats.org/officeDocument/2006/relationships/hyperlink" Target="http://247sports.com/InstitutionRanking/563375?View=Detailed" TargetMode="External"/><Relationship Id="rId4823" Type="http://schemas.openxmlformats.org/officeDocument/2006/relationships/hyperlink" Target="http://maryland.247sports.com/Season/2013-Football/Commits" TargetMode="External"/><Relationship Id="rId4824" Type="http://schemas.openxmlformats.org/officeDocument/2006/relationships/hyperlink" Target="http://maryland.247sports.com/Season/2013-Football/Commits" TargetMode="External"/><Relationship Id="rId4825" Type="http://schemas.openxmlformats.org/officeDocument/2006/relationships/hyperlink" Target="http://maryland.247sports.com/Season/2013-Football/Commits" TargetMode="External"/><Relationship Id="rId4826" Type="http://schemas.openxmlformats.org/officeDocument/2006/relationships/hyperlink" Target="http://247sports.com/InstitutionRanking/563364?View=Detailed" TargetMode="External"/><Relationship Id="rId4827" Type="http://schemas.openxmlformats.org/officeDocument/2006/relationships/hyperlink" Target="http://maryland.247sports.com/Season/2013-Football/Commits" TargetMode="External"/><Relationship Id="rId4828" Type="http://schemas.openxmlformats.org/officeDocument/2006/relationships/hyperlink" Target="http://247sports.com/InstitutionRanking/563364?View=Detailed" TargetMode="External"/><Relationship Id="rId4829" Type="http://schemas.openxmlformats.org/officeDocument/2006/relationships/hyperlink" Target="http://indiana.247sports.com/Season/2013-Football/Commits" TargetMode="External"/><Relationship Id="rId3730" Type="http://schemas.openxmlformats.org/officeDocument/2006/relationships/hyperlink" Target="http://247sports.com/InstitutionRanking/561194?View=Detailed" TargetMode="External"/><Relationship Id="rId3731" Type="http://schemas.openxmlformats.org/officeDocument/2006/relationships/hyperlink" Target="http://centralmichigan.247sports.com/Season/2014-Football/Commits" TargetMode="External"/><Relationship Id="rId3732" Type="http://schemas.openxmlformats.org/officeDocument/2006/relationships/hyperlink" Target="http://247sports.com/InstitutionRanking/561194?View=Detailed" TargetMode="External"/><Relationship Id="rId3733" Type="http://schemas.openxmlformats.org/officeDocument/2006/relationships/hyperlink" Target="http://utep.247sports.com/Season/2014-Football/Commits" TargetMode="External"/><Relationship Id="rId3734" Type="http://schemas.openxmlformats.org/officeDocument/2006/relationships/hyperlink" Target="http://utep.247sports.com/Season/2014-Football/Commits" TargetMode="External"/><Relationship Id="rId3735" Type="http://schemas.openxmlformats.org/officeDocument/2006/relationships/hyperlink" Target="http://utep.247sports.com/Season/2014-Football/Commits" TargetMode="External"/><Relationship Id="rId3736" Type="http://schemas.openxmlformats.org/officeDocument/2006/relationships/hyperlink" Target="http://247sports.com/InstitutionRanking/561188?View=Detailed" TargetMode="External"/><Relationship Id="rId3737" Type="http://schemas.openxmlformats.org/officeDocument/2006/relationships/hyperlink" Target="http://utep.247sports.com/Season/2014-Football/Commits" TargetMode="External"/><Relationship Id="rId3738" Type="http://schemas.openxmlformats.org/officeDocument/2006/relationships/hyperlink" Target="http://247sports.com/InstitutionRanking/561188?View=Detailed" TargetMode="External"/><Relationship Id="rId3739" Type="http://schemas.openxmlformats.org/officeDocument/2006/relationships/hyperlink" Target="http://easternmichigan.247sports.com/Season/2014-Football/Commits" TargetMode="External"/><Relationship Id="rId2640" Type="http://schemas.openxmlformats.org/officeDocument/2006/relationships/hyperlink" Target="http://richmond.247sports.com/Season/2015-Football/Commits" TargetMode="External"/><Relationship Id="rId2641" Type="http://schemas.openxmlformats.org/officeDocument/2006/relationships/hyperlink" Target="http://richmond.247sports.com/Season/2015-Football/Commits" TargetMode="External"/><Relationship Id="rId2642" Type="http://schemas.openxmlformats.org/officeDocument/2006/relationships/hyperlink" Target="http://247sports.com/InstitutionRanking/562387?View=Detailed" TargetMode="External"/><Relationship Id="rId2643" Type="http://schemas.openxmlformats.org/officeDocument/2006/relationships/hyperlink" Target="http://richmond.247sports.com/Season/2015-Football/Commits" TargetMode="External"/><Relationship Id="rId2644" Type="http://schemas.openxmlformats.org/officeDocument/2006/relationships/hyperlink" Target="http://247sports.com/InstitutionRanking/562387?View=Detailed" TargetMode="External"/><Relationship Id="rId2645" Type="http://schemas.openxmlformats.org/officeDocument/2006/relationships/hyperlink" Target="http://marist.247sports.com/Season/2015-Football/Commits" TargetMode="External"/><Relationship Id="rId2646" Type="http://schemas.openxmlformats.org/officeDocument/2006/relationships/hyperlink" Target="http://marist.247sports.com/Season/2015-Football/Commits" TargetMode="External"/><Relationship Id="rId2647" Type="http://schemas.openxmlformats.org/officeDocument/2006/relationships/hyperlink" Target="http://marist.247sports.com/Season/2015-Football/Commits" TargetMode="External"/><Relationship Id="rId2648" Type="http://schemas.openxmlformats.org/officeDocument/2006/relationships/hyperlink" Target="http://247sports.com/InstitutionRanking/562407?View=Detailed" TargetMode="External"/><Relationship Id="rId2649" Type="http://schemas.openxmlformats.org/officeDocument/2006/relationships/hyperlink" Target="http://marist.247sports.com/Season/2015-Football/Commits" TargetMode="External"/><Relationship Id="rId5920" Type="http://schemas.openxmlformats.org/officeDocument/2006/relationships/hyperlink" Target="http://247sports.com/InstitutionRanking/563550?View=Detailed" TargetMode="External"/><Relationship Id="rId5921" Type="http://schemas.openxmlformats.org/officeDocument/2006/relationships/hyperlink" Target="http://howard.247sports.com/Season/2013-Football/Commits" TargetMode="External"/><Relationship Id="rId3000" Type="http://schemas.openxmlformats.org/officeDocument/2006/relationships/hyperlink" Target="http://247sports.com/InstitutionRanking/562455?View=Detailed" TargetMode="External"/><Relationship Id="rId3001" Type="http://schemas.openxmlformats.org/officeDocument/2006/relationships/hyperlink" Target="http://csus.247sports.com/Season/2015-Football/Commits" TargetMode="External"/><Relationship Id="rId3002" Type="http://schemas.openxmlformats.org/officeDocument/2006/relationships/hyperlink" Target="http://247sports.com/InstitutionRanking/562455?View=Detailed" TargetMode="External"/><Relationship Id="rId3003" Type="http://schemas.openxmlformats.org/officeDocument/2006/relationships/hyperlink" Target="http://247sports.com/InstitutionRanking/562460?View=Detailed" TargetMode="External"/><Relationship Id="rId3004" Type="http://schemas.openxmlformats.org/officeDocument/2006/relationships/hyperlink" Target="http://247sports.com/InstitutionRanking/562460?View=Detailed" TargetMode="External"/><Relationship Id="rId3005" Type="http://schemas.openxmlformats.org/officeDocument/2006/relationships/hyperlink" Target="http://uapb.247sports.com/Season/2015-Football/Commits" TargetMode="External"/><Relationship Id="rId3006" Type="http://schemas.openxmlformats.org/officeDocument/2006/relationships/hyperlink" Target="http://uapb.247sports.com/Season/2015-Football/Commits" TargetMode="External"/><Relationship Id="rId3007" Type="http://schemas.openxmlformats.org/officeDocument/2006/relationships/hyperlink" Target="http://uapb.247sports.com/Season/2015-Football/Commits" TargetMode="External"/><Relationship Id="rId3008" Type="http://schemas.openxmlformats.org/officeDocument/2006/relationships/hyperlink" Target="http://247sports.com/InstitutionRanking/562441?View=Detailed" TargetMode="External"/><Relationship Id="rId3009" Type="http://schemas.openxmlformats.org/officeDocument/2006/relationships/hyperlink" Target="http://uapb.247sports.com/Season/2015-Football/Commits" TargetMode="External"/><Relationship Id="rId300" Type="http://schemas.openxmlformats.org/officeDocument/2006/relationships/hyperlink" Target="http://byu.247sports.com/Season/2016-Football/Commits" TargetMode="External"/><Relationship Id="rId301" Type="http://schemas.openxmlformats.org/officeDocument/2006/relationships/hyperlink" Target="http://byu.247sports.com/Season/2016-Football/Commits" TargetMode="External"/><Relationship Id="rId302" Type="http://schemas.openxmlformats.org/officeDocument/2006/relationships/hyperlink" Target="http://247sports.com/InstitutionRanking/563869?View=Detailed" TargetMode="External"/><Relationship Id="rId303" Type="http://schemas.openxmlformats.org/officeDocument/2006/relationships/hyperlink" Target="http://byu.247sports.com/Season/2016-Football/Commits" TargetMode="External"/><Relationship Id="rId304" Type="http://schemas.openxmlformats.org/officeDocument/2006/relationships/hyperlink" Target="http://247sports.com/InstitutionRanking/563869?View=Detailed" TargetMode="External"/><Relationship Id="rId305" Type="http://schemas.openxmlformats.org/officeDocument/2006/relationships/hyperlink" Target="http://northwestern.247sports.com/Season/2016-Football/Commits" TargetMode="External"/><Relationship Id="rId306" Type="http://schemas.openxmlformats.org/officeDocument/2006/relationships/hyperlink" Target="http://northwestern.247sports.com/Season/2016-Football/Commits" TargetMode="External"/><Relationship Id="rId307" Type="http://schemas.openxmlformats.org/officeDocument/2006/relationships/hyperlink" Target="http://northwestern.247sports.com/Season/2016-Football/Commits" TargetMode="External"/><Relationship Id="rId308" Type="http://schemas.openxmlformats.org/officeDocument/2006/relationships/hyperlink" Target="http://247sports.com/InstitutionRanking/563866?View=Detailed" TargetMode="External"/><Relationship Id="rId309" Type="http://schemas.openxmlformats.org/officeDocument/2006/relationships/hyperlink" Target="http://northwestern.247sports.com/Season/2016-Football/Commits" TargetMode="External"/><Relationship Id="rId1550" Type="http://schemas.openxmlformats.org/officeDocument/2006/relationships/hyperlink" Target="http://247sports.com/InstitutionRanking/562205?View=Detailed" TargetMode="External"/><Relationship Id="rId1551" Type="http://schemas.openxmlformats.org/officeDocument/2006/relationships/hyperlink" Target="http://ohiostate.247sports.com/Season/2015-Football/Commits" TargetMode="External"/><Relationship Id="rId1552" Type="http://schemas.openxmlformats.org/officeDocument/2006/relationships/hyperlink" Target="http://ohiostate.247sports.com/Season/2015-Football/Commits" TargetMode="External"/><Relationship Id="rId1553" Type="http://schemas.openxmlformats.org/officeDocument/2006/relationships/hyperlink" Target="http://ohiostate.247sports.com/Season/2015-Football/Commits" TargetMode="External"/><Relationship Id="rId1554" Type="http://schemas.openxmlformats.org/officeDocument/2006/relationships/hyperlink" Target="http://247sports.com/InstitutionRanking/562206?View=Detailed" TargetMode="External"/><Relationship Id="rId1555" Type="http://schemas.openxmlformats.org/officeDocument/2006/relationships/hyperlink" Target="http://ohiostate.247sports.com/Season/2015-Football/Commits" TargetMode="External"/><Relationship Id="rId1556" Type="http://schemas.openxmlformats.org/officeDocument/2006/relationships/hyperlink" Target="http://247sports.com/InstitutionRanking/562206?View=Detailed" TargetMode="External"/><Relationship Id="rId1557" Type="http://schemas.openxmlformats.org/officeDocument/2006/relationships/hyperlink" Target="http://auburn.247sports.com/Season/2015-Football/Commits" TargetMode="External"/><Relationship Id="rId1558" Type="http://schemas.openxmlformats.org/officeDocument/2006/relationships/hyperlink" Target="http://auburn.247sports.com/Season/2015-Football/Commits" TargetMode="External"/><Relationship Id="rId1559" Type="http://schemas.openxmlformats.org/officeDocument/2006/relationships/hyperlink" Target="http://auburn.247sports.com/Season/2015-Football/Commits" TargetMode="External"/><Relationship Id="rId4830" Type="http://schemas.openxmlformats.org/officeDocument/2006/relationships/hyperlink" Target="http://indiana.247sports.com/Season/2013-Football/Commits" TargetMode="External"/><Relationship Id="rId4831" Type="http://schemas.openxmlformats.org/officeDocument/2006/relationships/hyperlink" Target="http://indiana.247sports.com/Season/2013-Football/Commits" TargetMode="External"/><Relationship Id="rId4832" Type="http://schemas.openxmlformats.org/officeDocument/2006/relationships/hyperlink" Target="http://247sports.com/InstitutionRanking/563377?View=Detailed" TargetMode="External"/><Relationship Id="rId4833" Type="http://schemas.openxmlformats.org/officeDocument/2006/relationships/hyperlink" Target="http://indiana.247sports.com/Season/2013-Football/Commits" TargetMode="External"/><Relationship Id="rId4834" Type="http://schemas.openxmlformats.org/officeDocument/2006/relationships/hyperlink" Target="http://247sports.com/InstitutionRanking/563377?View=Detailed" TargetMode="External"/><Relationship Id="rId4835" Type="http://schemas.openxmlformats.org/officeDocument/2006/relationships/hyperlink" Target="http://missouri.247sports.com/Season/2013-Football/Commits" TargetMode="External"/><Relationship Id="rId4836" Type="http://schemas.openxmlformats.org/officeDocument/2006/relationships/hyperlink" Target="http://missouri.247sports.com/Season/2013-Football/Commits" TargetMode="External"/><Relationship Id="rId4837" Type="http://schemas.openxmlformats.org/officeDocument/2006/relationships/hyperlink" Target="http://missouri.247sports.com/Season/2013-Football/Commits" TargetMode="External"/><Relationship Id="rId4838" Type="http://schemas.openxmlformats.org/officeDocument/2006/relationships/hyperlink" Target="http://247sports.com/InstitutionRanking/563369?View=Detailed" TargetMode="External"/><Relationship Id="rId4839" Type="http://schemas.openxmlformats.org/officeDocument/2006/relationships/hyperlink" Target="http://missouri.247sports.com/Season/2013-Football/Commits" TargetMode="External"/><Relationship Id="rId5922" Type="http://schemas.openxmlformats.org/officeDocument/2006/relationships/hyperlink" Target="http://howard.247sports.com/Season/2013-Football/Commits" TargetMode="External"/><Relationship Id="rId5923" Type="http://schemas.openxmlformats.org/officeDocument/2006/relationships/hyperlink" Target="http://howard.247sports.com/Season/2013-Football/Commits" TargetMode="External"/><Relationship Id="rId5924" Type="http://schemas.openxmlformats.org/officeDocument/2006/relationships/hyperlink" Target="http://247sports.com/InstitutionRanking/563538?View=Detailed" TargetMode="External"/><Relationship Id="rId5925" Type="http://schemas.openxmlformats.org/officeDocument/2006/relationships/hyperlink" Target="http://howard.247sports.com/Season/2013-Football/Commits" TargetMode="External"/><Relationship Id="rId5926" Type="http://schemas.openxmlformats.org/officeDocument/2006/relationships/hyperlink" Target="http://247sports.com/InstitutionRanking/563538?View=Detailed" TargetMode="External"/><Relationship Id="rId5927" Type="http://schemas.openxmlformats.org/officeDocument/2006/relationships/hyperlink" Target="http://247sports.com/InstitutionRanking/563564?View=Detailed" TargetMode="External"/><Relationship Id="rId5928" Type="http://schemas.openxmlformats.org/officeDocument/2006/relationships/hyperlink" Target="http://247sports.com/InstitutionRanking/563564?View=Detailed" TargetMode="External"/><Relationship Id="rId5929" Type="http://schemas.openxmlformats.org/officeDocument/2006/relationships/hyperlink" Target="http://idahostate.247sports.com/Season/2013-Football/Commits" TargetMode="External"/><Relationship Id="rId3740" Type="http://schemas.openxmlformats.org/officeDocument/2006/relationships/hyperlink" Target="http://easternmichigan.247sports.com/Season/2014-Football/Commits" TargetMode="External"/><Relationship Id="rId3741" Type="http://schemas.openxmlformats.org/officeDocument/2006/relationships/hyperlink" Target="http://easternmichigan.247sports.com/Season/2014-Football/Commits" TargetMode="External"/><Relationship Id="rId3742" Type="http://schemas.openxmlformats.org/officeDocument/2006/relationships/hyperlink" Target="http://247sports.com/InstitutionRanking/561184?View=Detailed" TargetMode="External"/><Relationship Id="rId3743" Type="http://schemas.openxmlformats.org/officeDocument/2006/relationships/hyperlink" Target="http://easternmichigan.247sports.com/Season/2014-Football/Commits" TargetMode="External"/><Relationship Id="rId3744" Type="http://schemas.openxmlformats.org/officeDocument/2006/relationships/hyperlink" Target="http://247sports.com/InstitutionRanking/561184?View=Detailed" TargetMode="External"/><Relationship Id="rId3745" Type="http://schemas.openxmlformats.org/officeDocument/2006/relationships/hyperlink" Target="http://louisianamonroe.247sports.com/Season/2014-Football/Commits" TargetMode="External"/><Relationship Id="rId3746" Type="http://schemas.openxmlformats.org/officeDocument/2006/relationships/hyperlink" Target="http://louisianamonroe.247sports.com/Season/2014-Football/Commits" TargetMode="External"/><Relationship Id="rId3747" Type="http://schemas.openxmlformats.org/officeDocument/2006/relationships/hyperlink" Target="http://louisianamonroe.247sports.com/Season/2014-Football/Commits" TargetMode="External"/><Relationship Id="rId3748" Type="http://schemas.openxmlformats.org/officeDocument/2006/relationships/hyperlink" Target="http://247sports.com/InstitutionRanking/561187?View=Detailed" TargetMode="External"/><Relationship Id="rId3749" Type="http://schemas.openxmlformats.org/officeDocument/2006/relationships/hyperlink" Target="http://louisianamonroe.247sports.com/Season/2014-Football/Commits" TargetMode="External"/><Relationship Id="rId4100" Type="http://schemas.openxmlformats.org/officeDocument/2006/relationships/hyperlink" Target="http://mcneese.247sports.com/Season/2014-Football/Commits" TargetMode="External"/><Relationship Id="rId4101" Type="http://schemas.openxmlformats.org/officeDocument/2006/relationships/hyperlink" Target="http://mcneese.247sports.com/Season/2014-Football/Commits" TargetMode="External"/><Relationship Id="rId4102" Type="http://schemas.openxmlformats.org/officeDocument/2006/relationships/hyperlink" Target="http://247sports.com/InstitutionRanking/561234?View=Detailed" TargetMode="External"/><Relationship Id="rId4103" Type="http://schemas.openxmlformats.org/officeDocument/2006/relationships/hyperlink" Target="http://mcneese.247sports.com/Season/2014-Football/Commits" TargetMode="External"/><Relationship Id="rId4104" Type="http://schemas.openxmlformats.org/officeDocument/2006/relationships/hyperlink" Target="http://247sports.com/InstitutionRanking/561234?View=Detailed" TargetMode="External"/><Relationship Id="rId4105" Type="http://schemas.openxmlformats.org/officeDocument/2006/relationships/hyperlink" Target="http://247sports.com/InstitutionRanking/561232?View=Detailed" TargetMode="External"/><Relationship Id="rId4106" Type="http://schemas.openxmlformats.org/officeDocument/2006/relationships/hyperlink" Target="http://247sports.com/InstitutionRanking/561232?View=Detailed" TargetMode="External"/><Relationship Id="rId4107" Type="http://schemas.openxmlformats.org/officeDocument/2006/relationships/hyperlink" Target="http://penn.247sports.com/Season/2014-Football/Commits" TargetMode="External"/><Relationship Id="rId4108" Type="http://schemas.openxmlformats.org/officeDocument/2006/relationships/hyperlink" Target="http://penn.247sports.com/Season/2014-Football/Commits" TargetMode="External"/><Relationship Id="rId4109" Type="http://schemas.openxmlformats.org/officeDocument/2006/relationships/hyperlink" Target="http://penn.247sports.com/Season/2014-Football/Commits" TargetMode="External"/><Relationship Id="rId2650" Type="http://schemas.openxmlformats.org/officeDocument/2006/relationships/hyperlink" Target="http://247sports.com/InstitutionRanking/562407?View=Detailed" TargetMode="External"/><Relationship Id="rId2651" Type="http://schemas.openxmlformats.org/officeDocument/2006/relationships/hyperlink" Target="http://valparaiso.247sports.com/Season/2015-Football/Commits" TargetMode="External"/><Relationship Id="rId2652" Type="http://schemas.openxmlformats.org/officeDocument/2006/relationships/hyperlink" Target="http://valparaiso.247sports.com/Season/2015-Football/Commits" TargetMode="External"/><Relationship Id="rId2653" Type="http://schemas.openxmlformats.org/officeDocument/2006/relationships/hyperlink" Target="http://valparaiso.247sports.com/Season/2015-Football/Commits" TargetMode="External"/><Relationship Id="rId2654" Type="http://schemas.openxmlformats.org/officeDocument/2006/relationships/hyperlink" Target="http://247sports.com/InstitutionRanking/562380?View=Detailed" TargetMode="External"/><Relationship Id="rId2655" Type="http://schemas.openxmlformats.org/officeDocument/2006/relationships/hyperlink" Target="http://valparaiso.247sports.com/Season/2015-Football/Commits" TargetMode="External"/><Relationship Id="rId2656" Type="http://schemas.openxmlformats.org/officeDocument/2006/relationships/hyperlink" Target="http://247sports.com/InstitutionRanking/562380?View=Detailed" TargetMode="External"/><Relationship Id="rId2657" Type="http://schemas.openxmlformats.org/officeDocument/2006/relationships/hyperlink" Target="http://247sports.com/InstitutionRanking/562427?View=Detailed" TargetMode="External"/><Relationship Id="rId2658" Type="http://schemas.openxmlformats.org/officeDocument/2006/relationships/hyperlink" Target="http://247sports.com/InstitutionRanking/562427?View=Detailed" TargetMode="External"/><Relationship Id="rId2659" Type="http://schemas.openxmlformats.org/officeDocument/2006/relationships/hyperlink" Target="http://indianastate.247sports.com/Season/2015-Football/Commits" TargetMode="External"/><Relationship Id="rId5930" Type="http://schemas.openxmlformats.org/officeDocument/2006/relationships/hyperlink" Target="http://idahostate.247sports.com/Season/2013-Football/Commits" TargetMode="External"/><Relationship Id="rId5931" Type="http://schemas.openxmlformats.org/officeDocument/2006/relationships/hyperlink" Target="http://idahostate.247sports.com/Season/2013-Football/Commits" TargetMode="External"/><Relationship Id="rId3010" Type="http://schemas.openxmlformats.org/officeDocument/2006/relationships/hyperlink" Target="http://247sports.com/InstitutionRanking/562441?View=Detailed" TargetMode="External"/><Relationship Id="rId3011" Type="http://schemas.openxmlformats.org/officeDocument/2006/relationships/hyperlink" Target="http://drake.247sports.com/Season/2015-Football/Commits" TargetMode="External"/><Relationship Id="rId3012" Type="http://schemas.openxmlformats.org/officeDocument/2006/relationships/hyperlink" Target="http://drake.247sports.com/Season/2015-Football/Commits" TargetMode="External"/><Relationship Id="rId3013" Type="http://schemas.openxmlformats.org/officeDocument/2006/relationships/hyperlink" Target="http://drake.247sports.com/Season/2015-Football/Commits" TargetMode="External"/><Relationship Id="rId3014" Type="http://schemas.openxmlformats.org/officeDocument/2006/relationships/hyperlink" Target="http://247sports.com/InstitutionRanking/562440?View=Detailed" TargetMode="External"/><Relationship Id="rId3015" Type="http://schemas.openxmlformats.org/officeDocument/2006/relationships/hyperlink" Target="http://drake.247sports.com/Season/2015-Football/Commits" TargetMode="External"/><Relationship Id="rId3016" Type="http://schemas.openxmlformats.org/officeDocument/2006/relationships/hyperlink" Target="http://247sports.com/InstitutionRanking/562440?View=Detailed" TargetMode="External"/><Relationship Id="rId3017" Type="http://schemas.openxmlformats.org/officeDocument/2006/relationships/hyperlink" Target="http://247sports.com/InstitutionRanking/562430?View=Detailed" TargetMode="External"/><Relationship Id="rId3018" Type="http://schemas.openxmlformats.org/officeDocument/2006/relationships/hyperlink" Target="http://247sports.com/InstitutionRanking/562430?View=Detailed" TargetMode="External"/><Relationship Id="rId3019" Type="http://schemas.openxmlformats.org/officeDocument/2006/relationships/hyperlink" Target="http://247sports.com/InstitutionRanking/562426?View=Detailed" TargetMode="External"/><Relationship Id="rId310" Type="http://schemas.openxmlformats.org/officeDocument/2006/relationships/hyperlink" Target="http://247sports.com/InstitutionRanking/563866?View=Detailed" TargetMode="External"/><Relationship Id="rId311" Type="http://schemas.openxmlformats.org/officeDocument/2006/relationships/hyperlink" Target="http://iowastate.247sports.com/Season/2016-Football/Commits" TargetMode="External"/><Relationship Id="rId312" Type="http://schemas.openxmlformats.org/officeDocument/2006/relationships/hyperlink" Target="http://iowastate.247sports.com/Season/2016-Football/Commits" TargetMode="External"/><Relationship Id="rId313" Type="http://schemas.openxmlformats.org/officeDocument/2006/relationships/hyperlink" Target="http://iowastate.247sports.com/Season/2016-Football/Commits" TargetMode="External"/><Relationship Id="rId314" Type="http://schemas.openxmlformats.org/officeDocument/2006/relationships/hyperlink" Target="http://247sports.com/InstitutionRanking/563870?View=Detailed" TargetMode="External"/><Relationship Id="rId315" Type="http://schemas.openxmlformats.org/officeDocument/2006/relationships/hyperlink" Target="http://iowastate.247sports.com/Season/2016-Football/Commits" TargetMode="External"/><Relationship Id="rId316" Type="http://schemas.openxmlformats.org/officeDocument/2006/relationships/hyperlink" Target="http://247sports.com/InstitutionRanking/563870?View=Detailed" TargetMode="External"/><Relationship Id="rId317" Type="http://schemas.openxmlformats.org/officeDocument/2006/relationships/hyperlink" Target="http://vanderbilt.247sports.com/Season/2016-Football/Commits" TargetMode="External"/><Relationship Id="rId318" Type="http://schemas.openxmlformats.org/officeDocument/2006/relationships/hyperlink" Target="http://vanderbilt.247sports.com/Season/2016-Football/Commits" TargetMode="External"/><Relationship Id="rId319" Type="http://schemas.openxmlformats.org/officeDocument/2006/relationships/hyperlink" Target="http://vanderbilt.247sports.com/Season/2016-Football/Commits" TargetMode="External"/><Relationship Id="rId1560" Type="http://schemas.openxmlformats.org/officeDocument/2006/relationships/hyperlink" Target="http://247sports.com/InstitutionRanking/562207?View=Detailed" TargetMode="External"/><Relationship Id="rId1561" Type="http://schemas.openxmlformats.org/officeDocument/2006/relationships/hyperlink" Target="http://auburn.247sports.com/Season/2015-Football/Commits" TargetMode="External"/><Relationship Id="rId1562" Type="http://schemas.openxmlformats.org/officeDocument/2006/relationships/hyperlink" Target="http://247sports.com/InstitutionRanking/562207?View=Detailed" TargetMode="External"/><Relationship Id="rId1563" Type="http://schemas.openxmlformats.org/officeDocument/2006/relationships/hyperlink" Target="http://clemson.247sports.com/Season/2015-Football/Commits" TargetMode="External"/><Relationship Id="rId1564" Type="http://schemas.openxmlformats.org/officeDocument/2006/relationships/hyperlink" Target="http://clemson.247sports.com/Season/2015-Football/Commits" TargetMode="External"/><Relationship Id="rId1565" Type="http://schemas.openxmlformats.org/officeDocument/2006/relationships/hyperlink" Target="http://clemson.247sports.com/Season/2015-Football/Commits" TargetMode="External"/><Relationship Id="rId1566" Type="http://schemas.openxmlformats.org/officeDocument/2006/relationships/hyperlink" Target="http://247sports.com/InstitutionRanking/562211?View=Detailed" TargetMode="External"/><Relationship Id="rId1567" Type="http://schemas.openxmlformats.org/officeDocument/2006/relationships/hyperlink" Target="http://clemson.247sports.com/Season/2015-Football/Commits" TargetMode="External"/><Relationship Id="rId1568" Type="http://schemas.openxmlformats.org/officeDocument/2006/relationships/hyperlink" Target="http://247sports.com/InstitutionRanking/562211?View=Detailed" TargetMode="External"/><Relationship Id="rId1569" Type="http://schemas.openxmlformats.org/officeDocument/2006/relationships/hyperlink" Target="http://texas.247sports.com/Season/2015-Football/Commits" TargetMode="External"/><Relationship Id="rId4840" Type="http://schemas.openxmlformats.org/officeDocument/2006/relationships/hyperlink" Target="http://247sports.com/InstitutionRanking/563369?View=Detailed" TargetMode="External"/><Relationship Id="rId4841" Type="http://schemas.openxmlformats.org/officeDocument/2006/relationships/hyperlink" Target="http://arizona.247sports.com/Season/2013-Football/Commits" TargetMode="External"/><Relationship Id="rId4842" Type="http://schemas.openxmlformats.org/officeDocument/2006/relationships/hyperlink" Target="http://arizona.247sports.com/Season/2013-Football/Commits" TargetMode="External"/><Relationship Id="rId4843" Type="http://schemas.openxmlformats.org/officeDocument/2006/relationships/hyperlink" Target="http://arizona.247sports.com/Season/2013-Football/Commits" TargetMode="External"/><Relationship Id="rId4844" Type="http://schemas.openxmlformats.org/officeDocument/2006/relationships/hyperlink" Target="http://247sports.com/InstitutionRanking/563386?View=Detailed" TargetMode="External"/><Relationship Id="rId4845" Type="http://schemas.openxmlformats.org/officeDocument/2006/relationships/hyperlink" Target="http://arizona.247sports.com/Season/2013-Football/Commits" TargetMode="External"/><Relationship Id="rId4846" Type="http://schemas.openxmlformats.org/officeDocument/2006/relationships/hyperlink" Target="http://247sports.com/InstitutionRanking/563386?View=Detailed" TargetMode="External"/><Relationship Id="rId4847" Type="http://schemas.openxmlformats.org/officeDocument/2006/relationships/hyperlink" Target="http://oregonstate.247sports.com/Season/2013-Football/Commits" TargetMode="External"/><Relationship Id="rId4848" Type="http://schemas.openxmlformats.org/officeDocument/2006/relationships/hyperlink" Target="http://oregonstate.247sports.com/Season/2013-Football/Commits" TargetMode="External"/><Relationship Id="rId4849" Type="http://schemas.openxmlformats.org/officeDocument/2006/relationships/hyperlink" Target="http://oregonstate.247sports.com/Season/2013-Football/Commits" TargetMode="External"/><Relationship Id="rId5200" Type="http://schemas.openxmlformats.org/officeDocument/2006/relationships/hyperlink" Target="http://247sports.com/InstitutionRanking/563432?View=Detailed" TargetMode="External"/><Relationship Id="rId5201" Type="http://schemas.openxmlformats.org/officeDocument/2006/relationships/hyperlink" Target="http://miamiohio.247sports.com/Season/2013-Football/Commits" TargetMode="External"/><Relationship Id="rId5202" Type="http://schemas.openxmlformats.org/officeDocument/2006/relationships/hyperlink" Target="http://miamiohio.247sports.com/Season/2013-Football/Commits" TargetMode="External"/><Relationship Id="rId5203" Type="http://schemas.openxmlformats.org/officeDocument/2006/relationships/hyperlink" Target="http://miamiohio.247sports.com/Season/2013-Football/Commits" TargetMode="External"/><Relationship Id="rId5204" Type="http://schemas.openxmlformats.org/officeDocument/2006/relationships/hyperlink" Target="http://247sports.com/InstitutionRanking/563435?View=Detailed" TargetMode="External"/><Relationship Id="rId5205" Type="http://schemas.openxmlformats.org/officeDocument/2006/relationships/hyperlink" Target="http://miamiohio.247sports.com/Season/2013-Football/Commits" TargetMode="External"/><Relationship Id="rId5206" Type="http://schemas.openxmlformats.org/officeDocument/2006/relationships/hyperlink" Target="http://247sports.com/InstitutionRanking/563435?View=Detailed" TargetMode="External"/><Relationship Id="rId5207" Type="http://schemas.openxmlformats.org/officeDocument/2006/relationships/hyperlink" Target="http://utsa.247sports.com/Season/2013-Football/Commits" TargetMode="External"/><Relationship Id="rId5208" Type="http://schemas.openxmlformats.org/officeDocument/2006/relationships/hyperlink" Target="http://utsa.247sports.com/Season/2013-Football/Commits" TargetMode="External"/><Relationship Id="rId5209" Type="http://schemas.openxmlformats.org/officeDocument/2006/relationships/hyperlink" Target="http://utsa.247sports.com/Season/2013-Football/Commits" TargetMode="External"/><Relationship Id="rId5932" Type="http://schemas.openxmlformats.org/officeDocument/2006/relationships/hyperlink" Target="http://247sports.com/InstitutionRanking/563571?View=Detailed" TargetMode="External"/><Relationship Id="rId5933" Type="http://schemas.openxmlformats.org/officeDocument/2006/relationships/hyperlink" Target="http://idahostate.247sports.com/Season/2013-Football/Commits" TargetMode="External"/><Relationship Id="rId5934" Type="http://schemas.openxmlformats.org/officeDocument/2006/relationships/hyperlink" Target="http://247sports.com/InstitutionRanking/563571?View=Detailed" TargetMode="External"/><Relationship Id="rId5935" Type="http://schemas.openxmlformats.org/officeDocument/2006/relationships/hyperlink" Target="http://southdakota.247sports.com/Season/2013-Football/Commits" TargetMode="External"/><Relationship Id="rId5936" Type="http://schemas.openxmlformats.org/officeDocument/2006/relationships/hyperlink" Target="http://southdakota.247sports.com/Season/2013-Football/Commits" TargetMode="External"/><Relationship Id="rId5937" Type="http://schemas.openxmlformats.org/officeDocument/2006/relationships/hyperlink" Target="http://southdakota.247sports.com/Season/2013-Football/Commits" TargetMode="External"/><Relationship Id="rId5938" Type="http://schemas.openxmlformats.org/officeDocument/2006/relationships/hyperlink" Target="http://247sports.com/InstitutionRanking/563558?View=Detailed" TargetMode="External"/><Relationship Id="rId3750" Type="http://schemas.openxmlformats.org/officeDocument/2006/relationships/hyperlink" Target="http://247sports.com/InstitutionRanking/561187?View=Detailed" TargetMode="External"/><Relationship Id="rId3751" Type="http://schemas.openxmlformats.org/officeDocument/2006/relationships/hyperlink" Target="http://wyoming.247sports.com/Season/2014-Football/Commits" TargetMode="External"/><Relationship Id="rId3752" Type="http://schemas.openxmlformats.org/officeDocument/2006/relationships/hyperlink" Target="http://wyoming.247sports.com/Season/2014-Football/Commits" TargetMode="External"/><Relationship Id="rId3753" Type="http://schemas.openxmlformats.org/officeDocument/2006/relationships/hyperlink" Target="http://wyoming.247sports.com/Season/2014-Football/Commits" TargetMode="External"/><Relationship Id="rId3754" Type="http://schemas.openxmlformats.org/officeDocument/2006/relationships/hyperlink" Target="http://247sports.com/InstitutionRanking/561198?View=Detailed" TargetMode="External"/><Relationship Id="rId3755" Type="http://schemas.openxmlformats.org/officeDocument/2006/relationships/hyperlink" Target="http://wyoming.247sports.com/Season/2014-Football/Commits" TargetMode="External"/><Relationship Id="rId3756" Type="http://schemas.openxmlformats.org/officeDocument/2006/relationships/hyperlink" Target="http://247sports.com/InstitutionRanking/561198?View=Detailed" TargetMode="External"/><Relationship Id="rId3757" Type="http://schemas.openxmlformats.org/officeDocument/2006/relationships/hyperlink" Target="http://miamiohio.247sports.com/Season/2014-Football/Commits" TargetMode="External"/><Relationship Id="rId3758" Type="http://schemas.openxmlformats.org/officeDocument/2006/relationships/hyperlink" Target="http://miamiohio.247sports.com/Season/2014-Football/Commits" TargetMode="External"/><Relationship Id="rId3759" Type="http://schemas.openxmlformats.org/officeDocument/2006/relationships/hyperlink" Target="http://miamiohio.247sports.com/Season/2014-Football/Commits" TargetMode="External"/><Relationship Id="rId5939" Type="http://schemas.openxmlformats.org/officeDocument/2006/relationships/hyperlink" Target="http://southdakota.247sports.com/Season/2013-Football/Commits" TargetMode="External"/><Relationship Id="rId4110" Type="http://schemas.openxmlformats.org/officeDocument/2006/relationships/hyperlink" Target="http://247sports.com/InstitutionRanking/561236?View=Detailed" TargetMode="External"/><Relationship Id="rId4111" Type="http://schemas.openxmlformats.org/officeDocument/2006/relationships/hyperlink" Target="http://penn.247sports.com/Season/2014-Football/Commits" TargetMode="External"/><Relationship Id="rId4112" Type="http://schemas.openxmlformats.org/officeDocument/2006/relationships/hyperlink" Target="http://247sports.com/InstitutionRanking/561236?View=Detailed" TargetMode="External"/><Relationship Id="rId4113" Type="http://schemas.openxmlformats.org/officeDocument/2006/relationships/hyperlink" Target="http://247sports.com/InstitutionRanking/561262?View=Detailed" TargetMode="External"/><Relationship Id="rId4114" Type="http://schemas.openxmlformats.org/officeDocument/2006/relationships/hyperlink" Target="http://247sports.com/InstitutionRanking/561262?View=Detailed" TargetMode="External"/><Relationship Id="rId4115" Type="http://schemas.openxmlformats.org/officeDocument/2006/relationships/hyperlink" Target="http://coastalcarolina.247sports.com/Season/2014-Football/Commits" TargetMode="External"/><Relationship Id="rId4116" Type="http://schemas.openxmlformats.org/officeDocument/2006/relationships/hyperlink" Target="http://coastalcarolina.247sports.com/Season/2014-Football/Commits" TargetMode="External"/><Relationship Id="rId4117" Type="http://schemas.openxmlformats.org/officeDocument/2006/relationships/hyperlink" Target="http://coastalcarolina.247sports.com/Season/2014-Football/Commits" TargetMode="External"/><Relationship Id="rId4118" Type="http://schemas.openxmlformats.org/officeDocument/2006/relationships/hyperlink" Target="http://247sports.com/InstitutionRanking/561269?View=Detailed" TargetMode="External"/><Relationship Id="rId4119" Type="http://schemas.openxmlformats.org/officeDocument/2006/relationships/hyperlink" Target="http://coastalcarolina.247sports.com/Season/2014-Football/Commits" TargetMode="External"/><Relationship Id="rId2660" Type="http://schemas.openxmlformats.org/officeDocument/2006/relationships/hyperlink" Target="http://indianastate.247sports.com/Season/2015-Football/Commits" TargetMode="External"/><Relationship Id="rId2661" Type="http://schemas.openxmlformats.org/officeDocument/2006/relationships/hyperlink" Target="http://indianastate.247sports.com/Season/2015-Football/Commits" TargetMode="External"/><Relationship Id="rId2662" Type="http://schemas.openxmlformats.org/officeDocument/2006/relationships/hyperlink" Target="http://247sports.com/InstitutionRanking/562386?View=Detailed" TargetMode="External"/><Relationship Id="rId2663" Type="http://schemas.openxmlformats.org/officeDocument/2006/relationships/hyperlink" Target="http://indianastate.247sports.com/Season/2015-Football/Commits" TargetMode="External"/><Relationship Id="rId2664" Type="http://schemas.openxmlformats.org/officeDocument/2006/relationships/hyperlink" Target="http://247sports.com/InstitutionRanking/562386?View=Detailed" TargetMode="External"/><Relationship Id="rId2665" Type="http://schemas.openxmlformats.org/officeDocument/2006/relationships/hyperlink" Target="http://nccu.247sports.com/Season/2015-Football/Commits" TargetMode="External"/><Relationship Id="rId2666" Type="http://schemas.openxmlformats.org/officeDocument/2006/relationships/hyperlink" Target="http://nccu.247sports.com/Season/2015-Football/Commits" TargetMode="External"/><Relationship Id="rId2667" Type="http://schemas.openxmlformats.org/officeDocument/2006/relationships/hyperlink" Target="http://nccu.247sports.com/Season/2015-Football/Commits" TargetMode="External"/><Relationship Id="rId2668" Type="http://schemas.openxmlformats.org/officeDocument/2006/relationships/hyperlink" Target="http://247sports.com/InstitutionRanking/562397?View=Detailed" TargetMode="External"/><Relationship Id="rId2669" Type="http://schemas.openxmlformats.org/officeDocument/2006/relationships/hyperlink" Target="http://nccu.247sports.com/Season/2015-Football/Commits" TargetMode="External"/><Relationship Id="rId5940" Type="http://schemas.openxmlformats.org/officeDocument/2006/relationships/hyperlink" Target="http://247sports.com/InstitutionRanking/563558?View=Detailed" TargetMode="External"/><Relationship Id="rId5941" Type="http://schemas.openxmlformats.org/officeDocument/2006/relationships/hyperlink" Target="http://247sports.com/InstitutionRanking/563570?View=Detailed" TargetMode="External"/><Relationship Id="rId3020" Type="http://schemas.openxmlformats.org/officeDocument/2006/relationships/hyperlink" Target="http://247sports.com/InstitutionRanking/562426?View=Detailed" TargetMode="External"/><Relationship Id="rId3021" Type="http://schemas.openxmlformats.org/officeDocument/2006/relationships/hyperlink" Target="http://alabama.247sports.com/Season/2014-Football/Commits" TargetMode="External"/><Relationship Id="rId3022" Type="http://schemas.openxmlformats.org/officeDocument/2006/relationships/hyperlink" Target="http://247sports.com/InstitutionRanking/561069?View=Detailed" TargetMode="External"/><Relationship Id="rId3023" Type="http://schemas.openxmlformats.org/officeDocument/2006/relationships/hyperlink" Target="http://alabama.247sports.com/Season/2014-Football/Commits" TargetMode="External"/><Relationship Id="rId3024" Type="http://schemas.openxmlformats.org/officeDocument/2006/relationships/hyperlink" Target="http://247sports.com/InstitutionRanking/561069?View=Detailed" TargetMode="External"/><Relationship Id="rId3025" Type="http://schemas.openxmlformats.org/officeDocument/2006/relationships/hyperlink" Target="http://lsu.247sports.com/Season/2014-Football/Commits" TargetMode="External"/><Relationship Id="rId3026" Type="http://schemas.openxmlformats.org/officeDocument/2006/relationships/hyperlink" Target="http://lsu.247sports.com/Season/2014-Football/Commits" TargetMode="External"/><Relationship Id="rId3027" Type="http://schemas.openxmlformats.org/officeDocument/2006/relationships/hyperlink" Target="http://lsu.247sports.com/Season/2014-Football/Commits" TargetMode="External"/><Relationship Id="rId3028" Type="http://schemas.openxmlformats.org/officeDocument/2006/relationships/hyperlink" Target="http://247sports.com/InstitutionRanking/561071?View=Detailed" TargetMode="External"/><Relationship Id="rId3029" Type="http://schemas.openxmlformats.org/officeDocument/2006/relationships/hyperlink" Target="http://lsu.247sports.com/Season/2014-Football/Commits" TargetMode="External"/><Relationship Id="rId320" Type="http://schemas.openxmlformats.org/officeDocument/2006/relationships/hyperlink" Target="http://247sports.com/InstitutionRanking/563868?View=Detailed" TargetMode="External"/><Relationship Id="rId321" Type="http://schemas.openxmlformats.org/officeDocument/2006/relationships/hyperlink" Target="http://vanderbilt.247sports.com/Season/2016-Football/Commits" TargetMode="External"/><Relationship Id="rId322" Type="http://schemas.openxmlformats.org/officeDocument/2006/relationships/hyperlink" Target="http://247sports.com/InstitutionRanking/563868?View=Detailed" TargetMode="External"/><Relationship Id="rId323" Type="http://schemas.openxmlformats.org/officeDocument/2006/relationships/hyperlink" Target="http://indiana.247sports.com/Season/2016-Football/Commits" TargetMode="External"/><Relationship Id="rId324" Type="http://schemas.openxmlformats.org/officeDocument/2006/relationships/hyperlink" Target="http://indiana.247sports.com/Season/2016-Football/Commits" TargetMode="External"/><Relationship Id="rId325" Type="http://schemas.openxmlformats.org/officeDocument/2006/relationships/hyperlink" Target="http://indiana.247sports.com/Season/2016-Football/Commits" TargetMode="External"/><Relationship Id="rId326" Type="http://schemas.openxmlformats.org/officeDocument/2006/relationships/hyperlink" Target="http://247sports.com/InstitutionRanking/563871?View=Detailed" TargetMode="External"/><Relationship Id="rId327" Type="http://schemas.openxmlformats.org/officeDocument/2006/relationships/hyperlink" Target="http://indiana.247sports.com/Season/2016-Football/Commits" TargetMode="External"/><Relationship Id="rId328" Type="http://schemas.openxmlformats.org/officeDocument/2006/relationships/hyperlink" Target="http://247sports.com/InstitutionRanking/563871?View=Detailed" TargetMode="External"/><Relationship Id="rId329" Type="http://schemas.openxmlformats.org/officeDocument/2006/relationships/hyperlink" Target="http://marshall.247sports.com/Season/2016-Football/Commits" TargetMode="External"/><Relationship Id="rId1570" Type="http://schemas.openxmlformats.org/officeDocument/2006/relationships/hyperlink" Target="http://texas.247sports.com/Season/2015-Football/Commits" TargetMode="External"/><Relationship Id="rId1571" Type="http://schemas.openxmlformats.org/officeDocument/2006/relationships/hyperlink" Target="http://texas.247sports.com/Season/2015-Football/Commits" TargetMode="External"/><Relationship Id="rId1572" Type="http://schemas.openxmlformats.org/officeDocument/2006/relationships/hyperlink" Target="http://247sports.com/InstitutionRanking/562210?View=Detailed" TargetMode="External"/><Relationship Id="rId1573" Type="http://schemas.openxmlformats.org/officeDocument/2006/relationships/hyperlink" Target="http://texas.247sports.com/Season/2015-Football/Commits" TargetMode="External"/><Relationship Id="rId1574" Type="http://schemas.openxmlformats.org/officeDocument/2006/relationships/hyperlink" Target="http://247sports.com/InstitutionRanking/562210?View=Detailed" TargetMode="External"/><Relationship Id="rId1575" Type="http://schemas.openxmlformats.org/officeDocument/2006/relationships/hyperlink" Target="http://tamu.247sports.com/Season/2015-Football/Commits" TargetMode="External"/><Relationship Id="rId1576" Type="http://schemas.openxmlformats.org/officeDocument/2006/relationships/hyperlink" Target="http://tamu.247sports.com/Season/2015-Football/Commits" TargetMode="External"/><Relationship Id="rId1577" Type="http://schemas.openxmlformats.org/officeDocument/2006/relationships/hyperlink" Target="http://tamu.247sports.com/Season/2015-Football/Commits" TargetMode="External"/><Relationship Id="rId1578" Type="http://schemas.openxmlformats.org/officeDocument/2006/relationships/hyperlink" Target="http://247sports.com/InstitutionRanking/562213?View=Detailed" TargetMode="External"/><Relationship Id="rId1579" Type="http://schemas.openxmlformats.org/officeDocument/2006/relationships/hyperlink" Target="http://tamu.247sports.com/Season/2015-Football/Commits" TargetMode="External"/><Relationship Id="rId4850" Type="http://schemas.openxmlformats.org/officeDocument/2006/relationships/hyperlink" Target="http://247sports.com/InstitutionRanking/563371?View=Detailed" TargetMode="External"/><Relationship Id="rId4851" Type="http://schemas.openxmlformats.org/officeDocument/2006/relationships/hyperlink" Target="http://oregonstate.247sports.com/Season/2013-Football/Commits" TargetMode="External"/><Relationship Id="rId4852" Type="http://schemas.openxmlformats.org/officeDocument/2006/relationships/hyperlink" Target="http://247sports.com/InstitutionRanking/563371?View=Detailed" TargetMode="External"/><Relationship Id="rId4853" Type="http://schemas.openxmlformats.org/officeDocument/2006/relationships/hyperlink" Target="http://texastech.247sports.com/Season/2013-Football/Commits" TargetMode="External"/><Relationship Id="rId4854" Type="http://schemas.openxmlformats.org/officeDocument/2006/relationships/hyperlink" Target="http://texastech.247sports.com/Season/2013-Football/Commits" TargetMode="External"/><Relationship Id="rId4855" Type="http://schemas.openxmlformats.org/officeDocument/2006/relationships/hyperlink" Target="http://texastech.247sports.com/Season/2013-Football/Commits" TargetMode="External"/><Relationship Id="rId4856" Type="http://schemas.openxmlformats.org/officeDocument/2006/relationships/hyperlink" Target="http://247sports.com/InstitutionRanking/563379?View=Detailed" TargetMode="External"/><Relationship Id="rId4857" Type="http://schemas.openxmlformats.org/officeDocument/2006/relationships/hyperlink" Target="http://texastech.247sports.com/Season/2013-Football/Commits" TargetMode="External"/><Relationship Id="rId4858" Type="http://schemas.openxmlformats.org/officeDocument/2006/relationships/hyperlink" Target="http://247sports.com/InstitutionRanking/563379?View=Detailed" TargetMode="External"/><Relationship Id="rId4859" Type="http://schemas.openxmlformats.org/officeDocument/2006/relationships/hyperlink" Target="http://utah.247sports.com/Season/2013-Football/Commits" TargetMode="External"/><Relationship Id="rId5210" Type="http://schemas.openxmlformats.org/officeDocument/2006/relationships/hyperlink" Target="http://247sports.com/InstitutionRanking/563434?View=Detailed" TargetMode="External"/><Relationship Id="rId5211" Type="http://schemas.openxmlformats.org/officeDocument/2006/relationships/hyperlink" Target="http://utsa.247sports.com/Season/2013-Football/Commits" TargetMode="External"/><Relationship Id="rId5212" Type="http://schemas.openxmlformats.org/officeDocument/2006/relationships/hyperlink" Target="http://247sports.com/InstitutionRanking/563434?View=Detailed" TargetMode="External"/><Relationship Id="rId5213" Type="http://schemas.openxmlformats.org/officeDocument/2006/relationships/hyperlink" Target="http://centralmichigan.247sports.com/Season/2013-Football/Commits" TargetMode="External"/><Relationship Id="rId5214" Type="http://schemas.openxmlformats.org/officeDocument/2006/relationships/hyperlink" Target="http://centralmichigan.247sports.com/Season/2013-Football/Commits" TargetMode="External"/><Relationship Id="rId5215" Type="http://schemas.openxmlformats.org/officeDocument/2006/relationships/hyperlink" Target="http://centralmichigan.247sports.com/Season/2013-Football/Commits" TargetMode="External"/><Relationship Id="rId5216" Type="http://schemas.openxmlformats.org/officeDocument/2006/relationships/hyperlink" Target="http://247sports.com/InstitutionRanking/563445?View=Detailed" TargetMode="External"/><Relationship Id="rId5217" Type="http://schemas.openxmlformats.org/officeDocument/2006/relationships/hyperlink" Target="http://centralmichigan.247sports.com/Season/2013-Football/Commits" TargetMode="External"/><Relationship Id="rId5218" Type="http://schemas.openxmlformats.org/officeDocument/2006/relationships/hyperlink" Target="http://247sports.com/InstitutionRanking/563445?View=Detailed" TargetMode="External"/><Relationship Id="rId5219" Type="http://schemas.openxmlformats.org/officeDocument/2006/relationships/hyperlink" Target="http://utahstate.247sports.com/Season/2013-Football/Commits" TargetMode="External"/><Relationship Id="rId5942" Type="http://schemas.openxmlformats.org/officeDocument/2006/relationships/hyperlink" Target="http://247sports.com/InstitutionRanking/563570?View=Detailed" TargetMode="External"/><Relationship Id="rId5943" Type="http://schemas.openxmlformats.org/officeDocument/2006/relationships/hyperlink" Target="http://247sports.com/InstitutionRanking/563568?View=Detailed" TargetMode="External"/><Relationship Id="rId5944" Type="http://schemas.openxmlformats.org/officeDocument/2006/relationships/hyperlink" Target="http://247sports.com/InstitutionRanking/563568?View=Detailed" TargetMode="External"/><Relationship Id="rId5945" Type="http://schemas.openxmlformats.org/officeDocument/2006/relationships/hyperlink" Target="http://247sports.com/InstitutionRanking/563567?View=Detailed" TargetMode="External"/><Relationship Id="rId5946" Type="http://schemas.openxmlformats.org/officeDocument/2006/relationships/hyperlink" Target="http://247sports.com/InstitutionRanking/563567?View=Detailed" TargetMode="External"/><Relationship Id="rId5947" Type="http://schemas.openxmlformats.org/officeDocument/2006/relationships/hyperlink" Target="http://alabama.247sports.com/Season/2012-Football/Commits" TargetMode="External"/><Relationship Id="rId5948" Type="http://schemas.openxmlformats.org/officeDocument/2006/relationships/hyperlink" Target="http://247sports.com/InstitutionRanking/562500?View=Detailed" TargetMode="External"/><Relationship Id="rId3760" Type="http://schemas.openxmlformats.org/officeDocument/2006/relationships/hyperlink" Target="http://247sports.com/InstitutionRanking/561193?View=Detailed" TargetMode="External"/><Relationship Id="rId3761" Type="http://schemas.openxmlformats.org/officeDocument/2006/relationships/hyperlink" Target="http://miamiohio.247sports.com/Season/2014-Football/Commits" TargetMode="External"/><Relationship Id="rId3762" Type="http://schemas.openxmlformats.org/officeDocument/2006/relationships/hyperlink" Target="http://247sports.com/InstitutionRanking/561193?View=Detailed" TargetMode="External"/><Relationship Id="rId3763" Type="http://schemas.openxmlformats.org/officeDocument/2006/relationships/hyperlink" Target="http://kentstate.247sports.com/Season/2014-Football/Commits" TargetMode="External"/><Relationship Id="rId3764" Type="http://schemas.openxmlformats.org/officeDocument/2006/relationships/hyperlink" Target="http://kentstate.247sports.com/Season/2014-Football/Commits" TargetMode="External"/><Relationship Id="rId3765" Type="http://schemas.openxmlformats.org/officeDocument/2006/relationships/hyperlink" Target="http://kentstate.247sports.com/Season/2014-Football/Commits" TargetMode="External"/><Relationship Id="rId3766" Type="http://schemas.openxmlformats.org/officeDocument/2006/relationships/hyperlink" Target="http://247sports.com/InstitutionRanking/561201?View=Detailed" TargetMode="External"/><Relationship Id="rId3767" Type="http://schemas.openxmlformats.org/officeDocument/2006/relationships/hyperlink" Target="http://kentstate.247sports.com/Season/2014-Football/Commits" TargetMode="External"/><Relationship Id="rId3768" Type="http://schemas.openxmlformats.org/officeDocument/2006/relationships/hyperlink" Target="http://247sports.com/InstitutionRanking/561201?View=Detailed" TargetMode="External"/><Relationship Id="rId3769" Type="http://schemas.openxmlformats.org/officeDocument/2006/relationships/hyperlink" Target="http://utsa.247sports.com/Season/2014-Football/Commits" TargetMode="External"/><Relationship Id="rId5949" Type="http://schemas.openxmlformats.org/officeDocument/2006/relationships/hyperlink" Target="http://alabama.247sports.com/Season/2012-Football/Commits" TargetMode="External"/><Relationship Id="rId6300" Type="http://schemas.openxmlformats.org/officeDocument/2006/relationships/hyperlink" Target="http://boisestate.247sports.com/Season/2012-Football/Commits" TargetMode="External"/><Relationship Id="rId4120" Type="http://schemas.openxmlformats.org/officeDocument/2006/relationships/hyperlink" Target="http://247sports.com/InstitutionRanking/561269?View=Detailed" TargetMode="External"/><Relationship Id="rId4121" Type="http://schemas.openxmlformats.org/officeDocument/2006/relationships/hyperlink" Target="http://247sports.com/InstitutionRanking/561249?View=Detailed" TargetMode="External"/><Relationship Id="rId4122" Type="http://schemas.openxmlformats.org/officeDocument/2006/relationships/hyperlink" Target="http://247sports.com/InstitutionRanking/561249?View=Detailed" TargetMode="External"/><Relationship Id="rId4123" Type="http://schemas.openxmlformats.org/officeDocument/2006/relationships/hyperlink" Target="http://northerncolorado.247sports.com/Season/2014-Football/Commits" TargetMode="External"/><Relationship Id="rId4124" Type="http://schemas.openxmlformats.org/officeDocument/2006/relationships/hyperlink" Target="http://northerncolorado.247sports.com/Season/2014-Football/Commits" TargetMode="External"/><Relationship Id="rId4125" Type="http://schemas.openxmlformats.org/officeDocument/2006/relationships/hyperlink" Target="http://northerncolorado.247sports.com/Season/2014-Football/Commits" TargetMode="External"/><Relationship Id="rId4126" Type="http://schemas.openxmlformats.org/officeDocument/2006/relationships/hyperlink" Target="http://247sports.com/InstitutionRanking/561302?View=Detailed" TargetMode="External"/><Relationship Id="rId4127" Type="http://schemas.openxmlformats.org/officeDocument/2006/relationships/hyperlink" Target="http://northerncolorado.247sports.com/Season/2014-Football/Commits" TargetMode="External"/><Relationship Id="rId4128" Type="http://schemas.openxmlformats.org/officeDocument/2006/relationships/hyperlink" Target="http://247sports.com/InstitutionRanking/561302?View=Detailed" TargetMode="External"/><Relationship Id="rId4129" Type="http://schemas.openxmlformats.org/officeDocument/2006/relationships/hyperlink" Target="http://grambling.247sports.com/Season/2014-Football/Commits" TargetMode="External"/><Relationship Id="rId6301" Type="http://schemas.openxmlformats.org/officeDocument/2006/relationships/hyperlink" Target="http://boisestate.247sports.com/Season/2012-Football/Commits" TargetMode="External"/><Relationship Id="rId6302" Type="http://schemas.openxmlformats.org/officeDocument/2006/relationships/hyperlink" Target="http://247sports.com/InstitutionRanking/562562?View=Detailed" TargetMode="External"/><Relationship Id="rId6303" Type="http://schemas.openxmlformats.org/officeDocument/2006/relationships/hyperlink" Target="http://boisestate.247sports.com/Season/2012-Football/Commits" TargetMode="External"/><Relationship Id="rId6304" Type="http://schemas.openxmlformats.org/officeDocument/2006/relationships/hyperlink" Target="http://247sports.com/InstitutionRanking/562562?View=Detailed" TargetMode="External"/><Relationship Id="rId6305" Type="http://schemas.openxmlformats.org/officeDocument/2006/relationships/hyperlink" Target="http://syracuse.247sports.com/Season/2012-Football/Commits" TargetMode="External"/><Relationship Id="rId6306" Type="http://schemas.openxmlformats.org/officeDocument/2006/relationships/hyperlink" Target="http://syracuse.247sports.com/Season/2012-Football/Commits" TargetMode="External"/><Relationship Id="rId6307" Type="http://schemas.openxmlformats.org/officeDocument/2006/relationships/hyperlink" Target="http://syracuse.247sports.com/Season/2012-Football/Commits" TargetMode="External"/><Relationship Id="rId6308" Type="http://schemas.openxmlformats.org/officeDocument/2006/relationships/hyperlink" Target="http://247sports.com/InstitutionRanking/562557?View=Detailed" TargetMode="External"/><Relationship Id="rId6309" Type="http://schemas.openxmlformats.org/officeDocument/2006/relationships/hyperlink" Target="http://syracuse.247sports.com/Season/2012-Football/Commits" TargetMode="External"/><Relationship Id="rId2670" Type="http://schemas.openxmlformats.org/officeDocument/2006/relationships/hyperlink" Target="http://247sports.com/InstitutionRanking/562397?View=Detailed" TargetMode="External"/><Relationship Id="rId2671" Type="http://schemas.openxmlformats.org/officeDocument/2006/relationships/hyperlink" Target="http://hampton.247sports.com/Season/2015-Football/Commits" TargetMode="External"/><Relationship Id="rId2672" Type="http://schemas.openxmlformats.org/officeDocument/2006/relationships/hyperlink" Target="http://hampton.247sports.com/Season/2015-Football/Commits" TargetMode="External"/><Relationship Id="rId2673" Type="http://schemas.openxmlformats.org/officeDocument/2006/relationships/hyperlink" Target="http://hampton.247sports.com/Season/2015-Football/Commits" TargetMode="External"/><Relationship Id="rId2674" Type="http://schemas.openxmlformats.org/officeDocument/2006/relationships/hyperlink" Target="http://247sports.com/InstitutionRanking/562403?View=Detailed" TargetMode="External"/><Relationship Id="rId2675" Type="http://schemas.openxmlformats.org/officeDocument/2006/relationships/hyperlink" Target="http://hampton.247sports.com/Season/2015-Football/Commits" TargetMode="External"/><Relationship Id="rId2676" Type="http://schemas.openxmlformats.org/officeDocument/2006/relationships/hyperlink" Target="http://247sports.com/InstitutionRanking/562403?View=Detailed" TargetMode="External"/><Relationship Id="rId2677" Type="http://schemas.openxmlformats.org/officeDocument/2006/relationships/hyperlink" Target="http://kennesaw.247sports.com/Season/2015-Football/Commits" TargetMode="External"/><Relationship Id="rId2678" Type="http://schemas.openxmlformats.org/officeDocument/2006/relationships/hyperlink" Target="http://kennesaw.247sports.com/Season/2015-Football/Commits" TargetMode="External"/><Relationship Id="rId2679" Type="http://schemas.openxmlformats.org/officeDocument/2006/relationships/hyperlink" Target="http://kennesaw.247sports.com/Season/2015-Football/Commits" TargetMode="External"/><Relationship Id="rId5950" Type="http://schemas.openxmlformats.org/officeDocument/2006/relationships/hyperlink" Target="http://247sports.com/InstitutionRanking/562500?View=Detailed" TargetMode="External"/><Relationship Id="rId5951" Type="http://schemas.openxmlformats.org/officeDocument/2006/relationships/hyperlink" Target="http://texas.247sports.com/Season/2012-Football/Commits" TargetMode="External"/><Relationship Id="rId3030" Type="http://schemas.openxmlformats.org/officeDocument/2006/relationships/hyperlink" Target="http://247sports.com/InstitutionRanking/561071?View=Detailed" TargetMode="External"/><Relationship Id="rId3031" Type="http://schemas.openxmlformats.org/officeDocument/2006/relationships/hyperlink" Target="http://ohiostate.247sports.com/Season/2014-Football/Commits" TargetMode="External"/><Relationship Id="rId3032" Type="http://schemas.openxmlformats.org/officeDocument/2006/relationships/hyperlink" Target="http://ohiostate.247sports.com/Season/2014-Football/Commits" TargetMode="External"/><Relationship Id="rId3033" Type="http://schemas.openxmlformats.org/officeDocument/2006/relationships/hyperlink" Target="http://ohiostate.247sports.com/Season/2014-Football/Commits" TargetMode="External"/><Relationship Id="rId3034" Type="http://schemas.openxmlformats.org/officeDocument/2006/relationships/hyperlink" Target="http://247sports.com/InstitutionRanking/561070?View=Detailed" TargetMode="External"/><Relationship Id="rId3035" Type="http://schemas.openxmlformats.org/officeDocument/2006/relationships/hyperlink" Target="http://ohiostate.247sports.com/Season/2014-Football/Commits" TargetMode="External"/><Relationship Id="rId3036" Type="http://schemas.openxmlformats.org/officeDocument/2006/relationships/hyperlink" Target="http://247sports.com/InstitutionRanking/561070?View=Detailed" TargetMode="External"/><Relationship Id="rId3037" Type="http://schemas.openxmlformats.org/officeDocument/2006/relationships/hyperlink" Target="http://floridastate.247sports.com/Season/2014-Football/Commits" TargetMode="External"/><Relationship Id="rId3038" Type="http://schemas.openxmlformats.org/officeDocument/2006/relationships/hyperlink" Target="http://floridastate.247sports.com/Season/2014-Football/Commits" TargetMode="External"/><Relationship Id="rId3039" Type="http://schemas.openxmlformats.org/officeDocument/2006/relationships/hyperlink" Target="http://floridastate.247sports.com/Season/2014-Football/Commits" TargetMode="External"/><Relationship Id="rId330" Type="http://schemas.openxmlformats.org/officeDocument/2006/relationships/hyperlink" Target="http://marshall.247sports.com/Season/2016-Football/Commits" TargetMode="External"/><Relationship Id="rId331" Type="http://schemas.openxmlformats.org/officeDocument/2006/relationships/hyperlink" Target="http://marshall.247sports.com/Season/2016-Football/Commits" TargetMode="External"/><Relationship Id="rId332" Type="http://schemas.openxmlformats.org/officeDocument/2006/relationships/hyperlink" Target="http://247sports.com/InstitutionRanking/563879?View=Detailed" TargetMode="External"/><Relationship Id="rId333" Type="http://schemas.openxmlformats.org/officeDocument/2006/relationships/hyperlink" Target="http://marshall.247sports.com/Season/2016-Football/Commits" TargetMode="External"/><Relationship Id="rId334" Type="http://schemas.openxmlformats.org/officeDocument/2006/relationships/hyperlink" Target="http://247sports.com/InstitutionRanking/563879?View=Detailed" TargetMode="External"/><Relationship Id="rId335" Type="http://schemas.openxmlformats.org/officeDocument/2006/relationships/hyperlink" Target="http://washingtonstate.247sports.com/Season/2016-Football/Commits" TargetMode="External"/><Relationship Id="rId336" Type="http://schemas.openxmlformats.org/officeDocument/2006/relationships/hyperlink" Target="http://washingtonstate.247sports.com/Season/2016-Football/Commits" TargetMode="External"/><Relationship Id="rId337" Type="http://schemas.openxmlformats.org/officeDocument/2006/relationships/hyperlink" Target="http://washingtonstate.247sports.com/Season/2016-Football/Commits" TargetMode="External"/><Relationship Id="rId338" Type="http://schemas.openxmlformats.org/officeDocument/2006/relationships/hyperlink" Target="http://247sports.com/InstitutionRanking/563878?View=Detailed" TargetMode="External"/><Relationship Id="rId339" Type="http://schemas.openxmlformats.org/officeDocument/2006/relationships/hyperlink" Target="http://washingtonstate.247sports.com/Season/2016-Football/Commits" TargetMode="External"/><Relationship Id="rId1580" Type="http://schemas.openxmlformats.org/officeDocument/2006/relationships/hyperlink" Target="http://247sports.com/InstitutionRanking/562213?View=Detailed" TargetMode="External"/><Relationship Id="rId1581" Type="http://schemas.openxmlformats.org/officeDocument/2006/relationships/hyperlink" Target="http://ucla.247sports.com/Season/2015-Football/Commits" TargetMode="External"/><Relationship Id="rId1582" Type="http://schemas.openxmlformats.org/officeDocument/2006/relationships/hyperlink" Target="http://ucla.247sports.com/Season/2015-Football/Commits" TargetMode="External"/><Relationship Id="rId1583" Type="http://schemas.openxmlformats.org/officeDocument/2006/relationships/hyperlink" Target="http://ucla.247sports.com/Season/2015-Football/Commits" TargetMode="External"/><Relationship Id="rId1584" Type="http://schemas.openxmlformats.org/officeDocument/2006/relationships/hyperlink" Target="http://247sports.com/InstitutionRanking/562215?View=Detailed" TargetMode="External"/><Relationship Id="rId1585" Type="http://schemas.openxmlformats.org/officeDocument/2006/relationships/hyperlink" Target="http://ucla.247sports.com/Season/2015-Football/Commits" TargetMode="External"/><Relationship Id="rId1586" Type="http://schemas.openxmlformats.org/officeDocument/2006/relationships/hyperlink" Target="http://247sports.com/InstitutionRanking/562215?View=Detailed" TargetMode="External"/><Relationship Id="rId1587" Type="http://schemas.openxmlformats.org/officeDocument/2006/relationships/hyperlink" Target="http://notredame.247sports.com/Season/2015-Football/Commits" TargetMode="External"/><Relationship Id="rId1588" Type="http://schemas.openxmlformats.org/officeDocument/2006/relationships/hyperlink" Target="http://notredame.247sports.com/Season/2015-Football/Commits" TargetMode="External"/><Relationship Id="rId1589" Type="http://schemas.openxmlformats.org/officeDocument/2006/relationships/hyperlink" Target="http://notredame.247sports.com/Season/2015-Football/Commits" TargetMode="External"/><Relationship Id="rId4860" Type="http://schemas.openxmlformats.org/officeDocument/2006/relationships/hyperlink" Target="http://utah.247sports.com/Season/2013-Football/Commits" TargetMode="External"/><Relationship Id="rId4861" Type="http://schemas.openxmlformats.org/officeDocument/2006/relationships/hyperlink" Target="http://utah.247sports.com/Season/2013-Football/Commits" TargetMode="External"/><Relationship Id="rId4862" Type="http://schemas.openxmlformats.org/officeDocument/2006/relationships/hyperlink" Target="http://247sports.com/InstitutionRanking/563368?View=Detailed" TargetMode="External"/><Relationship Id="rId4863" Type="http://schemas.openxmlformats.org/officeDocument/2006/relationships/hyperlink" Target="http://utah.247sports.com/Season/2013-Football/Commits" TargetMode="External"/><Relationship Id="rId4864" Type="http://schemas.openxmlformats.org/officeDocument/2006/relationships/hyperlink" Target="http://247sports.com/InstitutionRanking/563368?View=Detailed" TargetMode="External"/><Relationship Id="rId4865" Type="http://schemas.openxmlformats.org/officeDocument/2006/relationships/hyperlink" Target="http://kansas.247sports.com/Season/2013-Football/Commits" TargetMode="External"/><Relationship Id="rId4866" Type="http://schemas.openxmlformats.org/officeDocument/2006/relationships/hyperlink" Target="http://kansas.247sports.com/Season/2013-Football/Commits" TargetMode="External"/><Relationship Id="rId4867" Type="http://schemas.openxmlformats.org/officeDocument/2006/relationships/hyperlink" Target="http://kansas.247sports.com/Season/2013-Football/Commits" TargetMode="External"/><Relationship Id="rId4868" Type="http://schemas.openxmlformats.org/officeDocument/2006/relationships/hyperlink" Target="http://247sports.com/InstitutionRanking/563378?View=Detailed" TargetMode="External"/><Relationship Id="rId4869" Type="http://schemas.openxmlformats.org/officeDocument/2006/relationships/hyperlink" Target="http://kansas.247sports.com/Season/2013-Football/Commits" TargetMode="External"/><Relationship Id="rId5220" Type="http://schemas.openxmlformats.org/officeDocument/2006/relationships/hyperlink" Target="http://utahstate.247sports.com/Season/2013-Football/Commits" TargetMode="External"/><Relationship Id="rId5221" Type="http://schemas.openxmlformats.org/officeDocument/2006/relationships/hyperlink" Target="http://utahstate.247sports.com/Season/2013-Football/Commits" TargetMode="External"/><Relationship Id="rId5222" Type="http://schemas.openxmlformats.org/officeDocument/2006/relationships/hyperlink" Target="http://247sports.com/InstitutionRanking/563442?View=Detailed" TargetMode="External"/><Relationship Id="rId5223" Type="http://schemas.openxmlformats.org/officeDocument/2006/relationships/hyperlink" Target="http://utahstate.247sports.com/Season/2013-Football/Commits" TargetMode="External"/><Relationship Id="rId5224" Type="http://schemas.openxmlformats.org/officeDocument/2006/relationships/hyperlink" Target="http://247sports.com/InstitutionRanking/563442?View=Detailed" TargetMode="External"/><Relationship Id="rId5225" Type="http://schemas.openxmlformats.org/officeDocument/2006/relationships/hyperlink" Target="http://wyoming.247sports.com/Season/2013-Football/Commits" TargetMode="External"/><Relationship Id="rId5226" Type="http://schemas.openxmlformats.org/officeDocument/2006/relationships/hyperlink" Target="http://wyoming.247sports.com/Season/2013-Football/Commits" TargetMode="External"/><Relationship Id="rId5227" Type="http://schemas.openxmlformats.org/officeDocument/2006/relationships/hyperlink" Target="http://wyoming.247sports.com/Season/2013-Football/Commits" TargetMode="External"/><Relationship Id="rId5228" Type="http://schemas.openxmlformats.org/officeDocument/2006/relationships/hyperlink" Target="http://247sports.com/InstitutionRanking/563450?View=Detailed" TargetMode="External"/><Relationship Id="rId5229" Type="http://schemas.openxmlformats.org/officeDocument/2006/relationships/hyperlink" Target="http://wyoming.247sports.com/Season/2013-Football/Commits" TargetMode="External"/><Relationship Id="rId5952" Type="http://schemas.openxmlformats.org/officeDocument/2006/relationships/hyperlink" Target="http://texas.247sports.com/Season/2012-Football/Commits" TargetMode="External"/><Relationship Id="rId5953" Type="http://schemas.openxmlformats.org/officeDocument/2006/relationships/hyperlink" Target="http://texas.247sports.com/Season/2012-Football/Commits" TargetMode="External"/><Relationship Id="rId5954" Type="http://schemas.openxmlformats.org/officeDocument/2006/relationships/hyperlink" Target="http://247sports.com/InstitutionRanking/562501?View=Detailed" TargetMode="External"/><Relationship Id="rId5955" Type="http://schemas.openxmlformats.org/officeDocument/2006/relationships/hyperlink" Target="http://texas.247sports.com/Season/2012-Football/Commits" TargetMode="External"/><Relationship Id="rId5956" Type="http://schemas.openxmlformats.org/officeDocument/2006/relationships/hyperlink" Target="http://247sports.com/InstitutionRanking/562501?View=Detailed" TargetMode="External"/><Relationship Id="rId5957" Type="http://schemas.openxmlformats.org/officeDocument/2006/relationships/hyperlink" Target="http://floridastate.247sports.com/Season/2012-Football/Commits" TargetMode="External"/><Relationship Id="rId5958" Type="http://schemas.openxmlformats.org/officeDocument/2006/relationships/hyperlink" Target="http://floridastate.247sports.com/Season/2012-Football/Commits" TargetMode="External"/><Relationship Id="rId3770" Type="http://schemas.openxmlformats.org/officeDocument/2006/relationships/hyperlink" Target="http://utsa.247sports.com/Season/2014-Football/Commits" TargetMode="External"/><Relationship Id="rId3771" Type="http://schemas.openxmlformats.org/officeDocument/2006/relationships/hyperlink" Target="http://utsa.247sports.com/Season/2014-Football/Commits" TargetMode="External"/><Relationship Id="rId3772" Type="http://schemas.openxmlformats.org/officeDocument/2006/relationships/hyperlink" Target="http://247sports.com/InstitutionRanking/561185?View=Detailed" TargetMode="External"/><Relationship Id="rId3773" Type="http://schemas.openxmlformats.org/officeDocument/2006/relationships/hyperlink" Target="http://utsa.247sports.com/Season/2014-Football/Commits" TargetMode="External"/><Relationship Id="rId3774" Type="http://schemas.openxmlformats.org/officeDocument/2006/relationships/hyperlink" Target="http://247sports.com/InstitutionRanking/561185?View=Detailed" TargetMode="External"/><Relationship Id="rId3775" Type="http://schemas.openxmlformats.org/officeDocument/2006/relationships/hyperlink" Target="http://army.247sports.com/Season/2014-Football/Commits" TargetMode="External"/><Relationship Id="rId3776" Type="http://schemas.openxmlformats.org/officeDocument/2006/relationships/hyperlink" Target="http://army.247sports.com/Season/2014-Football/Commits" TargetMode="External"/><Relationship Id="rId3777" Type="http://schemas.openxmlformats.org/officeDocument/2006/relationships/hyperlink" Target="http://army.247sports.com/Season/2014-Football/Commits" TargetMode="External"/><Relationship Id="rId3778" Type="http://schemas.openxmlformats.org/officeDocument/2006/relationships/hyperlink" Target="http://247sports.com/InstitutionRanking/561192?View=Detailed" TargetMode="External"/><Relationship Id="rId3779" Type="http://schemas.openxmlformats.org/officeDocument/2006/relationships/hyperlink" Target="http://army.247sports.com/Season/2014-Football/Commits" TargetMode="External"/><Relationship Id="rId5959" Type="http://schemas.openxmlformats.org/officeDocument/2006/relationships/hyperlink" Target="http://floridastate.247sports.com/Season/2012-Football/Commits" TargetMode="External"/><Relationship Id="rId6310" Type="http://schemas.openxmlformats.org/officeDocument/2006/relationships/hyperlink" Target="http://247sports.com/InstitutionRanking/562557?View=Detailed" TargetMode="External"/><Relationship Id="rId4130" Type="http://schemas.openxmlformats.org/officeDocument/2006/relationships/hyperlink" Target="http://grambling.247sports.com/Season/2014-Football/Commits" TargetMode="External"/><Relationship Id="rId4131" Type="http://schemas.openxmlformats.org/officeDocument/2006/relationships/hyperlink" Target="http://grambling.247sports.com/Season/2014-Football/Commits" TargetMode="External"/><Relationship Id="rId4132" Type="http://schemas.openxmlformats.org/officeDocument/2006/relationships/hyperlink" Target="http://247sports.com/InstitutionRanking/561239?View=Detailed" TargetMode="External"/><Relationship Id="rId4133" Type="http://schemas.openxmlformats.org/officeDocument/2006/relationships/hyperlink" Target="http://grambling.247sports.com/Season/2014-Football/Commits" TargetMode="External"/><Relationship Id="rId4134" Type="http://schemas.openxmlformats.org/officeDocument/2006/relationships/hyperlink" Target="http://247sports.com/InstitutionRanking/561239?View=Detailed" TargetMode="External"/><Relationship Id="rId4135" Type="http://schemas.openxmlformats.org/officeDocument/2006/relationships/hyperlink" Target="http://jacksonville.247sports.com/Season/2014-Football/Commits" TargetMode="External"/><Relationship Id="rId4136" Type="http://schemas.openxmlformats.org/officeDocument/2006/relationships/hyperlink" Target="http://jacksonville.247sports.com/Season/2014-Football/Commits" TargetMode="External"/><Relationship Id="rId4137" Type="http://schemas.openxmlformats.org/officeDocument/2006/relationships/hyperlink" Target="http://jacksonville.247sports.com/Season/2014-Football/Commits" TargetMode="External"/><Relationship Id="rId4138" Type="http://schemas.openxmlformats.org/officeDocument/2006/relationships/hyperlink" Target="http://247sports.com/InstitutionRanking/561241?View=Detailed" TargetMode="External"/><Relationship Id="rId4139" Type="http://schemas.openxmlformats.org/officeDocument/2006/relationships/hyperlink" Target="http://jacksonville.247sports.com/Season/2014-Football/Commits" TargetMode="External"/><Relationship Id="rId6311" Type="http://schemas.openxmlformats.org/officeDocument/2006/relationships/hyperlink" Target="http://duke.247sports.com/Season/2012-Football/Commits" TargetMode="External"/><Relationship Id="rId6312" Type="http://schemas.openxmlformats.org/officeDocument/2006/relationships/hyperlink" Target="http://duke.247sports.com/Season/2012-Football/Commits" TargetMode="External"/><Relationship Id="rId6313" Type="http://schemas.openxmlformats.org/officeDocument/2006/relationships/hyperlink" Target="http://duke.247sports.com/Season/2012-Football/Commits" TargetMode="External"/><Relationship Id="rId6314" Type="http://schemas.openxmlformats.org/officeDocument/2006/relationships/hyperlink" Target="http://247sports.com/InstitutionRanking/562563?View=Detailed" TargetMode="External"/><Relationship Id="rId6315" Type="http://schemas.openxmlformats.org/officeDocument/2006/relationships/hyperlink" Target="http://duke.247sports.com/Season/2012-Football/Commits" TargetMode="External"/><Relationship Id="rId6316" Type="http://schemas.openxmlformats.org/officeDocument/2006/relationships/hyperlink" Target="http://247sports.com/InstitutionRanking/562563?View=Detailed" TargetMode="External"/><Relationship Id="rId6317" Type="http://schemas.openxmlformats.org/officeDocument/2006/relationships/hyperlink" Target="http://arkansasstate.247sports.com/Season/2012-Football/Commits" TargetMode="External"/><Relationship Id="rId6318" Type="http://schemas.openxmlformats.org/officeDocument/2006/relationships/hyperlink" Target="http://arkansasstate.247sports.com/Season/2012-Football/Commits" TargetMode="External"/><Relationship Id="rId6319" Type="http://schemas.openxmlformats.org/officeDocument/2006/relationships/hyperlink" Target="http://arkansasstate.247sports.com/Season/2012-Football/Commits" TargetMode="External"/><Relationship Id="rId2680" Type="http://schemas.openxmlformats.org/officeDocument/2006/relationships/hyperlink" Target="http://247sports.com/InstitutionRanking/562389?View=Detailed" TargetMode="External"/><Relationship Id="rId2681" Type="http://schemas.openxmlformats.org/officeDocument/2006/relationships/hyperlink" Target="http://kennesaw.247sports.com/Season/2015-Football/Commits" TargetMode="External"/><Relationship Id="rId2682" Type="http://schemas.openxmlformats.org/officeDocument/2006/relationships/hyperlink" Target="http://247sports.com/InstitutionRanking/562389?View=Detailed" TargetMode="External"/><Relationship Id="rId2683" Type="http://schemas.openxmlformats.org/officeDocument/2006/relationships/hyperlink" Target="http://gardnerwebb.247sports.com/Season/2015-Football/Commits" TargetMode="External"/><Relationship Id="rId2684" Type="http://schemas.openxmlformats.org/officeDocument/2006/relationships/hyperlink" Target="http://gardnerwebb.247sports.com/Season/2015-Football/Commits" TargetMode="External"/><Relationship Id="rId2685" Type="http://schemas.openxmlformats.org/officeDocument/2006/relationships/hyperlink" Target="http://gardnerwebb.247sports.com/Season/2015-Football/Commits" TargetMode="External"/><Relationship Id="rId2686" Type="http://schemas.openxmlformats.org/officeDocument/2006/relationships/hyperlink" Target="http://247sports.com/InstitutionRanking/562377?View=Detailed" TargetMode="External"/><Relationship Id="rId2687" Type="http://schemas.openxmlformats.org/officeDocument/2006/relationships/hyperlink" Target="http://gardnerwebb.247sports.com/Season/2015-Football/Commits" TargetMode="External"/><Relationship Id="rId2688" Type="http://schemas.openxmlformats.org/officeDocument/2006/relationships/hyperlink" Target="http://247sports.com/InstitutionRanking/562377?View=Detailed" TargetMode="External"/><Relationship Id="rId2689" Type="http://schemas.openxmlformats.org/officeDocument/2006/relationships/hyperlink" Target="http://maine.247sports.com/Season/2015-Football/Commits" TargetMode="External"/><Relationship Id="rId5960" Type="http://schemas.openxmlformats.org/officeDocument/2006/relationships/hyperlink" Target="http://247sports.com/InstitutionRanking/562502?View=Detailed" TargetMode="External"/><Relationship Id="rId5961" Type="http://schemas.openxmlformats.org/officeDocument/2006/relationships/hyperlink" Target="http://floridastate.247sports.com/Season/2012-Football/Commits" TargetMode="External"/><Relationship Id="rId3040" Type="http://schemas.openxmlformats.org/officeDocument/2006/relationships/hyperlink" Target="http://247sports.com/InstitutionRanking/561072?View=Detailed" TargetMode="External"/><Relationship Id="rId3041" Type="http://schemas.openxmlformats.org/officeDocument/2006/relationships/hyperlink" Target="http://floridastate.247sports.com/Season/2014-Football/Commits" TargetMode="External"/><Relationship Id="rId3042" Type="http://schemas.openxmlformats.org/officeDocument/2006/relationships/hyperlink" Target="http://247sports.com/InstitutionRanking/561072?View=Detailed" TargetMode="External"/><Relationship Id="rId3043" Type="http://schemas.openxmlformats.org/officeDocument/2006/relationships/hyperlink" Target="http://tamu.247sports.com/Season/2014-Football/Commits" TargetMode="External"/><Relationship Id="rId3044" Type="http://schemas.openxmlformats.org/officeDocument/2006/relationships/hyperlink" Target="http://tamu.247sports.com/Season/2014-Football/Commits" TargetMode="External"/><Relationship Id="rId3045" Type="http://schemas.openxmlformats.org/officeDocument/2006/relationships/hyperlink" Target="http://tamu.247sports.com/Season/2014-Football/Commits" TargetMode="External"/><Relationship Id="rId3046" Type="http://schemas.openxmlformats.org/officeDocument/2006/relationships/hyperlink" Target="http://247sports.com/InstitutionRanking/561074?View=Detailed" TargetMode="External"/><Relationship Id="rId3047" Type="http://schemas.openxmlformats.org/officeDocument/2006/relationships/hyperlink" Target="http://tamu.247sports.com/Season/2014-Football/Commits" TargetMode="External"/><Relationship Id="rId3048" Type="http://schemas.openxmlformats.org/officeDocument/2006/relationships/hyperlink" Target="http://247sports.com/InstitutionRanking/561074?View=Detailed" TargetMode="External"/><Relationship Id="rId3049" Type="http://schemas.openxmlformats.org/officeDocument/2006/relationships/hyperlink" Target="http://auburn.247sports.com/Season/2014-Football/Commits" TargetMode="External"/><Relationship Id="rId340" Type="http://schemas.openxmlformats.org/officeDocument/2006/relationships/hyperlink" Target="http://247sports.com/InstitutionRanking/563878?View=Detailed" TargetMode="External"/><Relationship Id="rId341" Type="http://schemas.openxmlformats.org/officeDocument/2006/relationships/hyperlink" Target="http://temple.247sports.com/Season/2016-Football/Commits" TargetMode="External"/><Relationship Id="rId342" Type="http://schemas.openxmlformats.org/officeDocument/2006/relationships/hyperlink" Target="http://temple.247sports.com/Season/2016-Football/Commits" TargetMode="External"/><Relationship Id="rId343" Type="http://schemas.openxmlformats.org/officeDocument/2006/relationships/hyperlink" Target="http://temple.247sports.com/Season/2016-Football/Commits" TargetMode="External"/><Relationship Id="rId344" Type="http://schemas.openxmlformats.org/officeDocument/2006/relationships/hyperlink" Target="http://247sports.com/InstitutionRanking/563873?View=Detailed" TargetMode="External"/><Relationship Id="rId345" Type="http://schemas.openxmlformats.org/officeDocument/2006/relationships/hyperlink" Target="http://temple.247sports.com/Season/2016-Football/Commits" TargetMode="External"/><Relationship Id="rId346" Type="http://schemas.openxmlformats.org/officeDocument/2006/relationships/hyperlink" Target="http://247sports.com/InstitutionRanking/563873?View=Detailed" TargetMode="External"/><Relationship Id="rId347" Type="http://schemas.openxmlformats.org/officeDocument/2006/relationships/hyperlink" Target="http://georgiatech.247sports.com/Season/2016-Football/Commits" TargetMode="External"/><Relationship Id="rId348" Type="http://schemas.openxmlformats.org/officeDocument/2006/relationships/hyperlink" Target="http://georgiatech.247sports.com/Season/2016-Football/Commits" TargetMode="External"/><Relationship Id="rId349" Type="http://schemas.openxmlformats.org/officeDocument/2006/relationships/hyperlink" Target="http://georgiatech.247sports.com/Season/2016-Football/Commits" TargetMode="External"/><Relationship Id="rId1590" Type="http://schemas.openxmlformats.org/officeDocument/2006/relationships/hyperlink" Target="http://247sports.com/InstitutionRanking/562212?View=Detailed" TargetMode="External"/><Relationship Id="rId1591" Type="http://schemas.openxmlformats.org/officeDocument/2006/relationships/hyperlink" Target="http://notredame.247sports.com/Season/2015-Football/Commits" TargetMode="External"/><Relationship Id="rId1592" Type="http://schemas.openxmlformats.org/officeDocument/2006/relationships/hyperlink" Target="http://247sports.com/InstitutionRanking/562212?View=Detailed" TargetMode="External"/><Relationship Id="rId1593" Type="http://schemas.openxmlformats.org/officeDocument/2006/relationships/hyperlink" Target="http://oklahoma.247sports.com/Season/2015-Football/Commits" TargetMode="External"/><Relationship Id="rId1594" Type="http://schemas.openxmlformats.org/officeDocument/2006/relationships/hyperlink" Target="http://oklahoma.247sports.com/Season/2015-Football/Commits" TargetMode="External"/><Relationship Id="rId1595" Type="http://schemas.openxmlformats.org/officeDocument/2006/relationships/hyperlink" Target="http://oklahoma.247sports.com/Season/2015-Football/Commits" TargetMode="External"/><Relationship Id="rId1596" Type="http://schemas.openxmlformats.org/officeDocument/2006/relationships/hyperlink" Target="http://247sports.com/InstitutionRanking/562218?View=Detailed" TargetMode="External"/><Relationship Id="rId1597" Type="http://schemas.openxmlformats.org/officeDocument/2006/relationships/hyperlink" Target="http://oklahoma.247sports.com/Season/2015-Football/Commits" TargetMode="External"/><Relationship Id="rId1598" Type="http://schemas.openxmlformats.org/officeDocument/2006/relationships/hyperlink" Target="http://247sports.com/InstitutionRanking/562218?View=Detailed" TargetMode="External"/><Relationship Id="rId1599" Type="http://schemas.openxmlformats.org/officeDocument/2006/relationships/hyperlink" Target="http://pennstate.247sports.com/Season/2015-Football/Commits" TargetMode="External"/><Relationship Id="rId4870" Type="http://schemas.openxmlformats.org/officeDocument/2006/relationships/hyperlink" Target="http://247sports.com/InstitutionRanking/563378?View=Detailed" TargetMode="External"/><Relationship Id="rId4871" Type="http://schemas.openxmlformats.org/officeDocument/2006/relationships/hyperlink" Target="http://illinois.247sports.com/Season/2013-Football/Commits" TargetMode="External"/><Relationship Id="rId4872" Type="http://schemas.openxmlformats.org/officeDocument/2006/relationships/hyperlink" Target="http://illinois.247sports.com/Season/2013-Football/Commits" TargetMode="External"/><Relationship Id="rId4873" Type="http://schemas.openxmlformats.org/officeDocument/2006/relationships/hyperlink" Target="http://illinois.247sports.com/Season/2013-Football/Commits" TargetMode="External"/><Relationship Id="rId4874" Type="http://schemas.openxmlformats.org/officeDocument/2006/relationships/hyperlink" Target="http://247sports.com/InstitutionRanking/563388?View=Detailed" TargetMode="External"/><Relationship Id="rId4875" Type="http://schemas.openxmlformats.org/officeDocument/2006/relationships/hyperlink" Target="http://illinois.247sports.com/Season/2013-Football/Commits" TargetMode="External"/><Relationship Id="rId4876" Type="http://schemas.openxmlformats.org/officeDocument/2006/relationships/hyperlink" Target="http://247sports.com/InstitutionRanking/563388?View=Detailed" TargetMode="External"/><Relationship Id="rId4877" Type="http://schemas.openxmlformats.org/officeDocument/2006/relationships/hyperlink" Target="http://rutgers.247sports.com/Season/2013-Football/Commits" TargetMode="External"/><Relationship Id="rId4878" Type="http://schemas.openxmlformats.org/officeDocument/2006/relationships/hyperlink" Target="http://rutgers.247sports.com/Season/2013-Football/Commits" TargetMode="External"/><Relationship Id="rId4879" Type="http://schemas.openxmlformats.org/officeDocument/2006/relationships/hyperlink" Target="http://rutgers.247sports.com/Season/2013-Football/Commits" TargetMode="External"/><Relationship Id="rId5230" Type="http://schemas.openxmlformats.org/officeDocument/2006/relationships/hyperlink" Target="http://247sports.com/InstitutionRanking/563450?View=Detailed" TargetMode="External"/><Relationship Id="rId5231" Type="http://schemas.openxmlformats.org/officeDocument/2006/relationships/hyperlink" Target="http://ballstate.247sports.com/Season/2013-Football/Commits" TargetMode="External"/><Relationship Id="rId5232" Type="http://schemas.openxmlformats.org/officeDocument/2006/relationships/hyperlink" Target="http://ballstate.247sports.com/Season/2013-Football/Commits" TargetMode="External"/><Relationship Id="rId5233" Type="http://schemas.openxmlformats.org/officeDocument/2006/relationships/hyperlink" Target="http://ballstate.247sports.com/Season/2013-Football/Commits" TargetMode="External"/><Relationship Id="rId5234" Type="http://schemas.openxmlformats.org/officeDocument/2006/relationships/hyperlink" Target="http://247sports.com/InstitutionRanking/563437?View=Detailed" TargetMode="External"/><Relationship Id="rId5235" Type="http://schemas.openxmlformats.org/officeDocument/2006/relationships/hyperlink" Target="http://ballstate.247sports.com/Season/2013-Football/Commits" TargetMode="External"/><Relationship Id="rId5236" Type="http://schemas.openxmlformats.org/officeDocument/2006/relationships/hyperlink" Target="http://247sports.com/InstitutionRanking/563437?View=Detailed" TargetMode="External"/><Relationship Id="rId5237" Type="http://schemas.openxmlformats.org/officeDocument/2006/relationships/hyperlink" Target="http://charlotte.247sports.com/Season/2013-Football/Commits" TargetMode="External"/><Relationship Id="rId5238" Type="http://schemas.openxmlformats.org/officeDocument/2006/relationships/hyperlink" Target="http://charlotte.247sports.com/Season/2013-Football/Commits" TargetMode="External"/><Relationship Id="rId5239" Type="http://schemas.openxmlformats.org/officeDocument/2006/relationships/hyperlink" Target="http://charlotte.247sports.com/Season/2013-Football/Commits" TargetMode="External"/><Relationship Id="rId5962" Type="http://schemas.openxmlformats.org/officeDocument/2006/relationships/hyperlink" Target="http://247sports.com/InstitutionRanking/562502?View=Detailed" TargetMode="External"/><Relationship Id="rId5963" Type="http://schemas.openxmlformats.org/officeDocument/2006/relationships/hyperlink" Target="http://florida.247sports.com/Season/2012-Football/Commits" TargetMode="External"/><Relationship Id="rId5964" Type="http://schemas.openxmlformats.org/officeDocument/2006/relationships/hyperlink" Target="http://florida.247sports.com/Season/2012-Football/Commits" TargetMode="External"/><Relationship Id="rId5965" Type="http://schemas.openxmlformats.org/officeDocument/2006/relationships/hyperlink" Target="http://florida.247sports.com/Season/2012-Football/Commits" TargetMode="External"/><Relationship Id="rId5966" Type="http://schemas.openxmlformats.org/officeDocument/2006/relationships/hyperlink" Target="http://247sports.com/InstitutionRanking/562504?View=Detailed" TargetMode="External"/><Relationship Id="rId5967" Type="http://schemas.openxmlformats.org/officeDocument/2006/relationships/hyperlink" Target="http://florida.247sports.com/Season/2012-Football/Commits" TargetMode="External"/><Relationship Id="rId5968" Type="http://schemas.openxmlformats.org/officeDocument/2006/relationships/hyperlink" Target="http://247sports.com/InstitutionRanking/562504?View=Detailed" TargetMode="External"/><Relationship Id="rId3780" Type="http://schemas.openxmlformats.org/officeDocument/2006/relationships/hyperlink" Target="http://247sports.com/InstitutionRanking/561192?View=Detailed" TargetMode="External"/><Relationship Id="rId3781" Type="http://schemas.openxmlformats.org/officeDocument/2006/relationships/hyperlink" Target="http://idaho.247sports.com/Season/2014-Football/Commits" TargetMode="External"/><Relationship Id="rId3782" Type="http://schemas.openxmlformats.org/officeDocument/2006/relationships/hyperlink" Target="http://idaho.247sports.com/Season/2014-Football/Commits" TargetMode="External"/><Relationship Id="rId3783" Type="http://schemas.openxmlformats.org/officeDocument/2006/relationships/hyperlink" Target="http://idaho.247sports.com/Season/2014-Football/Commits" TargetMode="External"/><Relationship Id="rId3784" Type="http://schemas.openxmlformats.org/officeDocument/2006/relationships/hyperlink" Target="http://247sports.com/InstitutionRanking/561196?View=Detailed" TargetMode="External"/><Relationship Id="rId3785" Type="http://schemas.openxmlformats.org/officeDocument/2006/relationships/hyperlink" Target="http://idaho.247sports.com/Season/2014-Football/Commits" TargetMode="External"/><Relationship Id="rId3786" Type="http://schemas.openxmlformats.org/officeDocument/2006/relationships/hyperlink" Target="http://247sports.com/InstitutionRanking/561196?View=Detailed" TargetMode="External"/><Relationship Id="rId3787" Type="http://schemas.openxmlformats.org/officeDocument/2006/relationships/hyperlink" Target="http://illinoisstate.247sports.com/Season/2014-Football/Commits" TargetMode="External"/><Relationship Id="rId3788" Type="http://schemas.openxmlformats.org/officeDocument/2006/relationships/hyperlink" Target="http://illinoisstate.247sports.com/Season/2014-Football/Commits" TargetMode="External"/><Relationship Id="rId3789" Type="http://schemas.openxmlformats.org/officeDocument/2006/relationships/hyperlink" Target="http://illinoisstate.247sports.com/Season/2014-Football/Commits" TargetMode="External"/><Relationship Id="rId5969" Type="http://schemas.openxmlformats.org/officeDocument/2006/relationships/hyperlink" Target="http://ohiostate.247sports.com/Season/2012-Football/Commits" TargetMode="External"/><Relationship Id="rId6320" Type="http://schemas.openxmlformats.org/officeDocument/2006/relationships/hyperlink" Target="http://247sports.com/InstitutionRanking/562552?View=Detailed" TargetMode="External"/><Relationship Id="rId4140" Type="http://schemas.openxmlformats.org/officeDocument/2006/relationships/hyperlink" Target="http://247sports.com/InstitutionRanking/561241?View=Detailed" TargetMode="External"/><Relationship Id="rId4141" Type="http://schemas.openxmlformats.org/officeDocument/2006/relationships/hyperlink" Target="http://presbyterian.247sports.com/Season/2014-Football/Commits" TargetMode="External"/><Relationship Id="rId4142" Type="http://schemas.openxmlformats.org/officeDocument/2006/relationships/hyperlink" Target="http://presbyterian.247sports.com/Season/2014-Football/Commits" TargetMode="External"/><Relationship Id="rId4143" Type="http://schemas.openxmlformats.org/officeDocument/2006/relationships/hyperlink" Target="http://presbyterian.247sports.com/Season/2014-Football/Commits" TargetMode="External"/><Relationship Id="rId4144" Type="http://schemas.openxmlformats.org/officeDocument/2006/relationships/hyperlink" Target="http://247sports.com/InstitutionRanking/561287?View=Detailed" TargetMode="External"/><Relationship Id="rId4145" Type="http://schemas.openxmlformats.org/officeDocument/2006/relationships/hyperlink" Target="http://presbyterian.247sports.com/Season/2014-Football/Commits" TargetMode="External"/><Relationship Id="rId4146" Type="http://schemas.openxmlformats.org/officeDocument/2006/relationships/hyperlink" Target="http://247sports.com/InstitutionRanking/561287?View=Detailed" TargetMode="External"/><Relationship Id="rId4147" Type="http://schemas.openxmlformats.org/officeDocument/2006/relationships/hyperlink" Target="http://247sports.com/InstitutionRanking/561255?View=Detailed" TargetMode="External"/><Relationship Id="rId4148" Type="http://schemas.openxmlformats.org/officeDocument/2006/relationships/hyperlink" Target="http://247sports.com/InstitutionRanking/561255?View=Detailed" TargetMode="External"/><Relationship Id="rId4149" Type="http://schemas.openxmlformats.org/officeDocument/2006/relationships/hyperlink" Target="http://villanova.247sports.com/Season/2014-Football/Commits" TargetMode="External"/><Relationship Id="rId6321" Type="http://schemas.openxmlformats.org/officeDocument/2006/relationships/hyperlink" Target="http://arkansasstate.247sports.com/Season/2012-Football/Commits" TargetMode="External"/><Relationship Id="rId6322" Type="http://schemas.openxmlformats.org/officeDocument/2006/relationships/hyperlink" Target="http://247sports.com/InstitutionRanking/562552?View=Detailed" TargetMode="External"/><Relationship Id="rId6323" Type="http://schemas.openxmlformats.org/officeDocument/2006/relationships/hyperlink" Target="http://illinois.247sports.com/Season/2012-Football/Commits" TargetMode="External"/><Relationship Id="rId6324" Type="http://schemas.openxmlformats.org/officeDocument/2006/relationships/hyperlink" Target="http://illinois.247sports.com/Season/2012-Football/Commits" TargetMode="External"/><Relationship Id="rId6325" Type="http://schemas.openxmlformats.org/officeDocument/2006/relationships/hyperlink" Target="http://illinois.247sports.com/Season/2012-Football/Commits" TargetMode="External"/><Relationship Id="rId6326" Type="http://schemas.openxmlformats.org/officeDocument/2006/relationships/hyperlink" Target="http://247sports.com/InstitutionRanking/562567?View=Detailed" TargetMode="External"/><Relationship Id="rId6327" Type="http://schemas.openxmlformats.org/officeDocument/2006/relationships/hyperlink" Target="http://illinois.247sports.com/Season/2012-Football/Commits" TargetMode="External"/><Relationship Id="rId6328" Type="http://schemas.openxmlformats.org/officeDocument/2006/relationships/hyperlink" Target="http://247sports.com/InstitutionRanking/562567?View=Detailed" TargetMode="External"/><Relationship Id="rId6329" Type="http://schemas.openxmlformats.org/officeDocument/2006/relationships/hyperlink" Target="http://wisconsin.247sports.com/Season/2012-Football/Commits" TargetMode="External"/><Relationship Id="rId2690" Type="http://schemas.openxmlformats.org/officeDocument/2006/relationships/hyperlink" Target="http://maine.247sports.com/Season/2015-Football/Commits" TargetMode="External"/><Relationship Id="rId2691" Type="http://schemas.openxmlformats.org/officeDocument/2006/relationships/hyperlink" Target="http://maine.247sports.com/Season/2015-Football/Commits" TargetMode="External"/><Relationship Id="rId2692" Type="http://schemas.openxmlformats.org/officeDocument/2006/relationships/hyperlink" Target="http://247sports.com/InstitutionRanking/562456?View=Detailed" TargetMode="External"/><Relationship Id="rId2693" Type="http://schemas.openxmlformats.org/officeDocument/2006/relationships/hyperlink" Target="http://maine.247sports.com/Season/2015-Football/Commits" TargetMode="External"/><Relationship Id="rId2694" Type="http://schemas.openxmlformats.org/officeDocument/2006/relationships/hyperlink" Target="http://247sports.com/InstitutionRanking/562456?View=Detailed" TargetMode="External"/><Relationship Id="rId2695" Type="http://schemas.openxmlformats.org/officeDocument/2006/relationships/hyperlink" Target="http://247sports.com/InstitutionRanking/562391?View=Detailed" TargetMode="External"/><Relationship Id="rId2696" Type="http://schemas.openxmlformats.org/officeDocument/2006/relationships/hyperlink" Target="http://247sports.com/InstitutionRanking/562391?View=Detailed" TargetMode="External"/><Relationship Id="rId2697" Type="http://schemas.openxmlformats.org/officeDocument/2006/relationships/hyperlink" Target="http://bucknell.247sports.com/Season/2015-Football/Commits" TargetMode="External"/><Relationship Id="rId2698" Type="http://schemas.openxmlformats.org/officeDocument/2006/relationships/hyperlink" Target="http://bucknell.247sports.com/Season/2015-Football/Commits" TargetMode="External"/><Relationship Id="rId2699" Type="http://schemas.openxmlformats.org/officeDocument/2006/relationships/hyperlink" Target="http://bucknell.247sports.com/Season/2015-Football/Commits" TargetMode="External"/><Relationship Id="rId5970" Type="http://schemas.openxmlformats.org/officeDocument/2006/relationships/hyperlink" Target="http://ohiostate.247sports.com/Season/2012-Football/Commits" TargetMode="External"/><Relationship Id="rId5971" Type="http://schemas.openxmlformats.org/officeDocument/2006/relationships/hyperlink" Target="http://ohiostate.247sports.com/Season/2012-Football/Commits" TargetMode="External"/><Relationship Id="rId3050" Type="http://schemas.openxmlformats.org/officeDocument/2006/relationships/hyperlink" Target="http://auburn.247sports.com/Season/2014-Football/Commits" TargetMode="External"/><Relationship Id="rId3051" Type="http://schemas.openxmlformats.org/officeDocument/2006/relationships/hyperlink" Target="http://auburn.247sports.com/Season/2014-Football/Commits" TargetMode="External"/><Relationship Id="rId3052" Type="http://schemas.openxmlformats.org/officeDocument/2006/relationships/hyperlink" Target="http://247sports.com/InstitutionRanking/561073?View=Detailed" TargetMode="External"/><Relationship Id="rId3053" Type="http://schemas.openxmlformats.org/officeDocument/2006/relationships/hyperlink" Target="http://auburn.247sports.com/Season/2014-Football/Commits" TargetMode="External"/><Relationship Id="rId3054" Type="http://schemas.openxmlformats.org/officeDocument/2006/relationships/hyperlink" Target="http://247sports.com/InstitutionRanking/561073?View=Detailed" TargetMode="External"/><Relationship Id="rId3055" Type="http://schemas.openxmlformats.org/officeDocument/2006/relationships/hyperlink" Target="http://tennessee.247sports.com/Season/2014-Football/Commits" TargetMode="External"/><Relationship Id="rId3056" Type="http://schemas.openxmlformats.org/officeDocument/2006/relationships/hyperlink" Target="http://tennessee.247sports.com/Season/2014-Football/Commits" TargetMode="External"/><Relationship Id="rId3057" Type="http://schemas.openxmlformats.org/officeDocument/2006/relationships/hyperlink" Target="http://tennessee.247sports.com/Season/2014-Football/Commits" TargetMode="External"/><Relationship Id="rId3058" Type="http://schemas.openxmlformats.org/officeDocument/2006/relationships/hyperlink" Target="http://247sports.com/InstitutionRanking/561075?View=Detailed" TargetMode="External"/><Relationship Id="rId3059" Type="http://schemas.openxmlformats.org/officeDocument/2006/relationships/hyperlink" Target="http://tennessee.247sports.com/Season/2014-Football/Commits" TargetMode="External"/><Relationship Id="rId350" Type="http://schemas.openxmlformats.org/officeDocument/2006/relationships/hyperlink" Target="http://247sports.com/InstitutionRanking/563876?View=Detailed" TargetMode="External"/><Relationship Id="rId351" Type="http://schemas.openxmlformats.org/officeDocument/2006/relationships/hyperlink" Target="http://georgiatech.247sports.com/Season/2016-Football/Commits" TargetMode="External"/><Relationship Id="rId352" Type="http://schemas.openxmlformats.org/officeDocument/2006/relationships/hyperlink" Target="http://247sports.com/InstitutionRanking/563876?View=Detailed" TargetMode="External"/><Relationship Id="rId353" Type="http://schemas.openxmlformats.org/officeDocument/2006/relationships/hyperlink" Target="http://wakeforest.247sports.com/Season/2016-Football/Commits" TargetMode="External"/><Relationship Id="rId354" Type="http://schemas.openxmlformats.org/officeDocument/2006/relationships/hyperlink" Target="http://wakeforest.247sports.com/Season/2016-Football/Commits" TargetMode="External"/><Relationship Id="rId355" Type="http://schemas.openxmlformats.org/officeDocument/2006/relationships/hyperlink" Target="http://wakeforest.247sports.com/Season/2016-Football/Commits" TargetMode="External"/><Relationship Id="rId356" Type="http://schemas.openxmlformats.org/officeDocument/2006/relationships/hyperlink" Target="http://247sports.com/InstitutionRanking/563874?View=Detailed" TargetMode="External"/><Relationship Id="rId357" Type="http://schemas.openxmlformats.org/officeDocument/2006/relationships/hyperlink" Target="http://wakeforest.247sports.com/Season/2016-Football/Commits" TargetMode="External"/><Relationship Id="rId358" Type="http://schemas.openxmlformats.org/officeDocument/2006/relationships/hyperlink" Target="http://247sports.com/InstitutionRanking/563874?View=Detailed" TargetMode="External"/><Relationship Id="rId359" Type="http://schemas.openxmlformats.org/officeDocument/2006/relationships/hyperlink" Target="http://rutgers.247sports.com/Season/2016-Football/Commits" TargetMode="External"/><Relationship Id="rId5972" Type="http://schemas.openxmlformats.org/officeDocument/2006/relationships/hyperlink" Target="http://247sports.com/InstitutionRanking/562503?View=Detailed" TargetMode="External"/><Relationship Id="rId5973" Type="http://schemas.openxmlformats.org/officeDocument/2006/relationships/hyperlink" Target="http://ohiostate.247sports.com/Season/2012-Football/Commits" TargetMode="External"/><Relationship Id="rId5974" Type="http://schemas.openxmlformats.org/officeDocument/2006/relationships/hyperlink" Target="http://247sports.com/InstitutionRanking/562503?View=Detailed" TargetMode="External"/><Relationship Id="rId5975" Type="http://schemas.openxmlformats.org/officeDocument/2006/relationships/hyperlink" Target="http://michigan.247sports.com/Season/2012-Football/Commits" TargetMode="External"/><Relationship Id="rId5976" Type="http://schemas.openxmlformats.org/officeDocument/2006/relationships/hyperlink" Target="http://michigan.247sports.com/Season/2012-Football/Commits" TargetMode="External"/><Relationship Id="rId4880" Type="http://schemas.openxmlformats.org/officeDocument/2006/relationships/hyperlink" Target="http://247sports.com/InstitutionRanking/563383?View=Detailed" TargetMode="External"/><Relationship Id="rId4881" Type="http://schemas.openxmlformats.org/officeDocument/2006/relationships/hyperlink" Target="http://rutgers.247sports.com/Season/2013-Football/Commits" TargetMode="External"/><Relationship Id="rId4882" Type="http://schemas.openxmlformats.org/officeDocument/2006/relationships/hyperlink" Target="http://247sports.com/InstitutionRanking/563383?View=Detailed" TargetMode="External"/><Relationship Id="rId4883" Type="http://schemas.openxmlformats.org/officeDocument/2006/relationships/hyperlink" Target="http://stanford.247sports.com/Season/2013-Football/Commits" TargetMode="External"/><Relationship Id="rId4884" Type="http://schemas.openxmlformats.org/officeDocument/2006/relationships/hyperlink" Target="http://stanford.247sports.com/Season/2013-Football/Commits" TargetMode="External"/><Relationship Id="rId4885" Type="http://schemas.openxmlformats.org/officeDocument/2006/relationships/hyperlink" Target="http://stanford.247sports.com/Season/2013-Football/Commits" TargetMode="External"/><Relationship Id="rId4886" Type="http://schemas.openxmlformats.org/officeDocument/2006/relationships/hyperlink" Target="http://247sports.com/InstitutionRanking/563382?View=Detailed" TargetMode="External"/><Relationship Id="rId4887" Type="http://schemas.openxmlformats.org/officeDocument/2006/relationships/hyperlink" Target="http://stanford.247sports.com/Season/2013-Football/Commits" TargetMode="External"/><Relationship Id="rId4888" Type="http://schemas.openxmlformats.org/officeDocument/2006/relationships/hyperlink" Target="http://247sports.com/InstitutionRanking/563382?View=Detailed" TargetMode="External"/><Relationship Id="rId4889" Type="http://schemas.openxmlformats.org/officeDocument/2006/relationships/hyperlink" Target="http://northwestern.247sports.com/Season/2013-Football/Commits" TargetMode="External"/><Relationship Id="rId5977" Type="http://schemas.openxmlformats.org/officeDocument/2006/relationships/hyperlink" Target="http://michigan.247sports.com/Season/2012-Football/Commits" TargetMode="External"/><Relationship Id="rId5978" Type="http://schemas.openxmlformats.org/officeDocument/2006/relationships/hyperlink" Target="http://247sports.com/InstitutionRanking/562505?View=Detailed" TargetMode="External"/><Relationship Id="rId5240" Type="http://schemas.openxmlformats.org/officeDocument/2006/relationships/hyperlink" Target="http://247sports.com/InstitutionRanking/563438?View=Detailed" TargetMode="External"/><Relationship Id="rId5241" Type="http://schemas.openxmlformats.org/officeDocument/2006/relationships/hyperlink" Target="http://charlotte.247sports.com/Season/2013-Football/Commits" TargetMode="External"/><Relationship Id="rId5242" Type="http://schemas.openxmlformats.org/officeDocument/2006/relationships/hyperlink" Target="http://247sports.com/InstitutionRanking/563438?View=Detailed" TargetMode="External"/><Relationship Id="rId5243" Type="http://schemas.openxmlformats.org/officeDocument/2006/relationships/hyperlink" Target="http://fiu.247sports.com/Season/2013-Football/Commits" TargetMode="External"/><Relationship Id="rId5244" Type="http://schemas.openxmlformats.org/officeDocument/2006/relationships/hyperlink" Target="http://fiu.247sports.com/Season/2013-Football/Commits" TargetMode="External"/><Relationship Id="rId5245" Type="http://schemas.openxmlformats.org/officeDocument/2006/relationships/hyperlink" Target="http://fiu.247sports.com/Season/2013-Football/Commits" TargetMode="External"/><Relationship Id="rId5246" Type="http://schemas.openxmlformats.org/officeDocument/2006/relationships/hyperlink" Target="http://247sports.com/InstitutionRanking/563436?View=Detailed" TargetMode="External"/><Relationship Id="rId5247" Type="http://schemas.openxmlformats.org/officeDocument/2006/relationships/hyperlink" Target="http://fiu.247sports.com/Season/2013-Football/Commits" TargetMode="External"/><Relationship Id="rId5248" Type="http://schemas.openxmlformats.org/officeDocument/2006/relationships/hyperlink" Target="http://247sports.com/InstitutionRanking/563436?View=Detailed" TargetMode="External"/><Relationship Id="rId5249" Type="http://schemas.openxmlformats.org/officeDocument/2006/relationships/hyperlink" Target="http://westernmichigan.247sports.com/Season/2013-Football/Commits" TargetMode="External"/><Relationship Id="rId5979" Type="http://schemas.openxmlformats.org/officeDocument/2006/relationships/hyperlink" Target="http://michigan.247sports.com/Season/2012-Football/Commits" TargetMode="External"/><Relationship Id="rId6330" Type="http://schemas.openxmlformats.org/officeDocument/2006/relationships/hyperlink" Target="http://wisconsin.247sports.com/Season/2012-Football/Commits" TargetMode="External"/><Relationship Id="rId6331" Type="http://schemas.openxmlformats.org/officeDocument/2006/relationships/hyperlink" Target="http://wisconsin.247sports.com/Season/2012-Football/Commits" TargetMode="External"/><Relationship Id="rId6332" Type="http://schemas.openxmlformats.org/officeDocument/2006/relationships/hyperlink" Target="http://247sports.com/InstitutionRanking/562561?View=Detailed" TargetMode="External"/><Relationship Id="rId6333" Type="http://schemas.openxmlformats.org/officeDocument/2006/relationships/hyperlink" Target="http://wisconsin.247sports.com/Season/2012-Football/Commits" TargetMode="External"/><Relationship Id="rId6334" Type="http://schemas.openxmlformats.org/officeDocument/2006/relationships/hyperlink" Target="http://247sports.com/InstitutionRanking/562561?View=Detailed" TargetMode="External"/><Relationship Id="rId6335" Type="http://schemas.openxmlformats.org/officeDocument/2006/relationships/hyperlink" Target="http://wakeforest.247sports.com/Season/2012-Football/Commits" TargetMode="External"/><Relationship Id="rId6336" Type="http://schemas.openxmlformats.org/officeDocument/2006/relationships/hyperlink" Target="http://wakeforest.247sports.com/Season/2012-Football/Commits" TargetMode="External"/><Relationship Id="rId6337" Type="http://schemas.openxmlformats.org/officeDocument/2006/relationships/hyperlink" Target="http://wakeforest.247sports.com/Season/2012-Football/Commits" TargetMode="External"/><Relationship Id="rId6338" Type="http://schemas.openxmlformats.org/officeDocument/2006/relationships/hyperlink" Target="http://247sports.com/InstitutionRanking/562566?View=Detailed" TargetMode="External"/><Relationship Id="rId3790" Type="http://schemas.openxmlformats.org/officeDocument/2006/relationships/hyperlink" Target="http://247sports.com/InstitutionRanking/561202?View=Detailed" TargetMode="External"/><Relationship Id="rId3791" Type="http://schemas.openxmlformats.org/officeDocument/2006/relationships/hyperlink" Target="http://illinoisstate.247sports.com/Season/2014-Football/Commits" TargetMode="External"/><Relationship Id="rId3792" Type="http://schemas.openxmlformats.org/officeDocument/2006/relationships/hyperlink" Target="http://247sports.com/InstitutionRanking/561202?View=Detailed" TargetMode="External"/><Relationship Id="rId3793" Type="http://schemas.openxmlformats.org/officeDocument/2006/relationships/hyperlink" Target="http://yale.247sports.com/Season/2014-Football/Commits" TargetMode="External"/><Relationship Id="rId3794" Type="http://schemas.openxmlformats.org/officeDocument/2006/relationships/hyperlink" Target="http://yale.247sports.com/Season/2014-Football/Commits" TargetMode="External"/><Relationship Id="rId3795" Type="http://schemas.openxmlformats.org/officeDocument/2006/relationships/hyperlink" Target="http://yale.247sports.com/Season/2014-Football/Commits" TargetMode="External"/><Relationship Id="rId3796" Type="http://schemas.openxmlformats.org/officeDocument/2006/relationships/hyperlink" Target="http://247sports.com/InstitutionRanking/561195?View=Detailed" TargetMode="External"/><Relationship Id="rId3797" Type="http://schemas.openxmlformats.org/officeDocument/2006/relationships/hyperlink" Target="http://yale.247sports.com/Season/2014-Football/Commits" TargetMode="External"/><Relationship Id="rId3798" Type="http://schemas.openxmlformats.org/officeDocument/2006/relationships/hyperlink" Target="http://247sports.com/InstitutionRanking/561195?View=Detailed" TargetMode="External"/><Relationship Id="rId3799" Type="http://schemas.openxmlformats.org/officeDocument/2006/relationships/hyperlink" Target="http://chattanooga.247sports.com/Season/2014-Football/Commits" TargetMode="External"/><Relationship Id="rId6339" Type="http://schemas.openxmlformats.org/officeDocument/2006/relationships/hyperlink" Target="http://wakeforest.247sports.com/Season/2012-Football/Commits" TargetMode="External"/><Relationship Id="rId4150" Type="http://schemas.openxmlformats.org/officeDocument/2006/relationships/hyperlink" Target="http://villanova.247sports.com/Season/2014-Football/Commits" TargetMode="External"/><Relationship Id="rId4151" Type="http://schemas.openxmlformats.org/officeDocument/2006/relationships/hyperlink" Target="http://villanova.247sports.com/Season/2014-Football/Commits" TargetMode="External"/><Relationship Id="rId4152" Type="http://schemas.openxmlformats.org/officeDocument/2006/relationships/hyperlink" Target="http://247sports.com/InstitutionRanking/561252?View=Detailed" TargetMode="External"/><Relationship Id="rId4153" Type="http://schemas.openxmlformats.org/officeDocument/2006/relationships/hyperlink" Target="http://villanova.247sports.com/Season/2014-Football/Commits" TargetMode="External"/><Relationship Id="rId4154" Type="http://schemas.openxmlformats.org/officeDocument/2006/relationships/hyperlink" Target="http://247sports.com/InstitutionRanking/561252?View=Detailed" TargetMode="External"/><Relationship Id="rId4155" Type="http://schemas.openxmlformats.org/officeDocument/2006/relationships/hyperlink" Target="http://247sports.com/InstitutionRanking/561267?View=Detailed" TargetMode="External"/><Relationship Id="rId4156" Type="http://schemas.openxmlformats.org/officeDocument/2006/relationships/hyperlink" Target="http://247sports.com/InstitutionRanking/561267?View=Detailed" TargetMode="External"/><Relationship Id="rId4157" Type="http://schemas.openxmlformats.org/officeDocument/2006/relationships/hyperlink" Target="http://semo.247sports.com/Season/2014-Football/Commits" TargetMode="External"/><Relationship Id="rId4158" Type="http://schemas.openxmlformats.org/officeDocument/2006/relationships/hyperlink" Target="http://semo.247sports.com/Season/2014-Football/Commits" TargetMode="External"/><Relationship Id="rId4159" Type="http://schemas.openxmlformats.org/officeDocument/2006/relationships/hyperlink" Target="http://semo.247sports.com/Season/2014-Football/Commits" TargetMode="External"/><Relationship Id="rId5980" Type="http://schemas.openxmlformats.org/officeDocument/2006/relationships/hyperlink" Target="http://247sports.com/InstitutionRanking/562505?View=Detailed" TargetMode="External"/><Relationship Id="rId5981" Type="http://schemas.openxmlformats.org/officeDocument/2006/relationships/hyperlink" Target="http://stanford.247sports.com/Season/2012-Football/Commits" TargetMode="External"/><Relationship Id="rId5982" Type="http://schemas.openxmlformats.org/officeDocument/2006/relationships/hyperlink" Target="http://stanford.247sports.com/Season/2012-Football/Commits" TargetMode="External"/><Relationship Id="rId5983" Type="http://schemas.openxmlformats.org/officeDocument/2006/relationships/hyperlink" Target="http://stanford.247sports.com/Season/2012-Football/Commits" TargetMode="External"/><Relationship Id="rId5984" Type="http://schemas.openxmlformats.org/officeDocument/2006/relationships/hyperlink" Target="http://247sports.com/InstitutionRanking/562506?View=Detailed" TargetMode="External"/><Relationship Id="rId5985" Type="http://schemas.openxmlformats.org/officeDocument/2006/relationships/hyperlink" Target="http://stanford.247sports.com/Season/2012-Football/Commits" TargetMode="External"/><Relationship Id="rId5986" Type="http://schemas.openxmlformats.org/officeDocument/2006/relationships/hyperlink" Target="http://247sports.com/InstitutionRanking/562506?View=Detailed" TargetMode="External"/><Relationship Id="rId3060" Type="http://schemas.openxmlformats.org/officeDocument/2006/relationships/hyperlink" Target="http://247sports.com/InstitutionRanking/561075?View=Detailed" TargetMode="External"/><Relationship Id="rId3061" Type="http://schemas.openxmlformats.org/officeDocument/2006/relationships/hyperlink" Target="http://georgia.247sports.com/Season/2014-Football/Commits" TargetMode="External"/><Relationship Id="rId3062" Type="http://schemas.openxmlformats.org/officeDocument/2006/relationships/hyperlink" Target="http://georgia.247sports.com/Season/2014-Football/Commits" TargetMode="External"/><Relationship Id="rId3063" Type="http://schemas.openxmlformats.org/officeDocument/2006/relationships/hyperlink" Target="http://georgia.247sports.com/Season/2014-Football/Commits" TargetMode="External"/><Relationship Id="rId3064" Type="http://schemas.openxmlformats.org/officeDocument/2006/relationships/hyperlink" Target="http://247sports.com/InstitutionRanking/561076?View=Detailed" TargetMode="External"/><Relationship Id="rId3065" Type="http://schemas.openxmlformats.org/officeDocument/2006/relationships/hyperlink" Target="http://georgia.247sports.com/Season/2014-Football/Commits" TargetMode="External"/><Relationship Id="rId3066" Type="http://schemas.openxmlformats.org/officeDocument/2006/relationships/hyperlink" Target="http://247sports.com/InstitutionRanking/561076?View=Detailed" TargetMode="External"/><Relationship Id="rId3067" Type="http://schemas.openxmlformats.org/officeDocument/2006/relationships/hyperlink" Target="http://florida.247sports.com/Season/2014-Football/Commits" TargetMode="External"/><Relationship Id="rId3068" Type="http://schemas.openxmlformats.org/officeDocument/2006/relationships/hyperlink" Target="http://florida.247sports.com/Season/2014-Football/Commits" TargetMode="External"/><Relationship Id="rId3069" Type="http://schemas.openxmlformats.org/officeDocument/2006/relationships/hyperlink" Target="http://florida.247sports.com/Season/2014-Football/Commits" TargetMode="External"/><Relationship Id="rId360" Type="http://schemas.openxmlformats.org/officeDocument/2006/relationships/hyperlink" Target="http://rutgers.247sports.com/Season/2016-Football/Commits" TargetMode="External"/><Relationship Id="rId361" Type="http://schemas.openxmlformats.org/officeDocument/2006/relationships/hyperlink" Target="http://rutgers.247sports.com/Season/2016-Football/Commits" TargetMode="External"/><Relationship Id="rId362" Type="http://schemas.openxmlformats.org/officeDocument/2006/relationships/hyperlink" Target="http://247sports.com/InstitutionRanking/563884?View=Detailed" TargetMode="External"/><Relationship Id="rId363" Type="http://schemas.openxmlformats.org/officeDocument/2006/relationships/hyperlink" Target="http://rutgers.247sports.com/Season/2016-Football/Commits" TargetMode="External"/><Relationship Id="rId364" Type="http://schemas.openxmlformats.org/officeDocument/2006/relationships/hyperlink" Target="http://247sports.com/InstitutionRanking/563884?View=Detailed" TargetMode="External"/><Relationship Id="rId365" Type="http://schemas.openxmlformats.org/officeDocument/2006/relationships/hyperlink" Target="http://memphis.247sports.com/Season/2016-Football/Commits" TargetMode="External"/><Relationship Id="rId366" Type="http://schemas.openxmlformats.org/officeDocument/2006/relationships/hyperlink" Target="http://memphis.247sports.com/Season/2016-Football/Commits" TargetMode="External"/><Relationship Id="rId367" Type="http://schemas.openxmlformats.org/officeDocument/2006/relationships/hyperlink" Target="http://memphis.247sports.com/Season/2016-Football/Commits" TargetMode="External"/><Relationship Id="rId368" Type="http://schemas.openxmlformats.org/officeDocument/2006/relationships/hyperlink" Target="http://247sports.com/InstitutionRanking/563875?View=Detailed" TargetMode="External"/><Relationship Id="rId369" Type="http://schemas.openxmlformats.org/officeDocument/2006/relationships/hyperlink" Target="http://memphis.247sports.com/Season/2016-Football/Commits" TargetMode="External"/><Relationship Id="rId5987" Type="http://schemas.openxmlformats.org/officeDocument/2006/relationships/hyperlink" Target="http://georgia.247sports.com/Season/2012-Football/Commits" TargetMode="External"/><Relationship Id="rId5988" Type="http://schemas.openxmlformats.org/officeDocument/2006/relationships/hyperlink" Target="http://georgia.247sports.com/Season/2012-Football/Commits" TargetMode="External"/><Relationship Id="rId5989" Type="http://schemas.openxmlformats.org/officeDocument/2006/relationships/hyperlink" Target="http://georgia.247sports.com/Season/2012-Football/Commits" TargetMode="External"/><Relationship Id="rId6340" Type="http://schemas.openxmlformats.org/officeDocument/2006/relationships/hyperlink" Target="http://247sports.com/InstitutionRanking/562566?View=Detailed" TargetMode="External"/><Relationship Id="rId6341" Type="http://schemas.openxmlformats.org/officeDocument/2006/relationships/hyperlink" Target="http://iowastate.247sports.com/Season/2012-Football/Commits" TargetMode="External"/><Relationship Id="rId4890" Type="http://schemas.openxmlformats.org/officeDocument/2006/relationships/hyperlink" Target="http://northwestern.247sports.com/Season/2013-Football/Commits" TargetMode="External"/><Relationship Id="rId4891" Type="http://schemas.openxmlformats.org/officeDocument/2006/relationships/hyperlink" Target="http://northwestern.247sports.com/Season/2013-Football/Commits" TargetMode="External"/><Relationship Id="rId4892" Type="http://schemas.openxmlformats.org/officeDocument/2006/relationships/hyperlink" Target="http://247sports.com/InstitutionRanking/563389?View=Detailed" TargetMode="External"/><Relationship Id="rId4893" Type="http://schemas.openxmlformats.org/officeDocument/2006/relationships/hyperlink" Target="http://northwestern.247sports.com/Season/2013-Football/Commits" TargetMode="External"/><Relationship Id="rId4894" Type="http://schemas.openxmlformats.org/officeDocument/2006/relationships/hyperlink" Target="http://247sports.com/InstitutionRanking/563389?View=Detailed" TargetMode="External"/><Relationship Id="rId4895" Type="http://schemas.openxmlformats.org/officeDocument/2006/relationships/hyperlink" Target="http://southflorida.247sports.com/Season/2013-Football/Commits" TargetMode="External"/><Relationship Id="rId4896" Type="http://schemas.openxmlformats.org/officeDocument/2006/relationships/hyperlink" Target="http://southflorida.247sports.com/Season/2013-Football/Commits" TargetMode="External"/><Relationship Id="rId4897" Type="http://schemas.openxmlformats.org/officeDocument/2006/relationships/hyperlink" Target="http://southflorida.247sports.com/Season/2013-Football/Commits" TargetMode="External"/><Relationship Id="rId4898" Type="http://schemas.openxmlformats.org/officeDocument/2006/relationships/hyperlink" Target="http://247sports.com/InstitutionRanking/563380?View=Detailed" TargetMode="External"/><Relationship Id="rId4899" Type="http://schemas.openxmlformats.org/officeDocument/2006/relationships/hyperlink" Target="http://southflorida.247sports.com/Season/2013-Football/Commits" TargetMode="External"/><Relationship Id="rId6342" Type="http://schemas.openxmlformats.org/officeDocument/2006/relationships/hyperlink" Target="http://iowastate.247sports.com/Season/2012-Football/Commits" TargetMode="External"/><Relationship Id="rId6343" Type="http://schemas.openxmlformats.org/officeDocument/2006/relationships/hyperlink" Target="http://iowastate.247sports.com/Season/2012-Football/Commits" TargetMode="External"/><Relationship Id="rId5250" Type="http://schemas.openxmlformats.org/officeDocument/2006/relationships/hyperlink" Target="http://westernmichigan.247sports.com/Season/2013-Football/Commits" TargetMode="External"/><Relationship Id="rId5251" Type="http://schemas.openxmlformats.org/officeDocument/2006/relationships/hyperlink" Target="http://westernmichigan.247sports.com/Season/2013-Football/Commits" TargetMode="External"/><Relationship Id="rId5252" Type="http://schemas.openxmlformats.org/officeDocument/2006/relationships/hyperlink" Target="http://247sports.com/InstitutionRanking/563439?View=Detailed" TargetMode="External"/><Relationship Id="rId5253" Type="http://schemas.openxmlformats.org/officeDocument/2006/relationships/hyperlink" Target="http://westernmichigan.247sports.com/Season/2013-Football/Commits" TargetMode="External"/><Relationship Id="rId5254" Type="http://schemas.openxmlformats.org/officeDocument/2006/relationships/hyperlink" Target="http://247sports.com/InstitutionRanking/563439?View=Detailed" TargetMode="External"/><Relationship Id="rId5255" Type="http://schemas.openxmlformats.org/officeDocument/2006/relationships/hyperlink" Target="http://akron.247sports.com/Season/2013-Football/Commits" TargetMode="External"/><Relationship Id="rId5256" Type="http://schemas.openxmlformats.org/officeDocument/2006/relationships/hyperlink" Target="http://akron.247sports.com/Season/2013-Football/Commits" TargetMode="External"/><Relationship Id="rId5257" Type="http://schemas.openxmlformats.org/officeDocument/2006/relationships/hyperlink" Target="http://akron.247sports.com/Season/2013-Football/Commits" TargetMode="External"/><Relationship Id="rId5258" Type="http://schemas.openxmlformats.org/officeDocument/2006/relationships/hyperlink" Target="http://247sports.com/InstitutionRanking/563441?View=Detailed" TargetMode="External"/><Relationship Id="rId5259" Type="http://schemas.openxmlformats.org/officeDocument/2006/relationships/hyperlink" Target="http://akron.247sports.com/Season/2013-Football/Commits" TargetMode="External"/><Relationship Id="rId6344" Type="http://schemas.openxmlformats.org/officeDocument/2006/relationships/hyperlink" Target="http://247sports.com/InstitutionRanking/562564?View=Detailed" TargetMode="External"/><Relationship Id="rId6345" Type="http://schemas.openxmlformats.org/officeDocument/2006/relationships/hyperlink" Target="http://iowastate.247sports.com/Season/2012-Football/Commits" TargetMode="External"/><Relationship Id="rId6346" Type="http://schemas.openxmlformats.org/officeDocument/2006/relationships/hyperlink" Target="http://247sports.com/InstitutionRanking/562564?View=Detailed" TargetMode="External"/><Relationship Id="rId6347" Type="http://schemas.openxmlformats.org/officeDocument/2006/relationships/hyperlink" Target="http://smu.247sports.com/Season/2012-Football/Commits" TargetMode="External"/><Relationship Id="rId6348" Type="http://schemas.openxmlformats.org/officeDocument/2006/relationships/hyperlink" Target="http://smu.247sports.com/Season/2012-Football/Commits" TargetMode="External"/><Relationship Id="rId6349" Type="http://schemas.openxmlformats.org/officeDocument/2006/relationships/hyperlink" Target="http://smu.247sports.com/Season/2012-Football/Commits" TargetMode="External"/><Relationship Id="rId4160" Type="http://schemas.openxmlformats.org/officeDocument/2006/relationships/hyperlink" Target="http://247sports.com/InstitutionRanking/561259?View=Detailed" TargetMode="External"/><Relationship Id="rId4161" Type="http://schemas.openxmlformats.org/officeDocument/2006/relationships/hyperlink" Target="http://semo.247sports.com/Season/2014-Football/Commits" TargetMode="External"/><Relationship Id="rId4162" Type="http://schemas.openxmlformats.org/officeDocument/2006/relationships/hyperlink" Target="http://247sports.com/InstitutionRanking/561259?View=Detailed" TargetMode="External"/><Relationship Id="rId4163" Type="http://schemas.openxmlformats.org/officeDocument/2006/relationships/hyperlink" Target="http://unh.247sports.com/Season/2014-Football/Commits" TargetMode="External"/><Relationship Id="rId4164" Type="http://schemas.openxmlformats.org/officeDocument/2006/relationships/hyperlink" Target="http://unh.247sports.com/Season/2014-Football/Commits" TargetMode="External"/><Relationship Id="rId4165" Type="http://schemas.openxmlformats.org/officeDocument/2006/relationships/hyperlink" Target="http://unh.247sports.com/Season/2014-Football/Commits" TargetMode="External"/><Relationship Id="rId4166" Type="http://schemas.openxmlformats.org/officeDocument/2006/relationships/hyperlink" Target="http://247sports.com/InstitutionRanking/561363?View=Detailed" TargetMode="External"/><Relationship Id="rId4167" Type="http://schemas.openxmlformats.org/officeDocument/2006/relationships/hyperlink" Target="http://unh.247sports.com/Season/2014-Football/Commits" TargetMode="External"/><Relationship Id="rId4168" Type="http://schemas.openxmlformats.org/officeDocument/2006/relationships/hyperlink" Target="http://247sports.com/InstitutionRanking/561363?View=Detailed" TargetMode="External"/><Relationship Id="rId4169" Type="http://schemas.openxmlformats.org/officeDocument/2006/relationships/hyperlink" Target="http://wiu.247sports.com/Season/2014-Football/Commits" TargetMode="External"/><Relationship Id="rId5990" Type="http://schemas.openxmlformats.org/officeDocument/2006/relationships/hyperlink" Target="http://247sports.com/InstitutionRanking/562507?View=Detailed" TargetMode="External"/><Relationship Id="rId5991" Type="http://schemas.openxmlformats.org/officeDocument/2006/relationships/hyperlink" Target="http://georgia.247sports.com/Season/2012-Football/Commits" TargetMode="External"/><Relationship Id="rId5992" Type="http://schemas.openxmlformats.org/officeDocument/2006/relationships/hyperlink" Target="http://247sports.com/InstitutionRanking/562507?View=Detailed" TargetMode="External"/><Relationship Id="rId5993" Type="http://schemas.openxmlformats.org/officeDocument/2006/relationships/hyperlink" Target="http://usc.247sports.com/Season/2012-Football/Commits" TargetMode="External"/><Relationship Id="rId5994" Type="http://schemas.openxmlformats.org/officeDocument/2006/relationships/hyperlink" Target="http://usc.247sports.com/Season/2012-Football/Commits" TargetMode="External"/><Relationship Id="rId5995" Type="http://schemas.openxmlformats.org/officeDocument/2006/relationships/hyperlink" Target="http://usc.247sports.com/Season/2012-Football/Commits" TargetMode="External"/><Relationship Id="rId5996" Type="http://schemas.openxmlformats.org/officeDocument/2006/relationships/hyperlink" Target="http://247sports.com/InstitutionRanking/562510?View=Detailed" TargetMode="External"/><Relationship Id="rId3070" Type="http://schemas.openxmlformats.org/officeDocument/2006/relationships/hyperlink" Target="http://247sports.com/InstitutionRanking/561078?View=Detailed" TargetMode="External"/><Relationship Id="rId3071" Type="http://schemas.openxmlformats.org/officeDocument/2006/relationships/hyperlink" Target="http://florida.247sports.com/Season/2014-Football/Commits" TargetMode="External"/><Relationship Id="rId3072" Type="http://schemas.openxmlformats.org/officeDocument/2006/relationships/hyperlink" Target="http://247sports.com/InstitutionRanking/561078?View=Detailed" TargetMode="External"/><Relationship Id="rId3073" Type="http://schemas.openxmlformats.org/officeDocument/2006/relationships/hyperlink" Target="http://usc.247sports.com/Season/2014-Football/Commits" TargetMode="External"/><Relationship Id="rId3074" Type="http://schemas.openxmlformats.org/officeDocument/2006/relationships/hyperlink" Target="http://usc.247sports.com/Season/2014-Football/Commits" TargetMode="External"/><Relationship Id="rId3075" Type="http://schemas.openxmlformats.org/officeDocument/2006/relationships/hyperlink" Target="http://usc.247sports.com/Season/2014-Football/Commits" TargetMode="External"/><Relationship Id="rId3076" Type="http://schemas.openxmlformats.org/officeDocument/2006/relationships/hyperlink" Target="http://247sports.com/InstitutionRanking/561077?View=Detailed" TargetMode="External"/><Relationship Id="rId3077" Type="http://schemas.openxmlformats.org/officeDocument/2006/relationships/hyperlink" Target="http://usc.247sports.com/Season/2014-Football/Commits" TargetMode="External"/><Relationship Id="rId3078" Type="http://schemas.openxmlformats.org/officeDocument/2006/relationships/hyperlink" Target="http://247sports.com/InstitutionRanking/561077?View=Detailed" TargetMode="External"/><Relationship Id="rId3079" Type="http://schemas.openxmlformats.org/officeDocument/2006/relationships/hyperlink" Target="http://notredame.247sports.com/Season/2014-Football/Commits" TargetMode="External"/><Relationship Id="rId370" Type="http://schemas.openxmlformats.org/officeDocument/2006/relationships/hyperlink" Target="http://247sports.com/InstitutionRanking/563875?View=Detailed" TargetMode="External"/><Relationship Id="rId371" Type="http://schemas.openxmlformats.org/officeDocument/2006/relationships/hyperlink" Target="http://ucf.247sports.com/Season/2016-Football/Commits" TargetMode="External"/><Relationship Id="rId372" Type="http://schemas.openxmlformats.org/officeDocument/2006/relationships/hyperlink" Target="http://ucf.247sports.com/Season/2016-Football/Commits" TargetMode="External"/><Relationship Id="rId373" Type="http://schemas.openxmlformats.org/officeDocument/2006/relationships/hyperlink" Target="http://ucf.247sports.com/Season/2016-Football/Commits" TargetMode="External"/><Relationship Id="rId374" Type="http://schemas.openxmlformats.org/officeDocument/2006/relationships/hyperlink" Target="http://247sports.com/InstitutionRanking/563888?View=Detailed" TargetMode="External"/><Relationship Id="rId375" Type="http://schemas.openxmlformats.org/officeDocument/2006/relationships/hyperlink" Target="http://ucf.247sports.com/Season/2016-Football/Commits" TargetMode="External"/><Relationship Id="rId376" Type="http://schemas.openxmlformats.org/officeDocument/2006/relationships/hyperlink" Target="http://247sports.com/InstitutionRanking/563888?View=Detailed" TargetMode="External"/><Relationship Id="rId377" Type="http://schemas.openxmlformats.org/officeDocument/2006/relationships/hyperlink" Target="http://virginia.247sports.com/Season/2016-Football/Commits" TargetMode="External"/><Relationship Id="rId378" Type="http://schemas.openxmlformats.org/officeDocument/2006/relationships/hyperlink" Target="http://virginia.247sports.com/Season/2016-Football/Commits" TargetMode="External"/><Relationship Id="rId379" Type="http://schemas.openxmlformats.org/officeDocument/2006/relationships/hyperlink" Target="http://virginia.247sports.com/Season/2016-Football/Commits" TargetMode="External"/><Relationship Id="rId5997" Type="http://schemas.openxmlformats.org/officeDocument/2006/relationships/hyperlink" Target="http://usc.247sports.com/Season/2012-Football/Commits" TargetMode="External"/><Relationship Id="rId5998" Type="http://schemas.openxmlformats.org/officeDocument/2006/relationships/hyperlink" Target="http://247sports.com/InstitutionRanking/562510?View=Detailed" TargetMode="External"/><Relationship Id="rId5999" Type="http://schemas.openxmlformats.org/officeDocument/2006/relationships/hyperlink" Target="http://miami.247sports.com/Season/2012-Football/Commits" TargetMode="External"/><Relationship Id="rId6350" Type="http://schemas.openxmlformats.org/officeDocument/2006/relationships/hyperlink" Target="http://247sports.com/InstitutionRanking/562568?View=Detailed" TargetMode="External"/><Relationship Id="rId6351" Type="http://schemas.openxmlformats.org/officeDocument/2006/relationships/hyperlink" Target="http://smu.247sports.com/Season/2012-Football/Commits" TargetMode="External"/><Relationship Id="rId6352" Type="http://schemas.openxmlformats.org/officeDocument/2006/relationships/hyperlink" Target="http://247sports.com/InstitutionRanking/562568?View=Detailed" TargetMode="External"/><Relationship Id="rId6353" Type="http://schemas.openxmlformats.org/officeDocument/2006/relationships/hyperlink" Target="http://southernmiss.247sports.com/Season/2012-Football/Commits" TargetMode="External"/><Relationship Id="rId6354" Type="http://schemas.openxmlformats.org/officeDocument/2006/relationships/hyperlink" Target="http://southernmiss.247sports.com/Season/2012-Football/Commits" TargetMode="External"/><Relationship Id="rId6355" Type="http://schemas.openxmlformats.org/officeDocument/2006/relationships/hyperlink" Target="http://southernmiss.247sports.com/Season/2012-Football/Commits" TargetMode="External"/><Relationship Id="rId6356" Type="http://schemas.openxmlformats.org/officeDocument/2006/relationships/hyperlink" Target="http://247sports.com/InstitutionRanking/562565?View=Detailed" TargetMode="External"/><Relationship Id="rId6357" Type="http://schemas.openxmlformats.org/officeDocument/2006/relationships/hyperlink" Target="http://southernmiss.247sports.com/Season/2012-Football/Commits" TargetMode="External"/><Relationship Id="rId6358" Type="http://schemas.openxmlformats.org/officeDocument/2006/relationships/hyperlink" Target="http://247sports.com/InstitutionRanking/562565?View=Detailed" TargetMode="External"/><Relationship Id="rId6359" Type="http://schemas.openxmlformats.org/officeDocument/2006/relationships/hyperlink" Target="http://connecticut.247sports.com/Season/2012-Football/Commits" TargetMode="External"/><Relationship Id="rId5260" Type="http://schemas.openxmlformats.org/officeDocument/2006/relationships/hyperlink" Target="http://247sports.com/InstitutionRanking/563441?View=Detailed" TargetMode="External"/><Relationship Id="rId5261" Type="http://schemas.openxmlformats.org/officeDocument/2006/relationships/hyperlink" Target="http://navy.247sports.com/Season/2013-Football/Commits" TargetMode="External"/><Relationship Id="rId5262" Type="http://schemas.openxmlformats.org/officeDocument/2006/relationships/hyperlink" Target="http://navy.247sports.com/Season/2013-Football/Commits" TargetMode="External"/><Relationship Id="rId5263" Type="http://schemas.openxmlformats.org/officeDocument/2006/relationships/hyperlink" Target="http://navy.247sports.com/Season/2013-Football/Commits" TargetMode="External"/><Relationship Id="rId5264" Type="http://schemas.openxmlformats.org/officeDocument/2006/relationships/hyperlink" Target="http://247sports.com/InstitutionRanking/563444?View=Detailed" TargetMode="External"/><Relationship Id="rId5265" Type="http://schemas.openxmlformats.org/officeDocument/2006/relationships/hyperlink" Target="http://navy.247sports.com/Season/2013-Football/Commits" TargetMode="External"/><Relationship Id="rId5266" Type="http://schemas.openxmlformats.org/officeDocument/2006/relationships/hyperlink" Target="http://247sports.com/InstitutionRanking/563444?View=Detailed" TargetMode="External"/><Relationship Id="rId5267" Type="http://schemas.openxmlformats.org/officeDocument/2006/relationships/hyperlink" Target="http://easternmichigan.247sports.com/Season/2013-Football/Commits" TargetMode="External"/><Relationship Id="rId5268" Type="http://schemas.openxmlformats.org/officeDocument/2006/relationships/hyperlink" Target="http://easternmichigan.247sports.com/Season/2013-Football/Commits" TargetMode="External"/><Relationship Id="rId5269" Type="http://schemas.openxmlformats.org/officeDocument/2006/relationships/hyperlink" Target="http://easternmichigan.247sports.com/Season/2013-Football/Commits" TargetMode="External"/><Relationship Id="rId4170" Type="http://schemas.openxmlformats.org/officeDocument/2006/relationships/hyperlink" Target="http://wiu.247sports.com/Season/2014-Football/Commits" TargetMode="External"/><Relationship Id="rId4171" Type="http://schemas.openxmlformats.org/officeDocument/2006/relationships/hyperlink" Target="http://wiu.247sports.com/Season/2014-Football/Commits" TargetMode="External"/><Relationship Id="rId4172" Type="http://schemas.openxmlformats.org/officeDocument/2006/relationships/hyperlink" Target="http://247sports.com/InstitutionRanking/561362?View=Detailed" TargetMode="External"/><Relationship Id="rId4173" Type="http://schemas.openxmlformats.org/officeDocument/2006/relationships/hyperlink" Target="http://wiu.247sports.com/Season/2014-Football/Commits" TargetMode="External"/><Relationship Id="rId4174" Type="http://schemas.openxmlformats.org/officeDocument/2006/relationships/hyperlink" Target="http://247sports.com/InstitutionRanking/561362?View=Detailed" TargetMode="External"/><Relationship Id="rId4175" Type="http://schemas.openxmlformats.org/officeDocument/2006/relationships/hyperlink" Target="http://cornell.247sports.com/Season/2014-Football/Commits" TargetMode="External"/><Relationship Id="rId4176" Type="http://schemas.openxmlformats.org/officeDocument/2006/relationships/hyperlink" Target="http://cornell.247sports.com/Season/2014-Football/Commits" TargetMode="External"/><Relationship Id="rId4177" Type="http://schemas.openxmlformats.org/officeDocument/2006/relationships/hyperlink" Target="http://cornell.247sports.com/Season/2014-Football/Commits" TargetMode="External"/><Relationship Id="rId4178" Type="http://schemas.openxmlformats.org/officeDocument/2006/relationships/hyperlink" Target="http://247sports.com/InstitutionRanking/561244?View=Detailed" TargetMode="External"/><Relationship Id="rId4179" Type="http://schemas.openxmlformats.org/officeDocument/2006/relationships/hyperlink" Target="http://cornell.247sports.com/Season/2014-Football/Commits" TargetMode="External"/><Relationship Id="rId3080" Type="http://schemas.openxmlformats.org/officeDocument/2006/relationships/hyperlink" Target="http://notredame.247sports.com/Season/2014-Football/Commits" TargetMode="External"/><Relationship Id="rId3081" Type="http://schemas.openxmlformats.org/officeDocument/2006/relationships/hyperlink" Target="http://notredame.247sports.com/Season/2014-Football/Commits" TargetMode="External"/><Relationship Id="rId3082" Type="http://schemas.openxmlformats.org/officeDocument/2006/relationships/hyperlink" Target="http://247sports.com/InstitutionRanking/561080?View=Detailed" TargetMode="External"/><Relationship Id="rId3083" Type="http://schemas.openxmlformats.org/officeDocument/2006/relationships/hyperlink" Target="http://notredame.247sports.com/Season/2014-Football/Commits" TargetMode="External"/><Relationship Id="rId3084" Type="http://schemas.openxmlformats.org/officeDocument/2006/relationships/hyperlink" Target="http://247sports.com/InstitutionRanking/561080?View=Detailed" TargetMode="External"/><Relationship Id="rId3085" Type="http://schemas.openxmlformats.org/officeDocument/2006/relationships/hyperlink" Target="http://miami.247sports.com/Season/2014-Football/Commits" TargetMode="External"/><Relationship Id="rId3086" Type="http://schemas.openxmlformats.org/officeDocument/2006/relationships/hyperlink" Target="http://miami.247sports.com/Season/2014-Football/Commits" TargetMode="External"/><Relationship Id="rId3087" Type="http://schemas.openxmlformats.org/officeDocument/2006/relationships/hyperlink" Target="http://miami.247sports.com/Season/2014-Football/Commits" TargetMode="External"/><Relationship Id="rId3088" Type="http://schemas.openxmlformats.org/officeDocument/2006/relationships/hyperlink" Target="http://247sports.com/InstitutionRanking/561081?View=Detailed" TargetMode="External"/><Relationship Id="rId3089" Type="http://schemas.openxmlformats.org/officeDocument/2006/relationships/hyperlink" Target="http://miami.247sports.com/Season/2014-Football/Commits" TargetMode="External"/><Relationship Id="rId380" Type="http://schemas.openxmlformats.org/officeDocument/2006/relationships/hyperlink" Target="http://247sports.com/InstitutionRanking/563880?View=Detailed" TargetMode="External"/><Relationship Id="rId381" Type="http://schemas.openxmlformats.org/officeDocument/2006/relationships/hyperlink" Target="http://virginia.247sports.com/Season/2016-Football/Commits" TargetMode="External"/><Relationship Id="rId382" Type="http://schemas.openxmlformats.org/officeDocument/2006/relationships/hyperlink" Target="http://247sports.com/InstitutionRanking/563880?View=Detailed" TargetMode="External"/><Relationship Id="rId383" Type="http://schemas.openxmlformats.org/officeDocument/2006/relationships/hyperlink" Target="http://syracuse.247sports.com/Season/2016-Football/Commits" TargetMode="External"/><Relationship Id="rId384" Type="http://schemas.openxmlformats.org/officeDocument/2006/relationships/hyperlink" Target="http://syracuse.247sports.com/Season/2016-Football/Commits" TargetMode="External"/><Relationship Id="rId385" Type="http://schemas.openxmlformats.org/officeDocument/2006/relationships/hyperlink" Target="http://syracuse.247sports.com/Season/2016-Football/Commits" TargetMode="External"/><Relationship Id="rId386" Type="http://schemas.openxmlformats.org/officeDocument/2006/relationships/hyperlink" Target="http://247sports.com/InstitutionRanking/563887?View=Detailed" TargetMode="External"/><Relationship Id="rId387" Type="http://schemas.openxmlformats.org/officeDocument/2006/relationships/hyperlink" Target="http://syracuse.247sports.com/Season/2016-Football/Commits" TargetMode="External"/><Relationship Id="rId388" Type="http://schemas.openxmlformats.org/officeDocument/2006/relationships/hyperlink" Target="http://247sports.com/InstitutionRanking/563887?View=Detailed" TargetMode="External"/><Relationship Id="rId389" Type="http://schemas.openxmlformats.org/officeDocument/2006/relationships/hyperlink" Target="http://southflorida.247sports.com/Season/2016-Football/Commits" TargetMode="External"/><Relationship Id="rId6360" Type="http://schemas.openxmlformats.org/officeDocument/2006/relationships/hyperlink" Target="http://connecticut.247sports.com/Season/2012-Football/Commits" TargetMode="External"/><Relationship Id="rId6361" Type="http://schemas.openxmlformats.org/officeDocument/2006/relationships/hyperlink" Target="http://connecticut.247sports.com/Season/2012-Football/Commits" TargetMode="External"/><Relationship Id="rId6362" Type="http://schemas.openxmlformats.org/officeDocument/2006/relationships/hyperlink" Target="http://247sports.com/InstitutionRanking/562581?View=Detailed" TargetMode="External"/><Relationship Id="rId6363" Type="http://schemas.openxmlformats.org/officeDocument/2006/relationships/hyperlink" Target="http://connecticut.247sports.com/Season/2012-Football/Commits" TargetMode="External"/><Relationship Id="rId6364" Type="http://schemas.openxmlformats.org/officeDocument/2006/relationships/hyperlink" Target="http://247sports.com/InstitutionRanking/562581?View=Detailed" TargetMode="External"/><Relationship Id="rId6365" Type="http://schemas.openxmlformats.org/officeDocument/2006/relationships/hyperlink" Target="http://bostoncollege.247sports.com/Season/2012-Football/Commits" TargetMode="External"/><Relationship Id="rId6366" Type="http://schemas.openxmlformats.org/officeDocument/2006/relationships/hyperlink" Target="http://bostoncollege.247sports.com/Season/2012-Football/Commits" TargetMode="External"/><Relationship Id="rId6367" Type="http://schemas.openxmlformats.org/officeDocument/2006/relationships/hyperlink" Target="http://bostoncollege.247sports.com/Season/2012-Football/Commits" TargetMode="External"/><Relationship Id="rId6368" Type="http://schemas.openxmlformats.org/officeDocument/2006/relationships/hyperlink" Target="http://247sports.com/InstitutionRanking/562576?View=Detailed" TargetMode="External"/><Relationship Id="rId6369" Type="http://schemas.openxmlformats.org/officeDocument/2006/relationships/hyperlink" Target="http://bostoncollege.247sports.com/Season/2012-Football/Commits" TargetMode="External"/><Relationship Id="rId5270" Type="http://schemas.openxmlformats.org/officeDocument/2006/relationships/hyperlink" Target="http://247sports.com/InstitutionRanking/563454?View=Detailed" TargetMode="External"/><Relationship Id="rId5271" Type="http://schemas.openxmlformats.org/officeDocument/2006/relationships/hyperlink" Target="http://easternmichigan.247sports.com/Season/2013-Football/Commits" TargetMode="External"/><Relationship Id="rId5272" Type="http://schemas.openxmlformats.org/officeDocument/2006/relationships/hyperlink" Target="http://247sports.com/InstitutionRanking/563454?View=Detailed" TargetMode="External"/><Relationship Id="rId5273" Type="http://schemas.openxmlformats.org/officeDocument/2006/relationships/hyperlink" Target="http://northtexas.247sports.com/Season/2013-Football/Commits" TargetMode="External"/><Relationship Id="rId5274" Type="http://schemas.openxmlformats.org/officeDocument/2006/relationships/hyperlink" Target="http://northtexas.247sports.com/Season/2013-Football/Commits" TargetMode="External"/><Relationship Id="rId5275" Type="http://schemas.openxmlformats.org/officeDocument/2006/relationships/hyperlink" Target="http://northtexas.247sports.com/Season/2013-Football/Commits" TargetMode="External"/><Relationship Id="rId5276" Type="http://schemas.openxmlformats.org/officeDocument/2006/relationships/hyperlink" Target="http://247sports.com/InstitutionRanking/563440?View=Detailed" TargetMode="External"/><Relationship Id="rId5277" Type="http://schemas.openxmlformats.org/officeDocument/2006/relationships/hyperlink" Target="http://northtexas.247sports.com/Season/2013-Football/Commits" TargetMode="External"/><Relationship Id="rId5278" Type="http://schemas.openxmlformats.org/officeDocument/2006/relationships/hyperlink" Target="http://247sports.com/InstitutionRanking/563440?View=Detailed" TargetMode="External"/><Relationship Id="rId5279" Type="http://schemas.openxmlformats.org/officeDocument/2006/relationships/hyperlink" Target="http://kentstate.247sports.com/Season/2013-Football/Commits" TargetMode="External"/><Relationship Id="rId4180" Type="http://schemas.openxmlformats.org/officeDocument/2006/relationships/hyperlink" Target="http://247sports.com/InstitutionRanking/561244?View=Detailed" TargetMode="External"/><Relationship Id="rId4181" Type="http://schemas.openxmlformats.org/officeDocument/2006/relationships/hyperlink" Target="http://247sports.com/InstitutionRanking/561238?View=Detailed" TargetMode="External"/><Relationship Id="rId4182" Type="http://schemas.openxmlformats.org/officeDocument/2006/relationships/hyperlink" Target="http://247sports.com/InstitutionRanking/561238?View=Detailed" TargetMode="External"/><Relationship Id="rId4183" Type="http://schemas.openxmlformats.org/officeDocument/2006/relationships/hyperlink" Target="http://utm.247sports.com/Season/2014-Football/Commits" TargetMode="External"/><Relationship Id="rId4184" Type="http://schemas.openxmlformats.org/officeDocument/2006/relationships/hyperlink" Target="http://utm.247sports.com/Season/2014-Football/Commits" TargetMode="External"/><Relationship Id="rId4185" Type="http://schemas.openxmlformats.org/officeDocument/2006/relationships/hyperlink" Target="http://utm.247sports.com/Season/2014-Football/Commits" TargetMode="External"/><Relationship Id="rId4186" Type="http://schemas.openxmlformats.org/officeDocument/2006/relationships/hyperlink" Target="http://247sports.com/InstitutionRanking/561246?View=Detailed" TargetMode="External"/><Relationship Id="rId4187" Type="http://schemas.openxmlformats.org/officeDocument/2006/relationships/hyperlink" Target="http://utm.247sports.com/Season/2014-Football/Commits" TargetMode="External"/><Relationship Id="rId4188" Type="http://schemas.openxmlformats.org/officeDocument/2006/relationships/hyperlink" Target="http://247sports.com/InstitutionRanking/561246?View=Detailed" TargetMode="External"/><Relationship Id="rId4189" Type="http://schemas.openxmlformats.org/officeDocument/2006/relationships/hyperlink" Target="http://247sports.com/InstitutionRanking/561265?View=Detailed" TargetMode="External"/><Relationship Id="rId3090" Type="http://schemas.openxmlformats.org/officeDocument/2006/relationships/hyperlink" Target="http://247sports.com/InstitutionRanking/561081?View=Detailed" TargetMode="External"/><Relationship Id="rId3091" Type="http://schemas.openxmlformats.org/officeDocument/2006/relationships/hyperlink" Target="http://stanford.247sports.com/Season/2014-Football/Commits" TargetMode="External"/><Relationship Id="rId3092" Type="http://schemas.openxmlformats.org/officeDocument/2006/relationships/hyperlink" Target="http://stanford.247sports.com/Season/2014-Football/Commits" TargetMode="External"/><Relationship Id="rId3093" Type="http://schemas.openxmlformats.org/officeDocument/2006/relationships/hyperlink" Target="http://stanford.247sports.com/Season/2014-Football/Commits" TargetMode="External"/><Relationship Id="rId3094" Type="http://schemas.openxmlformats.org/officeDocument/2006/relationships/hyperlink" Target="http://247sports.com/InstitutionRanking/561085?View=Detailed" TargetMode="External"/><Relationship Id="rId3095" Type="http://schemas.openxmlformats.org/officeDocument/2006/relationships/hyperlink" Target="http://stanford.247sports.com/Season/2014-Football/Commits" TargetMode="External"/><Relationship Id="rId3096" Type="http://schemas.openxmlformats.org/officeDocument/2006/relationships/hyperlink" Target="http://247sports.com/InstitutionRanking/561085?View=Detailed" TargetMode="External"/><Relationship Id="rId3097" Type="http://schemas.openxmlformats.org/officeDocument/2006/relationships/hyperlink" Target="http://oklahoma.247sports.com/Season/2014-Football/Commits" TargetMode="External"/><Relationship Id="rId3098" Type="http://schemas.openxmlformats.org/officeDocument/2006/relationships/hyperlink" Target="http://oklahoma.247sports.com/Season/2014-Football/Commits" TargetMode="External"/><Relationship Id="rId3099" Type="http://schemas.openxmlformats.org/officeDocument/2006/relationships/hyperlink" Target="http://oklahoma.247sports.com/Season/2014-Football/Commits" TargetMode="External"/><Relationship Id="rId390" Type="http://schemas.openxmlformats.org/officeDocument/2006/relationships/hyperlink" Target="http://southflorida.247sports.com/Season/2016-Football/Commits" TargetMode="External"/><Relationship Id="rId391" Type="http://schemas.openxmlformats.org/officeDocument/2006/relationships/hyperlink" Target="http://southflorida.247sports.com/Season/2016-Football/Commits" TargetMode="External"/><Relationship Id="rId392" Type="http://schemas.openxmlformats.org/officeDocument/2006/relationships/hyperlink" Target="http://247sports.com/InstitutionRanking/563882?View=Detailed" TargetMode="External"/><Relationship Id="rId393" Type="http://schemas.openxmlformats.org/officeDocument/2006/relationships/hyperlink" Target="http://southflorida.247sports.com/Season/2016-Football/Commits" TargetMode="External"/><Relationship Id="rId394" Type="http://schemas.openxmlformats.org/officeDocument/2006/relationships/hyperlink" Target="http://247sports.com/InstitutionRanking/563882?View=Detailed" TargetMode="External"/><Relationship Id="rId395" Type="http://schemas.openxmlformats.org/officeDocument/2006/relationships/hyperlink" Target="http://colorado.247sports.com/Season/2016-Football/Commits" TargetMode="External"/><Relationship Id="rId396" Type="http://schemas.openxmlformats.org/officeDocument/2006/relationships/hyperlink" Target="http://colorado.247sports.com/Season/2016-Football/Commits" TargetMode="External"/><Relationship Id="rId397" Type="http://schemas.openxmlformats.org/officeDocument/2006/relationships/hyperlink" Target="http://colorado.247sports.com/Season/2016-Football/Commits" TargetMode="External"/><Relationship Id="rId398" Type="http://schemas.openxmlformats.org/officeDocument/2006/relationships/hyperlink" Target="http://247sports.com/InstitutionRanking/563894?View=Detailed" TargetMode="External"/><Relationship Id="rId399" Type="http://schemas.openxmlformats.org/officeDocument/2006/relationships/hyperlink" Target="http://colorado.247sports.com/Season/2016-Football/Commits" TargetMode="External"/><Relationship Id="rId6370" Type="http://schemas.openxmlformats.org/officeDocument/2006/relationships/hyperlink" Target="http://247sports.com/InstitutionRanking/562576?View=Detailed" TargetMode="External"/><Relationship Id="rId6371" Type="http://schemas.openxmlformats.org/officeDocument/2006/relationships/hyperlink" Target="http://byu.247sports.com/Season/2012-Football/Commits" TargetMode="External"/><Relationship Id="rId6372" Type="http://schemas.openxmlformats.org/officeDocument/2006/relationships/hyperlink" Target="http://byu.247sports.com/Season/2012-Football/Commits" TargetMode="External"/><Relationship Id="rId6373" Type="http://schemas.openxmlformats.org/officeDocument/2006/relationships/hyperlink" Target="http://byu.247sports.com/Season/2012-Football/Commits" TargetMode="External"/><Relationship Id="rId6374" Type="http://schemas.openxmlformats.org/officeDocument/2006/relationships/hyperlink" Target="http://247sports.com/InstitutionRanking/562569?View=Detailed" TargetMode="External"/><Relationship Id="rId6375" Type="http://schemas.openxmlformats.org/officeDocument/2006/relationships/hyperlink" Target="http://byu.247sports.com/Season/2012-Football/Commits" TargetMode="External"/><Relationship Id="rId6376" Type="http://schemas.openxmlformats.org/officeDocument/2006/relationships/hyperlink" Target="http://247sports.com/InstitutionRanking/562569?View=Detailed" TargetMode="External"/><Relationship Id="rId6377" Type="http://schemas.openxmlformats.org/officeDocument/2006/relationships/hyperlink" Target="http://sandiegostate.247sports.com/Season/2012-Football/Commits" TargetMode="External"/><Relationship Id="rId6378" Type="http://schemas.openxmlformats.org/officeDocument/2006/relationships/hyperlink" Target="http://sandiegostate.247sports.com/Season/2012-Football/Commits" TargetMode="External"/><Relationship Id="rId6379" Type="http://schemas.openxmlformats.org/officeDocument/2006/relationships/hyperlink" Target="http://sandiegostate.247sports.com/Season/2012-Football/Commits" TargetMode="External"/><Relationship Id="rId5280" Type="http://schemas.openxmlformats.org/officeDocument/2006/relationships/hyperlink" Target="http://kentstate.247sports.com/Season/2013-Football/Commits" TargetMode="External"/><Relationship Id="rId5281" Type="http://schemas.openxmlformats.org/officeDocument/2006/relationships/hyperlink" Target="http://kentstate.247sports.com/Season/2013-Football/Commits" TargetMode="External"/><Relationship Id="rId5282" Type="http://schemas.openxmlformats.org/officeDocument/2006/relationships/hyperlink" Target="http://247sports.com/InstitutionRanking/563443?View=Detailed" TargetMode="External"/><Relationship Id="rId5283" Type="http://schemas.openxmlformats.org/officeDocument/2006/relationships/hyperlink" Target="http://kentstate.247sports.com/Season/2013-Football/Commits" TargetMode="External"/><Relationship Id="rId5284" Type="http://schemas.openxmlformats.org/officeDocument/2006/relationships/hyperlink" Target="http://247sports.com/InstitutionRanking/563443?View=Detailed" TargetMode="External"/><Relationship Id="rId5285" Type="http://schemas.openxmlformats.org/officeDocument/2006/relationships/hyperlink" Target="http://ohio.247sports.com/Season/2013-Football/Commits" TargetMode="External"/><Relationship Id="rId5286" Type="http://schemas.openxmlformats.org/officeDocument/2006/relationships/hyperlink" Target="http://ohio.247sports.com/Season/2013-Football/Commits" TargetMode="External"/><Relationship Id="rId5287" Type="http://schemas.openxmlformats.org/officeDocument/2006/relationships/hyperlink" Target="http://ohio.247sports.com/Season/2013-Football/Commits" TargetMode="External"/><Relationship Id="rId5288" Type="http://schemas.openxmlformats.org/officeDocument/2006/relationships/hyperlink" Target="http://247sports.com/InstitutionRanking/563446?View=Detailed" TargetMode="External"/><Relationship Id="rId5289" Type="http://schemas.openxmlformats.org/officeDocument/2006/relationships/hyperlink" Target="http://ohio.247sports.com/Season/2013-Football/Commits" TargetMode="External"/><Relationship Id="rId4190" Type="http://schemas.openxmlformats.org/officeDocument/2006/relationships/hyperlink" Target="http://247sports.com/InstitutionRanking/561265?View=Detailed" TargetMode="External"/><Relationship Id="rId4191" Type="http://schemas.openxmlformats.org/officeDocument/2006/relationships/hyperlink" Target="http://247sports.com/InstitutionRanking/561272?View=Detailed" TargetMode="External"/><Relationship Id="rId4192" Type="http://schemas.openxmlformats.org/officeDocument/2006/relationships/hyperlink" Target="http://247sports.com/InstitutionRanking/561272?View=Detailed" TargetMode="External"/><Relationship Id="rId4193" Type="http://schemas.openxmlformats.org/officeDocument/2006/relationships/hyperlink" Target="http://247sports.com/InstitutionRanking/561258?View=Detailed" TargetMode="External"/><Relationship Id="rId4194" Type="http://schemas.openxmlformats.org/officeDocument/2006/relationships/hyperlink" Target="http://247sports.com/InstitutionRanking/561258?View=Detailed" TargetMode="External"/><Relationship Id="rId4195" Type="http://schemas.openxmlformats.org/officeDocument/2006/relationships/hyperlink" Target="http://nsu.247sports.com/Season/2014-Football/Commits" TargetMode="External"/><Relationship Id="rId4196" Type="http://schemas.openxmlformats.org/officeDocument/2006/relationships/hyperlink" Target="http://nsu.247sports.com/Season/2014-Football/Commits" TargetMode="External"/><Relationship Id="rId4197" Type="http://schemas.openxmlformats.org/officeDocument/2006/relationships/hyperlink" Target="http://nsu.247sports.com/Season/2014-Football/Commits" TargetMode="External"/><Relationship Id="rId4198" Type="http://schemas.openxmlformats.org/officeDocument/2006/relationships/hyperlink" Target="http://247sports.com/InstitutionRanking/561257?View=Detailed" TargetMode="External"/><Relationship Id="rId4199" Type="http://schemas.openxmlformats.org/officeDocument/2006/relationships/hyperlink" Target="http://nsu.247sports.com/Season/2014-Football/Commits" TargetMode="External"/><Relationship Id="rId6380" Type="http://schemas.openxmlformats.org/officeDocument/2006/relationships/hyperlink" Target="http://247sports.com/InstitutionRanking/562570?View=Detailed" TargetMode="External"/><Relationship Id="rId6381" Type="http://schemas.openxmlformats.org/officeDocument/2006/relationships/hyperlink" Target="http://sandiegostate.247sports.com/Season/2012-Football/Commits" TargetMode="External"/><Relationship Id="rId6382" Type="http://schemas.openxmlformats.org/officeDocument/2006/relationships/hyperlink" Target="http://247sports.com/InstitutionRanking/562570?View=Detailed" TargetMode="External"/><Relationship Id="rId6383" Type="http://schemas.openxmlformats.org/officeDocument/2006/relationships/hyperlink" Target="http://temple.247sports.com/Season/2012-Football/Commits" TargetMode="External"/><Relationship Id="rId6384" Type="http://schemas.openxmlformats.org/officeDocument/2006/relationships/hyperlink" Target="http://temple.247sports.com/Season/2012-Football/Commits" TargetMode="External"/><Relationship Id="rId6385" Type="http://schemas.openxmlformats.org/officeDocument/2006/relationships/hyperlink" Target="http://temple.247sports.com/Season/2012-Football/Commits" TargetMode="External"/><Relationship Id="rId6386" Type="http://schemas.openxmlformats.org/officeDocument/2006/relationships/hyperlink" Target="http://247sports.com/InstitutionRanking/562575?View=Detailed" TargetMode="External"/><Relationship Id="rId6387" Type="http://schemas.openxmlformats.org/officeDocument/2006/relationships/hyperlink" Target="http://temple.247sports.com/Season/2012-Football/Commits" TargetMode="External"/><Relationship Id="rId6388" Type="http://schemas.openxmlformats.org/officeDocument/2006/relationships/hyperlink" Target="http://247sports.com/InstitutionRanking/562575?View=Detailed" TargetMode="External"/><Relationship Id="rId6389" Type="http://schemas.openxmlformats.org/officeDocument/2006/relationships/hyperlink" Target="http://kansasstate.247sports.com/Season/2012-Football/Commits" TargetMode="External"/><Relationship Id="rId5290" Type="http://schemas.openxmlformats.org/officeDocument/2006/relationships/hyperlink" Target="http://247sports.com/InstitutionRanking/563446?View=Detailed" TargetMode="External"/><Relationship Id="rId5291" Type="http://schemas.openxmlformats.org/officeDocument/2006/relationships/hyperlink" Target="http://newmexicostate.247sports.com/Season/2013-Football/Commits" TargetMode="External"/><Relationship Id="rId5292" Type="http://schemas.openxmlformats.org/officeDocument/2006/relationships/hyperlink" Target="http://newmexicostate.247sports.com/Season/2013-Football/Commits" TargetMode="External"/><Relationship Id="rId5293" Type="http://schemas.openxmlformats.org/officeDocument/2006/relationships/hyperlink" Target="http://newmexicostate.247sports.com/Season/2013-Football/Commits" TargetMode="External"/><Relationship Id="rId5294" Type="http://schemas.openxmlformats.org/officeDocument/2006/relationships/hyperlink" Target="http://247sports.com/InstitutionRanking/563449?View=Detailed" TargetMode="External"/><Relationship Id="rId5295" Type="http://schemas.openxmlformats.org/officeDocument/2006/relationships/hyperlink" Target="http://newmexicostate.247sports.com/Season/2013-Football/Commits" TargetMode="External"/><Relationship Id="rId5296" Type="http://schemas.openxmlformats.org/officeDocument/2006/relationships/hyperlink" Target="http://247sports.com/InstitutionRanking/563449?View=Detailed" TargetMode="External"/><Relationship Id="rId5297" Type="http://schemas.openxmlformats.org/officeDocument/2006/relationships/hyperlink" Target="http://utep.247sports.com/Season/2013-Football/Commits" TargetMode="External"/><Relationship Id="rId5298" Type="http://schemas.openxmlformats.org/officeDocument/2006/relationships/hyperlink" Target="http://utep.247sports.com/Season/2013-Football/Commits" TargetMode="External"/><Relationship Id="rId5299" Type="http://schemas.openxmlformats.org/officeDocument/2006/relationships/hyperlink" Target="http://utep.247sports.com/Season/2013-Football/Commits" TargetMode="External"/><Relationship Id="rId6390" Type="http://schemas.openxmlformats.org/officeDocument/2006/relationships/hyperlink" Target="http://kansasstate.247sports.com/Season/2012-Football/Commits" TargetMode="External"/><Relationship Id="rId6391" Type="http://schemas.openxmlformats.org/officeDocument/2006/relationships/hyperlink" Target="http://kansasstate.247sports.com/Season/2012-Football/Commits" TargetMode="External"/><Relationship Id="rId6392" Type="http://schemas.openxmlformats.org/officeDocument/2006/relationships/hyperlink" Target="http://247sports.com/InstitutionRanking/562577?View=Detailed" TargetMode="External"/><Relationship Id="rId6393" Type="http://schemas.openxmlformats.org/officeDocument/2006/relationships/hyperlink" Target="http://kansasstate.247sports.com/Season/2012-Football/Commits" TargetMode="External"/><Relationship Id="rId6394" Type="http://schemas.openxmlformats.org/officeDocument/2006/relationships/hyperlink" Target="http://247sports.com/InstitutionRanking/562577?View=Detailed" TargetMode="External"/><Relationship Id="rId6395" Type="http://schemas.openxmlformats.org/officeDocument/2006/relationships/hyperlink" Target="http://fiu.247sports.com/Season/2012-Football/Commits" TargetMode="External"/><Relationship Id="rId6396" Type="http://schemas.openxmlformats.org/officeDocument/2006/relationships/hyperlink" Target="http://fiu.247sports.com/Season/2012-Football/Commits" TargetMode="External"/><Relationship Id="rId6397" Type="http://schemas.openxmlformats.org/officeDocument/2006/relationships/hyperlink" Target="http://fiu.247sports.com/Season/2012-Football/Commits" TargetMode="External"/><Relationship Id="rId6398" Type="http://schemas.openxmlformats.org/officeDocument/2006/relationships/hyperlink" Target="http://247sports.com/InstitutionRanking/562573?View=Detailed" TargetMode="External"/><Relationship Id="rId6399" Type="http://schemas.openxmlformats.org/officeDocument/2006/relationships/hyperlink" Target="http://fiu.247sports.com/Season/2012-Football/Commits" TargetMode="External"/><Relationship Id="rId1400" Type="http://schemas.openxmlformats.org/officeDocument/2006/relationships/hyperlink" Target="http://wagner.247sports.com/Season/2016-Football/Commits" TargetMode="External"/><Relationship Id="rId1401" Type="http://schemas.openxmlformats.org/officeDocument/2006/relationships/hyperlink" Target="http://wagner.247sports.com/Season/2016-Football/Commits" TargetMode="External"/><Relationship Id="rId1402" Type="http://schemas.openxmlformats.org/officeDocument/2006/relationships/hyperlink" Target="http://247sports.com/InstitutionRanking/564062?View=Detailed" TargetMode="External"/><Relationship Id="rId1403" Type="http://schemas.openxmlformats.org/officeDocument/2006/relationships/hyperlink" Target="http://wagner.247sports.com/Season/2016-Football/Commits" TargetMode="External"/><Relationship Id="rId1404" Type="http://schemas.openxmlformats.org/officeDocument/2006/relationships/hyperlink" Target="http://247sports.com/InstitutionRanking/564062?View=Detailed" TargetMode="External"/><Relationship Id="rId1405" Type="http://schemas.openxmlformats.org/officeDocument/2006/relationships/hyperlink" Target="http://247sports.com/InstitutionRanking/564073?View=Detailed" TargetMode="External"/><Relationship Id="rId1406" Type="http://schemas.openxmlformats.org/officeDocument/2006/relationships/hyperlink" Target="http://247sports.com/InstitutionRanking/564073?View=Detailed" TargetMode="External"/><Relationship Id="rId1407" Type="http://schemas.openxmlformats.org/officeDocument/2006/relationships/hyperlink" Target="http://247sports.com/InstitutionRanking/564068?View=Detailed" TargetMode="External"/><Relationship Id="rId1408" Type="http://schemas.openxmlformats.org/officeDocument/2006/relationships/hyperlink" Target="http://247sports.com/InstitutionRanking/564068?View=Detailed" TargetMode="External"/><Relationship Id="rId1409" Type="http://schemas.openxmlformats.org/officeDocument/2006/relationships/hyperlink" Target="http://valparaiso.247sports.com/Season/2016-Football/Commits" TargetMode="External"/><Relationship Id="rId2500" Type="http://schemas.openxmlformats.org/officeDocument/2006/relationships/hyperlink" Target="http://247sports.com/InstitutionRanking/562356?View=Detailed" TargetMode="External"/><Relationship Id="rId2501" Type="http://schemas.openxmlformats.org/officeDocument/2006/relationships/hyperlink" Target="http://liberty.247sports.com/Season/2015-Football/Commits" TargetMode="External"/><Relationship Id="rId2502" Type="http://schemas.openxmlformats.org/officeDocument/2006/relationships/hyperlink" Target="http://liberty.247sports.com/Season/2015-Football/Commits" TargetMode="External"/><Relationship Id="rId2503" Type="http://schemas.openxmlformats.org/officeDocument/2006/relationships/hyperlink" Target="http://liberty.247sports.com/Season/2015-Football/Commits" TargetMode="External"/><Relationship Id="rId2504" Type="http://schemas.openxmlformats.org/officeDocument/2006/relationships/hyperlink" Target="http://247sports.com/InstitutionRanking/562364?View=Detailed" TargetMode="External"/><Relationship Id="rId2505" Type="http://schemas.openxmlformats.org/officeDocument/2006/relationships/hyperlink" Target="http://liberty.247sports.com/Season/2015-Football/Commits" TargetMode="External"/><Relationship Id="rId2506" Type="http://schemas.openxmlformats.org/officeDocument/2006/relationships/hyperlink" Target="http://247sports.com/InstitutionRanking/562364?View=Detailed" TargetMode="External"/><Relationship Id="rId2507" Type="http://schemas.openxmlformats.org/officeDocument/2006/relationships/hyperlink" Target="http://selu.247sports.com/Season/2015-Football/Commits" TargetMode="External"/><Relationship Id="rId2508" Type="http://schemas.openxmlformats.org/officeDocument/2006/relationships/hyperlink" Target="http://selu.247sports.com/Season/2015-Football/Commits" TargetMode="External"/><Relationship Id="rId2509" Type="http://schemas.openxmlformats.org/officeDocument/2006/relationships/hyperlink" Target="http://selu.247sports.com/Season/2015-Football/Commits" TargetMode="External"/><Relationship Id="rId1410" Type="http://schemas.openxmlformats.org/officeDocument/2006/relationships/hyperlink" Target="http://valparaiso.247sports.com/Season/2016-Football/Commits" TargetMode="External"/><Relationship Id="rId1411" Type="http://schemas.openxmlformats.org/officeDocument/2006/relationships/hyperlink" Target="http://valparaiso.247sports.com/Season/2016-Football/Commits" TargetMode="External"/><Relationship Id="rId1412" Type="http://schemas.openxmlformats.org/officeDocument/2006/relationships/hyperlink" Target="http://247sports.com/InstitutionRanking/564081?View=Detailed" TargetMode="External"/><Relationship Id="rId1413" Type="http://schemas.openxmlformats.org/officeDocument/2006/relationships/hyperlink" Target="http://valparaiso.247sports.com/Season/2016-Football/Commits" TargetMode="External"/><Relationship Id="rId1414" Type="http://schemas.openxmlformats.org/officeDocument/2006/relationships/hyperlink" Target="http://247sports.com/InstitutionRanking/564081?View=Detailed" TargetMode="External"/><Relationship Id="rId1415" Type="http://schemas.openxmlformats.org/officeDocument/2006/relationships/hyperlink" Target="http://morganstate.247sports.com/Season/2016-Football/Commits" TargetMode="External"/><Relationship Id="rId1416" Type="http://schemas.openxmlformats.org/officeDocument/2006/relationships/hyperlink" Target="http://morganstate.247sports.com/Season/2016-Football/Commits" TargetMode="External"/><Relationship Id="rId1417" Type="http://schemas.openxmlformats.org/officeDocument/2006/relationships/hyperlink" Target="http://morganstate.247sports.com/Season/2016-Football/Commits" TargetMode="External"/><Relationship Id="rId1418" Type="http://schemas.openxmlformats.org/officeDocument/2006/relationships/hyperlink" Target="http://247sports.com/InstitutionRanking/564043?View=Detailed" TargetMode="External"/><Relationship Id="rId1419" Type="http://schemas.openxmlformats.org/officeDocument/2006/relationships/hyperlink" Target="http://morganstate.247sports.com/Season/2016-Football/Commits" TargetMode="External"/><Relationship Id="rId3600" Type="http://schemas.openxmlformats.org/officeDocument/2006/relationships/hyperlink" Target="http://247sports.com/InstitutionRanking/561161?View=Detailed" TargetMode="External"/><Relationship Id="rId3601" Type="http://schemas.openxmlformats.org/officeDocument/2006/relationships/hyperlink" Target="http://northernillinois.247sports.com/Season/2014-Football/Commits" TargetMode="External"/><Relationship Id="rId3602" Type="http://schemas.openxmlformats.org/officeDocument/2006/relationships/hyperlink" Target="http://northernillinois.247sports.com/Season/2014-Football/Commits" TargetMode="External"/><Relationship Id="rId3603" Type="http://schemas.openxmlformats.org/officeDocument/2006/relationships/hyperlink" Target="http://northernillinois.247sports.com/Season/2014-Football/Commits" TargetMode="External"/><Relationship Id="rId3604" Type="http://schemas.openxmlformats.org/officeDocument/2006/relationships/hyperlink" Target="http://247sports.com/InstitutionRanking/561166?View=Detailed" TargetMode="External"/><Relationship Id="rId3605" Type="http://schemas.openxmlformats.org/officeDocument/2006/relationships/hyperlink" Target="http://northernillinois.247sports.com/Season/2014-Football/Commits" TargetMode="External"/><Relationship Id="rId3606" Type="http://schemas.openxmlformats.org/officeDocument/2006/relationships/hyperlink" Target="http://247sports.com/InstitutionRanking/561166?View=Detailed" TargetMode="External"/><Relationship Id="rId3607" Type="http://schemas.openxmlformats.org/officeDocument/2006/relationships/hyperlink" Target="http://texasstate.247sports.com/Season/2014-Football/Commits" TargetMode="External"/><Relationship Id="rId3608" Type="http://schemas.openxmlformats.org/officeDocument/2006/relationships/hyperlink" Target="http://texasstate.247sports.com/Season/2014-Football/Commits" TargetMode="External"/><Relationship Id="rId3609" Type="http://schemas.openxmlformats.org/officeDocument/2006/relationships/hyperlink" Target="http://texasstate.247sports.com/Season/2014-Football/Commits" TargetMode="External"/><Relationship Id="rId900" Type="http://schemas.openxmlformats.org/officeDocument/2006/relationships/hyperlink" Target="http://247sports.com/InstitutionRanking/563964?View=Detailed" TargetMode="External"/><Relationship Id="rId901" Type="http://schemas.openxmlformats.org/officeDocument/2006/relationships/hyperlink" Target="http://wcu.247sports.com/Season/2016-Football/Commits" TargetMode="External"/><Relationship Id="rId902" Type="http://schemas.openxmlformats.org/officeDocument/2006/relationships/hyperlink" Target="http://wcu.247sports.com/Season/2016-Football/Commits" TargetMode="External"/><Relationship Id="rId903" Type="http://schemas.openxmlformats.org/officeDocument/2006/relationships/hyperlink" Target="http://wcu.247sports.com/Season/2016-Football/Commits" TargetMode="External"/><Relationship Id="rId904" Type="http://schemas.openxmlformats.org/officeDocument/2006/relationships/hyperlink" Target="http://247sports.com/InstitutionRanking/563965?View=Detailed" TargetMode="External"/><Relationship Id="rId905" Type="http://schemas.openxmlformats.org/officeDocument/2006/relationships/hyperlink" Target="http://wcu.247sports.com/Season/2016-Football/Commits" TargetMode="External"/><Relationship Id="rId906" Type="http://schemas.openxmlformats.org/officeDocument/2006/relationships/hyperlink" Target="http://247sports.com/InstitutionRanking/563965?View=Detailed" TargetMode="External"/><Relationship Id="rId907" Type="http://schemas.openxmlformats.org/officeDocument/2006/relationships/hyperlink" Target="http://selu.247sports.com/Season/2016-Football/Commits" TargetMode="External"/><Relationship Id="rId908" Type="http://schemas.openxmlformats.org/officeDocument/2006/relationships/hyperlink" Target="http://selu.247sports.com/Season/2016-Football/Commits" TargetMode="External"/><Relationship Id="rId909" Type="http://schemas.openxmlformats.org/officeDocument/2006/relationships/hyperlink" Target="http://selu.247sports.com/Season/2016-Football/Commits" TargetMode="External"/><Relationship Id="rId2510" Type="http://schemas.openxmlformats.org/officeDocument/2006/relationships/hyperlink" Target="http://247sports.com/InstitutionRanking/562361?View=Detailed" TargetMode="External"/><Relationship Id="rId2511" Type="http://schemas.openxmlformats.org/officeDocument/2006/relationships/hyperlink" Target="http://selu.247sports.com/Season/2015-Football/Commits" TargetMode="External"/><Relationship Id="rId2512" Type="http://schemas.openxmlformats.org/officeDocument/2006/relationships/hyperlink" Target="http://247sports.com/InstitutionRanking/562361?View=Detailed" TargetMode="External"/><Relationship Id="rId2513" Type="http://schemas.openxmlformats.org/officeDocument/2006/relationships/hyperlink" Target="http://wiu.247sports.com/Season/2015-Football/Commits" TargetMode="External"/><Relationship Id="rId2514" Type="http://schemas.openxmlformats.org/officeDocument/2006/relationships/hyperlink" Target="http://wiu.247sports.com/Season/2015-Football/Commits" TargetMode="External"/><Relationship Id="rId2515" Type="http://schemas.openxmlformats.org/officeDocument/2006/relationships/hyperlink" Target="http://wiu.247sports.com/Season/2015-Football/Commits" TargetMode="External"/><Relationship Id="rId2516" Type="http://schemas.openxmlformats.org/officeDocument/2006/relationships/hyperlink" Target="http://247sports.com/InstitutionRanking/562346?View=Detailed" TargetMode="External"/><Relationship Id="rId2517" Type="http://schemas.openxmlformats.org/officeDocument/2006/relationships/hyperlink" Target="http://wiu.247sports.com/Season/2015-Football/Commits" TargetMode="External"/><Relationship Id="rId2518" Type="http://schemas.openxmlformats.org/officeDocument/2006/relationships/hyperlink" Target="http://247sports.com/InstitutionRanking/562346?View=Detailed" TargetMode="External"/><Relationship Id="rId2519" Type="http://schemas.openxmlformats.org/officeDocument/2006/relationships/hyperlink" Target="http://wofford.247sports.com/Season/2015-Football/Commits" TargetMode="External"/><Relationship Id="rId1420" Type="http://schemas.openxmlformats.org/officeDocument/2006/relationships/hyperlink" Target="http://247sports.com/InstitutionRanking/564043?View=Detailed" TargetMode="External"/><Relationship Id="rId1421" Type="http://schemas.openxmlformats.org/officeDocument/2006/relationships/hyperlink" Target="http://mvsu.247sports.com/Season/2016-Football/Commits" TargetMode="External"/><Relationship Id="rId1422" Type="http://schemas.openxmlformats.org/officeDocument/2006/relationships/hyperlink" Target="http://mvsu.247sports.com/Season/2016-Football/Commits" TargetMode="External"/><Relationship Id="rId1423" Type="http://schemas.openxmlformats.org/officeDocument/2006/relationships/hyperlink" Target="http://mvsu.247sports.com/Season/2016-Football/Commits" TargetMode="External"/><Relationship Id="rId1424" Type="http://schemas.openxmlformats.org/officeDocument/2006/relationships/hyperlink" Target="http://247sports.com/InstitutionRanking/564086?View=Detailed" TargetMode="External"/><Relationship Id="rId1425" Type="http://schemas.openxmlformats.org/officeDocument/2006/relationships/hyperlink" Target="http://mvsu.247sports.com/Season/2016-Football/Commits" TargetMode="External"/><Relationship Id="rId1426" Type="http://schemas.openxmlformats.org/officeDocument/2006/relationships/hyperlink" Target="http://247sports.com/InstitutionRanking/564086?View=Detailed" TargetMode="External"/><Relationship Id="rId1427" Type="http://schemas.openxmlformats.org/officeDocument/2006/relationships/hyperlink" Target="http://247sports.com/InstitutionRanking/564079?View=Detailed" TargetMode="External"/><Relationship Id="rId1428" Type="http://schemas.openxmlformats.org/officeDocument/2006/relationships/hyperlink" Target="http://247sports.com/InstitutionRanking/564079?View=Detailed" TargetMode="External"/><Relationship Id="rId1429" Type="http://schemas.openxmlformats.org/officeDocument/2006/relationships/hyperlink" Target="http://marist.247sports.com/Season/2016-Football/Commits" TargetMode="External"/><Relationship Id="rId4700" Type="http://schemas.openxmlformats.org/officeDocument/2006/relationships/hyperlink" Target="http://247sports.com/InstitutionRanking/563349?View=Detailed" TargetMode="External"/><Relationship Id="rId4701" Type="http://schemas.openxmlformats.org/officeDocument/2006/relationships/hyperlink" Target="http://southcarolina.247sports.com/Season/2013-Football/Commits" TargetMode="External"/><Relationship Id="rId4702" Type="http://schemas.openxmlformats.org/officeDocument/2006/relationships/hyperlink" Target="http://247sports.com/InstitutionRanking/563349?View=Detailed" TargetMode="External"/><Relationship Id="rId4703" Type="http://schemas.openxmlformats.org/officeDocument/2006/relationships/hyperlink" Target="http://virginiatech.247sports.com/Season/2013-Football/Commits" TargetMode="External"/><Relationship Id="rId4704" Type="http://schemas.openxmlformats.org/officeDocument/2006/relationships/hyperlink" Target="http://virginiatech.247sports.com/Season/2013-Football/Commits" TargetMode="External"/><Relationship Id="rId4705" Type="http://schemas.openxmlformats.org/officeDocument/2006/relationships/hyperlink" Target="http://virginiatech.247sports.com/Season/2013-Football/Commits" TargetMode="External"/><Relationship Id="rId4706" Type="http://schemas.openxmlformats.org/officeDocument/2006/relationships/hyperlink" Target="http://247sports.com/InstitutionRanking/563348?View=Detailed" TargetMode="External"/><Relationship Id="rId4707" Type="http://schemas.openxmlformats.org/officeDocument/2006/relationships/hyperlink" Target="http://virginiatech.247sports.com/Season/2013-Football/Commits" TargetMode="External"/><Relationship Id="rId4708" Type="http://schemas.openxmlformats.org/officeDocument/2006/relationships/hyperlink" Target="http://247sports.com/InstitutionRanking/563348?View=Detailed" TargetMode="External"/><Relationship Id="rId4709" Type="http://schemas.openxmlformats.org/officeDocument/2006/relationships/hyperlink" Target="http://nebraska.247sports.com/Season/2013-Football/Commits" TargetMode="External"/><Relationship Id="rId3610" Type="http://schemas.openxmlformats.org/officeDocument/2006/relationships/hyperlink" Target="http://247sports.com/InstitutionRanking/561163?View=Detailed" TargetMode="External"/><Relationship Id="rId3611" Type="http://schemas.openxmlformats.org/officeDocument/2006/relationships/hyperlink" Target="http://texasstate.247sports.com/Season/2014-Football/Commits" TargetMode="External"/><Relationship Id="rId3612" Type="http://schemas.openxmlformats.org/officeDocument/2006/relationships/hyperlink" Target="http://247sports.com/InstitutionRanking/561163?View=Detailed" TargetMode="External"/><Relationship Id="rId3613" Type="http://schemas.openxmlformats.org/officeDocument/2006/relationships/hyperlink" Target="http://hawaii.247sports.com/Season/2014-Football/Commits" TargetMode="External"/><Relationship Id="rId3614" Type="http://schemas.openxmlformats.org/officeDocument/2006/relationships/hyperlink" Target="http://hawaii.247sports.com/Season/2014-Football/Commits" TargetMode="External"/><Relationship Id="rId3615" Type="http://schemas.openxmlformats.org/officeDocument/2006/relationships/hyperlink" Target="http://hawaii.247sports.com/Season/2014-Football/Commits" TargetMode="External"/><Relationship Id="rId3616" Type="http://schemas.openxmlformats.org/officeDocument/2006/relationships/hyperlink" Target="http://247sports.com/InstitutionRanking/561167?View=Detailed" TargetMode="External"/><Relationship Id="rId3617" Type="http://schemas.openxmlformats.org/officeDocument/2006/relationships/hyperlink" Target="http://hawaii.247sports.com/Season/2014-Football/Commits" TargetMode="External"/><Relationship Id="rId3618" Type="http://schemas.openxmlformats.org/officeDocument/2006/relationships/hyperlink" Target="http://247sports.com/InstitutionRanking/561167?View=Detailed" TargetMode="External"/><Relationship Id="rId3619" Type="http://schemas.openxmlformats.org/officeDocument/2006/relationships/hyperlink" Target="http://georgiastate.247sports.com/Season/2014-Football/Commits" TargetMode="External"/><Relationship Id="rId910" Type="http://schemas.openxmlformats.org/officeDocument/2006/relationships/hyperlink" Target="http://247sports.com/InstitutionRanking/563960?View=Detailed" TargetMode="External"/><Relationship Id="rId911" Type="http://schemas.openxmlformats.org/officeDocument/2006/relationships/hyperlink" Target="http://selu.247sports.com/Season/2016-Football/Commits" TargetMode="External"/><Relationship Id="rId912" Type="http://schemas.openxmlformats.org/officeDocument/2006/relationships/hyperlink" Target="http://247sports.com/InstitutionRanking/563960?View=Detailed" TargetMode="External"/><Relationship Id="rId913" Type="http://schemas.openxmlformats.org/officeDocument/2006/relationships/hyperlink" Target="http://mcneese.247sports.com/Season/2016-Football/Commits" TargetMode="External"/><Relationship Id="rId914" Type="http://schemas.openxmlformats.org/officeDocument/2006/relationships/hyperlink" Target="http://mcneese.247sports.com/Season/2016-Football/Commits" TargetMode="External"/><Relationship Id="rId915" Type="http://schemas.openxmlformats.org/officeDocument/2006/relationships/hyperlink" Target="http://mcneese.247sports.com/Season/2016-Football/Commits" TargetMode="External"/><Relationship Id="rId916" Type="http://schemas.openxmlformats.org/officeDocument/2006/relationships/hyperlink" Target="http://247sports.com/InstitutionRanking/563966?View=Detailed" TargetMode="External"/><Relationship Id="rId917" Type="http://schemas.openxmlformats.org/officeDocument/2006/relationships/hyperlink" Target="http://mcneese.247sports.com/Season/2016-Football/Commits" TargetMode="External"/><Relationship Id="rId918" Type="http://schemas.openxmlformats.org/officeDocument/2006/relationships/hyperlink" Target="http://247sports.com/InstitutionRanking/563966?View=Detailed" TargetMode="External"/><Relationship Id="rId919" Type="http://schemas.openxmlformats.org/officeDocument/2006/relationships/hyperlink" Target="http://sdstate.247sports.com/Season/2016-Football/Commits" TargetMode="External"/><Relationship Id="rId2520" Type="http://schemas.openxmlformats.org/officeDocument/2006/relationships/hyperlink" Target="http://wofford.247sports.com/Season/2015-Football/Commits" TargetMode="External"/><Relationship Id="rId2521" Type="http://schemas.openxmlformats.org/officeDocument/2006/relationships/hyperlink" Target="http://wofford.247sports.com/Season/2015-Football/Commits" TargetMode="External"/><Relationship Id="rId2522" Type="http://schemas.openxmlformats.org/officeDocument/2006/relationships/hyperlink" Target="http://247sports.com/InstitutionRanking/562347?View=Detailed" TargetMode="External"/><Relationship Id="rId2523" Type="http://schemas.openxmlformats.org/officeDocument/2006/relationships/hyperlink" Target="http://wofford.247sports.com/Season/2015-Football/Commits" TargetMode="External"/><Relationship Id="rId2524" Type="http://schemas.openxmlformats.org/officeDocument/2006/relationships/hyperlink" Target="http://247sports.com/InstitutionRanking/562347?View=Detailed" TargetMode="External"/><Relationship Id="rId2525" Type="http://schemas.openxmlformats.org/officeDocument/2006/relationships/hyperlink" Target="http://montana.247sports.com/Season/2015-Football/Commits" TargetMode="External"/><Relationship Id="rId2526" Type="http://schemas.openxmlformats.org/officeDocument/2006/relationships/hyperlink" Target="http://montana.247sports.com/Season/2015-Football/Commits" TargetMode="External"/><Relationship Id="rId2527" Type="http://schemas.openxmlformats.org/officeDocument/2006/relationships/hyperlink" Target="http://montana.247sports.com/Season/2015-Football/Commits" TargetMode="External"/><Relationship Id="rId2528" Type="http://schemas.openxmlformats.org/officeDocument/2006/relationships/hyperlink" Target="http://247sports.com/InstitutionRanking/562357?View=Detailed" TargetMode="External"/><Relationship Id="rId2529" Type="http://schemas.openxmlformats.org/officeDocument/2006/relationships/hyperlink" Target="http://montana.247sports.com/Season/2015-Football/Commits" TargetMode="External"/><Relationship Id="rId5800" Type="http://schemas.openxmlformats.org/officeDocument/2006/relationships/hyperlink" Target="http://247sports.com/InstitutionRanking/563547?View=Detailed" TargetMode="External"/><Relationship Id="rId5801" Type="http://schemas.openxmlformats.org/officeDocument/2006/relationships/hyperlink" Target="http://georgetown.247sports.com/Season/2013-Football/Commits" TargetMode="External"/><Relationship Id="rId5802" Type="http://schemas.openxmlformats.org/officeDocument/2006/relationships/hyperlink" Target="http://247sports.com/InstitutionRanking/563547?View=Detailed" TargetMode="External"/><Relationship Id="rId5803" Type="http://schemas.openxmlformats.org/officeDocument/2006/relationships/hyperlink" Target="http://dartmouth.247sports.com/Season/2013-Football/Commits" TargetMode="External"/><Relationship Id="rId5804" Type="http://schemas.openxmlformats.org/officeDocument/2006/relationships/hyperlink" Target="http://dartmouth.247sports.com/Season/2013-Football/Commits" TargetMode="External"/><Relationship Id="rId5805" Type="http://schemas.openxmlformats.org/officeDocument/2006/relationships/hyperlink" Target="http://dartmouth.247sports.com/Season/2013-Football/Commits" TargetMode="External"/><Relationship Id="rId5806" Type="http://schemas.openxmlformats.org/officeDocument/2006/relationships/hyperlink" Target="http://247sports.com/InstitutionRanking/563544?View=Detailed" TargetMode="External"/><Relationship Id="rId5807" Type="http://schemas.openxmlformats.org/officeDocument/2006/relationships/hyperlink" Target="http://dartmouth.247sports.com/Season/2013-Football/Commits" TargetMode="External"/><Relationship Id="rId5808" Type="http://schemas.openxmlformats.org/officeDocument/2006/relationships/hyperlink" Target="http://247sports.com/InstitutionRanking/563544?View=Detailed" TargetMode="External"/><Relationship Id="rId5809" Type="http://schemas.openxmlformats.org/officeDocument/2006/relationships/hyperlink" Target="http://rhodeisland.247sports.com/Season/2013-Football/Commits" TargetMode="External"/><Relationship Id="rId1430" Type="http://schemas.openxmlformats.org/officeDocument/2006/relationships/hyperlink" Target="http://marist.247sports.com/Season/2016-Football/Commits" TargetMode="External"/><Relationship Id="rId1431" Type="http://schemas.openxmlformats.org/officeDocument/2006/relationships/hyperlink" Target="http://marist.247sports.com/Season/2016-Football/Commits" TargetMode="External"/><Relationship Id="rId1432" Type="http://schemas.openxmlformats.org/officeDocument/2006/relationships/hyperlink" Target="http://247sports.com/InstitutionRanking/564085?View=Detailed" TargetMode="External"/><Relationship Id="rId1433" Type="http://schemas.openxmlformats.org/officeDocument/2006/relationships/hyperlink" Target="http://marist.247sports.com/Season/2016-Football/Commits" TargetMode="External"/><Relationship Id="rId1434" Type="http://schemas.openxmlformats.org/officeDocument/2006/relationships/hyperlink" Target="http://247sports.com/InstitutionRanking/564085?View=Detailed" TargetMode="External"/><Relationship Id="rId1435" Type="http://schemas.openxmlformats.org/officeDocument/2006/relationships/hyperlink" Target="http://bryant.247sports.com/Season/2016-Football/Commits" TargetMode="External"/><Relationship Id="rId1436" Type="http://schemas.openxmlformats.org/officeDocument/2006/relationships/hyperlink" Target="http://bryant.247sports.com/Season/2016-Football/Commits" TargetMode="External"/><Relationship Id="rId1437" Type="http://schemas.openxmlformats.org/officeDocument/2006/relationships/hyperlink" Target="http://bryant.247sports.com/Season/2016-Football/Commits" TargetMode="External"/><Relationship Id="rId1438" Type="http://schemas.openxmlformats.org/officeDocument/2006/relationships/hyperlink" Target="http://247sports.com/InstitutionRanking/564057?View=Detailed" TargetMode="External"/><Relationship Id="rId1439" Type="http://schemas.openxmlformats.org/officeDocument/2006/relationships/hyperlink" Target="http://bryant.247sports.com/Season/2016-Football/Commits" TargetMode="External"/><Relationship Id="rId4710" Type="http://schemas.openxmlformats.org/officeDocument/2006/relationships/hyperlink" Target="http://nebraska.247sports.com/Season/2013-Football/Commits" TargetMode="External"/><Relationship Id="rId4711" Type="http://schemas.openxmlformats.org/officeDocument/2006/relationships/hyperlink" Target="http://nebraska.247sports.com/Season/2013-Football/Commits" TargetMode="External"/><Relationship Id="rId4712" Type="http://schemas.openxmlformats.org/officeDocument/2006/relationships/hyperlink" Target="http://247sports.com/InstitutionRanking/563352?View=Detailed" TargetMode="External"/><Relationship Id="rId4713" Type="http://schemas.openxmlformats.org/officeDocument/2006/relationships/hyperlink" Target="http://nebraska.247sports.com/Season/2013-Football/Commits" TargetMode="External"/><Relationship Id="rId4714" Type="http://schemas.openxmlformats.org/officeDocument/2006/relationships/hyperlink" Target="http://247sports.com/InstitutionRanking/563352?View=Detailed" TargetMode="External"/><Relationship Id="rId4715" Type="http://schemas.openxmlformats.org/officeDocument/2006/relationships/hyperlink" Target="http://arkansas.247sports.com/Season/2013-Football/Commits" TargetMode="External"/><Relationship Id="rId4716" Type="http://schemas.openxmlformats.org/officeDocument/2006/relationships/hyperlink" Target="http://arkansas.247sports.com/Season/2013-Football/Commits" TargetMode="External"/><Relationship Id="rId4717" Type="http://schemas.openxmlformats.org/officeDocument/2006/relationships/hyperlink" Target="http://arkansas.247sports.com/Season/2013-Football/Commits" TargetMode="External"/><Relationship Id="rId4718" Type="http://schemas.openxmlformats.org/officeDocument/2006/relationships/hyperlink" Target="http://247sports.com/InstitutionRanking/563355?View=Detailed" TargetMode="External"/><Relationship Id="rId4719" Type="http://schemas.openxmlformats.org/officeDocument/2006/relationships/hyperlink" Target="http://arkansas.247sports.com/Season/2013-Football/Commits" TargetMode="External"/><Relationship Id="rId3620" Type="http://schemas.openxmlformats.org/officeDocument/2006/relationships/hyperlink" Target="http://georgiastate.247sports.com/Season/2014-Football/Commits" TargetMode="External"/><Relationship Id="rId3621" Type="http://schemas.openxmlformats.org/officeDocument/2006/relationships/hyperlink" Target="http://georgiastate.247sports.com/Season/2014-Football/Commits" TargetMode="External"/><Relationship Id="rId3622" Type="http://schemas.openxmlformats.org/officeDocument/2006/relationships/hyperlink" Target="http://247sports.com/InstitutionRanking/561173?View=Detailed" TargetMode="External"/><Relationship Id="rId3623" Type="http://schemas.openxmlformats.org/officeDocument/2006/relationships/hyperlink" Target="http://georgiastate.247sports.com/Season/2014-Football/Commits" TargetMode="External"/><Relationship Id="rId3624" Type="http://schemas.openxmlformats.org/officeDocument/2006/relationships/hyperlink" Target="http://247sports.com/InstitutionRanking/561173?View=Detailed" TargetMode="External"/><Relationship Id="rId3625" Type="http://schemas.openxmlformats.org/officeDocument/2006/relationships/hyperlink" Target="http://northtexas.247sports.com/Season/2014-Football/Commits" TargetMode="External"/><Relationship Id="rId3626" Type="http://schemas.openxmlformats.org/officeDocument/2006/relationships/hyperlink" Target="http://northtexas.247sports.com/Season/2014-Football/Commits" TargetMode="External"/><Relationship Id="rId3627" Type="http://schemas.openxmlformats.org/officeDocument/2006/relationships/hyperlink" Target="http://northtexas.247sports.com/Season/2014-Football/Commits" TargetMode="External"/><Relationship Id="rId3628" Type="http://schemas.openxmlformats.org/officeDocument/2006/relationships/hyperlink" Target="http://247sports.com/InstitutionRanking/561168?View=Detailed" TargetMode="External"/><Relationship Id="rId3629" Type="http://schemas.openxmlformats.org/officeDocument/2006/relationships/hyperlink" Target="http://northtexas.247sports.com/Season/2014-Football/Commits" TargetMode="External"/><Relationship Id="rId920" Type="http://schemas.openxmlformats.org/officeDocument/2006/relationships/hyperlink" Target="http://sdstate.247sports.com/Season/2016-Football/Commits" TargetMode="External"/><Relationship Id="rId921" Type="http://schemas.openxmlformats.org/officeDocument/2006/relationships/hyperlink" Target="http://sdstate.247sports.com/Season/2016-Football/Commits" TargetMode="External"/><Relationship Id="rId922" Type="http://schemas.openxmlformats.org/officeDocument/2006/relationships/hyperlink" Target="http://247sports.com/InstitutionRanking/563991?View=Detailed" TargetMode="External"/><Relationship Id="rId923" Type="http://schemas.openxmlformats.org/officeDocument/2006/relationships/hyperlink" Target="http://sdstate.247sports.com/Season/2016-Football/Commits" TargetMode="External"/><Relationship Id="rId924" Type="http://schemas.openxmlformats.org/officeDocument/2006/relationships/hyperlink" Target="http://247sports.com/InstitutionRanking/563991?View=Detailed" TargetMode="External"/><Relationship Id="rId925" Type="http://schemas.openxmlformats.org/officeDocument/2006/relationships/hyperlink" Target="http://furman.247sports.com/Season/2016-Football/Commits" TargetMode="External"/><Relationship Id="rId926" Type="http://schemas.openxmlformats.org/officeDocument/2006/relationships/hyperlink" Target="http://furman.247sports.com/Season/2016-Football/Commits" TargetMode="External"/><Relationship Id="rId927" Type="http://schemas.openxmlformats.org/officeDocument/2006/relationships/hyperlink" Target="http://furman.247sports.com/Season/2016-Football/Commits" TargetMode="External"/><Relationship Id="rId928" Type="http://schemas.openxmlformats.org/officeDocument/2006/relationships/hyperlink" Target="http://247sports.com/InstitutionRanking/563983?View=Detailed" TargetMode="External"/><Relationship Id="rId929" Type="http://schemas.openxmlformats.org/officeDocument/2006/relationships/hyperlink" Target="http://furman.247sports.com/Season/2016-Football/Commits" TargetMode="External"/><Relationship Id="rId6900" Type="http://schemas.openxmlformats.org/officeDocument/2006/relationships/hyperlink" Target="http://247sports.com/InstitutionRanking/562711?View=Detailed" TargetMode="External"/><Relationship Id="rId6901" Type="http://schemas.openxmlformats.org/officeDocument/2006/relationships/hyperlink" Target="http://monmouth.247sports.com/Season/2012-Football/Commits" TargetMode="External"/><Relationship Id="rId6902" Type="http://schemas.openxmlformats.org/officeDocument/2006/relationships/hyperlink" Target="http://monmouth.247sports.com/Season/2012-Football/Commits" TargetMode="External"/><Relationship Id="rId6903" Type="http://schemas.openxmlformats.org/officeDocument/2006/relationships/hyperlink" Target="http://monmouth.247sports.com/Season/2012-Football/Commits" TargetMode="External"/><Relationship Id="rId6904" Type="http://schemas.openxmlformats.org/officeDocument/2006/relationships/hyperlink" Target="http://247sports.com/InstitutionRanking/562670?View=Detailed" TargetMode="External"/><Relationship Id="rId6905" Type="http://schemas.openxmlformats.org/officeDocument/2006/relationships/hyperlink" Target="http://monmouth.247sports.com/Season/2012-Football/Commits" TargetMode="External"/><Relationship Id="rId6906" Type="http://schemas.openxmlformats.org/officeDocument/2006/relationships/hyperlink" Target="http://247sports.com/InstitutionRanking/562670?View=Detailed" TargetMode="External"/><Relationship Id="rId6907" Type="http://schemas.openxmlformats.org/officeDocument/2006/relationships/hyperlink" Target="http://weberstate.247sports.com/Season/2012-Football/Commits" TargetMode="External"/><Relationship Id="rId6908" Type="http://schemas.openxmlformats.org/officeDocument/2006/relationships/hyperlink" Target="http://weberstate.247sports.com/Season/2012-Football/Commits" TargetMode="External"/><Relationship Id="rId6909" Type="http://schemas.openxmlformats.org/officeDocument/2006/relationships/hyperlink" Target="http://weberstate.247sports.com/Season/2012-Football/Commits" TargetMode="External"/><Relationship Id="rId2530" Type="http://schemas.openxmlformats.org/officeDocument/2006/relationships/hyperlink" Target="http://247sports.com/InstitutionRanking/562357?View=Detailed" TargetMode="External"/><Relationship Id="rId2531" Type="http://schemas.openxmlformats.org/officeDocument/2006/relationships/hyperlink" Target="http://nsu.247sports.com/Season/2015-Football/Commits" TargetMode="External"/><Relationship Id="rId2532" Type="http://schemas.openxmlformats.org/officeDocument/2006/relationships/hyperlink" Target="http://nsu.247sports.com/Season/2015-Football/Commits" TargetMode="External"/><Relationship Id="rId2533" Type="http://schemas.openxmlformats.org/officeDocument/2006/relationships/hyperlink" Target="http://nsu.247sports.com/Season/2015-Football/Commits" TargetMode="External"/><Relationship Id="rId2534" Type="http://schemas.openxmlformats.org/officeDocument/2006/relationships/hyperlink" Target="http://247sports.com/InstitutionRanking/562351?View=Detailed" TargetMode="External"/><Relationship Id="rId2535" Type="http://schemas.openxmlformats.org/officeDocument/2006/relationships/hyperlink" Target="http://nsu.247sports.com/Season/2015-Football/Commits" TargetMode="External"/><Relationship Id="rId2536" Type="http://schemas.openxmlformats.org/officeDocument/2006/relationships/hyperlink" Target="http://247sports.com/InstitutionRanking/562351?View=Detailed" TargetMode="External"/><Relationship Id="rId2537" Type="http://schemas.openxmlformats.org/officeDocument/2006/relationships/hyperlink" Target="http://northdakota.247sports.com/Season/2015-Football/Commits" TargetMode="External"/><Relationship Id="rId2538" Type="http://schemas.openxmlformats.org/officeDocument/2006/relationships/hyperlink" Target="http://northdakota.247sports.com/Season/2015-Football/Commits" TargetMode="External"/><Relationship Id="rId2539" Type="http://schemas.openxmlformats.org/officeDocument/2006/relationships/hyperlink" Target="http://northdakota.247sports.com/Season/2015-Football/Commits" TargetMode="External"/><Relationship Id="rId5810" Type="http://schemas.openxmlformats.org/officeDocument/2006/relationships/hyperlink" Target="http://rhodeisland.247sports.com/Season/2013-Football/Commits" TargetMode="External"/><Relationship Id="rId5811" Type="http://schemas.openxmlformats.org/officeDocument/2006/relationships/hyperlink" Target="http://rhodeisland.247sports.com/Season/2013-Football/Commits" TargetMode="External"/><Relationship Id="rId5812" Type="http://schemas.openxmlformats.org/officeDocument/2006/relationships/hyperlink" Target="http://247sports.com/InstitutionRanking/563542?View=Detailed" TargetMode="External"/><Relationship Id="rId5813" Type="http://schemas.openxmlformats.org/officeDocument/2006/relationships/hyperlink" Target="http://rhodeisland.247sports.com/Season/2013-Football/Commits" TargetMode="External"/><Relationship Id="rId5814" Type="http://schemas.openxmlformats.org/officeDocument/2006/relationships/hyperlink" Target="http://247sports.com/InstitutionRanking/563542?View=Detailed" TargetMode="External"/><Relationship Id="rId5815" Type="http://schemas.openxmlformats.org/officeDocument/2006/relationships/hyperlink" Target="http://texassouthern.247sports.com/Season/2013-Football/Commits" TargetMode="External"/><Relationship Id="rId5816" Type="http://schemas.openxmlformats.org/officeDocument/2006/relationships/hyperlink" Target="http://texassouthern.247sports.com/Season/2013-Football/Commits" TargetMode="External"/><Relationship Id="rId5817" Type="http://schemas.openxmlformats.org/officeDocument/2006/relationships/hyperlink" Target="http://texassouthern.247sports.com/Season/2013-Football/Commits" TargetMode="External"/><Relationship Id="rId5818" Type="http://schemas.openxmlformats.org/officeDocument/2006/relationships/hyperlink" Target="http://247sports.com/InstitutionRanking/563541?View=Detailed" TargetMode="External"/><Relationship Id="rId5819" Type="http://schemas.openxmlformats.org/officeDocument/2006/relationships/hyperlink" Target="http://texassouthern.247sports.com/Season/2013-Football/Commits" TargetMode="External"/><Relationship Id="rId1440" Type="http://schemas.openxmlformats.org/officeDocument/2006/relationships/hyperlink" Target="http://247sports.com/InstitutionRanking/564057?View=Detailed" TargetMode="External"/><Relationship Id="rId1441" Type="http://schemas.openxmlformats.org/officeDocument/2006/relationships/hyperlink" Target="http://247sports.com/InstitutionRanking/564050?View=Detailed" TargetMode="External"/><Relationship Id="rId1442" Type="http://schemas.openxmlformats.org/officeDocument/2006/relationships/hyperlink" Target="http://247sports.com/InstitutionRanking/564050?View=Detailed" TargetMode="External"/><Relationship Id="rId1443" Type="http://schemas.openxmlformats.org/officeDocument/2006/relationships/hyperlink" Target="http://247sports.com/InstitutionRanking/564067?View=Detailed" TargetMode="External"/><Relationship Id="rId1444" Type="http://schemas.openxmlformats.org/officeDocument/2006/relationships/hyperlink" Target="http://247sports.com/InstitutionRanking/564067?View=Detailed" TargetMode="External"/><Relationship Id="rId1445" Type="http://schemas.openxmlformats.org/officeDocument/2006/relationships/hyperlink" Target="http://etsu.247sports.com/Season/2016-Football/Commits" TargetMode="External"/><Relationship Id="rId1446" Type="http://schemas.openxmlformats.org/officeDocument/2006/relationships/hyperlink" Target="http://etsu.247sports.com/Season/2016-Football/Commits" TargetMode="External"/><Relationship Id="rId1447" Type="http://schemas.openxmlformats.org/officeDocument/2006/relationships/hyperlink" Target="http://etsu.247sports.com/Season/2016-Football/Commits" TargetMode="External"/><Relationship Id="rId1448" Type="http://schemas.openxmlformats.org/officeDocument/2006/relationships/hyperlink" Target="http://247sports.com/InstitutionRanking/564048?View=Detailed" TargetMode="External"/><Relationship Id="rId1449" Type="http://schemas.openxmlformats.org/officeDocument/2006/relationships/hyperlink" Target="http://etsu.247sports.com/Season/2016-Football/Commits" TargetMode="External"/><Relationship Id="rId4720" Type="http://schemas.openxmlformats.org/officeDocument/2006/relationships/hyperlink" Target="http://247sports.com/InstitutionRanking/563355?View=Detailed" TargetMode="External"/><Relationship Id="rId4721" Type="http://schemas.openxmlformats.org/officeDocument/2006/relationships/hyperlink" Target="http://tennessee.247sports.com/Season/2013-Football/Commits" TargetMode="External"/><Relationship Id="rId4722" Type="http://schemas.openxmlformats.org/officeDocument/2006/relationships/hyperlink" Target="http://tennessee.247sports.com/Season/2013-Football/Commits" TargetMode="External"/><Relationship Id="rId4723" Type="http://schemas.openxmlformats.org/officeDocument/2006/relationships/hyperlink" Target="http://tennessee.247sports.com/Season/2013-Football/Commits" TargetMode="External"/><Relationship Id="rId4724" Type="http://schemas.openxmlformats.org/officeDocument/2006/relationships/hyperlink" Target="http://247sports.com/InstitutionRanking/563357?View=Detailed" TargetMode="External"/><Relationship Id="rId4725" Type="http://schemas.openxmlformats.org/officeDocument/2006/relationships/hyperlink" Target="http://tennessee.247sports.com/Season/2013-Football/Commits" TargetMode="External"/><Relationship Id="rId4726" Type="http://schemas.openxmlformats.org/officeDocument/2006/relationships/hyperlink" Target="http://247sports.com/InstitutionRanking/563357?View=Detailed" TargetMode="External"/><Relationship Id="rId4727" Type="http://schemas.openxmlformats.org/officeDocument/2006/relationships/hyperlink" Target="http://mississippistate.247sports.com/Season/2013-Football/Commits" TargetMode="External"/><Relationship Id="rId4728" Type="http://schemas.openxmlformats.org/officeDocument/2006/relationships/hyperlink" Target="http://mississippistate.247sports.com/Season/2013-Football/Commits" TargetMode="External"/><Relationship Id="rId4729" Type="http://schemas.openxmlformats.org/officeDocument/2006/relationships/hyperlink" Target="http://mississippistate.247sports.com/Season/2013-Football/Commits" TargetMode="External"/><Relationship Id="rId3630" Type="http://schemas.openxmlformats.org/officeDocument/2006/relationships/hyperlink" Target="http://247sports.com/InstitutionRanking/561168?View=Detailed" TargetMode="External"/><Relationship Id="rId3631" Type="http://schemas.openxmlformats.org/officeDocument/2006/relationships/hyperlink" Target="http://ballstate.247sports.com/Season/2014-Football/Commits" TargetMode="External"/><Relationship Id="rId3632" Type="http://schemas.openxmlformats.org/officeDocument/2006/relationships/hyperlink" Target="http://ballstate.247sports.com/Season/2014-Football/Commits" TargetMode="External"/><Relationship Id="rId3633" Type="http://schemas.openxmlformats.org/officeDocument/2006/relationships/hyperlink" Target="http://ballstate.247sports.com/Season/2014-Football/Commits" TargetMode="External"/><Relationship Id="rId3634" Type="http://schemas.openxmlformats.org/officeDocument/2006/relationships/hyperlink" Target="http://247sports.com/InstitutionRanking/561177?View=Detailed" TargetMode="External"/><Relationship Id="rId3635" Type="http://schemas.openxmlformats.org/officeDocument/2006/relationships/hyperlink" Target="http://ballstate.247sports.com/Season/2014-Football/Commits" TargetMode="External"/><Relationship Id="rId3636" Type="http://schemas.openxmlformats.org/officeDocument/2006/relationships/hyperlink" Target="http://247sports.com/InstitutionRanking/561177?View=Detailed" TargetMode="External"/><Relationship Id="rId3637" Type="http://schemas.openxmlformats.org/officeDocument/2006/relationships/hyperlink" Target="http://fiu.247sports.com/Season/2014-Football/Commits" TargetMode="External"/><Relationship Id="rId3638" Type="http://schemas.openxmlformats.org/officeDocument/2006/relationships/hyperlink" Target="http://fiu.247sports.com/Season/2014-Football/Commits" TargetMode="External"/><Relationship Id="rId3639" Type="http://schemas.openxmlformats.org/officeDocument/2006/relationships/hyperlink" Target="http://fiu.247sports.com/Season/2014-Football/Commits" TargetMode="External"/><Relationship Id="rId930" Type="http://schemas.openxmlformats.org/officeDocument/2006/relationships/hyperlink" Target="http://247sports.com/InstitutionRanking/563983?View=Detailed" TargetMode="External"/><Relationship Id="rId931" Type="http://schemas.openxmlformats.org/officeDocument/2006/relationships/hyperlink" Target="http://northerncolorado.247sports.com/Season/2016-Football/Commits" TargetMode="External"/><Relationship Id="rId932" Type="http://schemas.openxmlformats.org/officeDocument/2006/relationships/hyperlink" Target="http://northerncolorado.247sports.com/Season/2016-Football/Commits" TargetMode="External"/><Relationship Id="rId933" Type="http://schemas.openxmlformats.org/officeDocument/2006/relationships/hyperlink" Target="http://northerncolorado.247sports.com/Season/2016-Football/Commits" TargetMode="External"/><Relationship Id="rId934" Type="http://schemas.openxmlformats.org/officeDocument/2006/relationships/hyperlink" Target="http://247sports.com/InstitutionRanking/563984?View=Detailed" TargetMode="External"/><Relationship Id="rId935" Type="http://schemas.openxmlformats.org/officeDocument/2006/relationships/hyperlink" Target="http://northerncolorado.247sports.com/Season/2016-Football/Commits" TargetMode="External"/><Relationship Id="rId936" Type="http://schemas.openxmlformats.org/officeDocument/2006/relationships/hyperlink" Target="http://247sports.com/InstitutionRanking/563984?View=Detailed" TargetMode="External"/><Relationship Id="rId937" Type="http://schemas.openxmlformats.org/officeDocument/2006/relationships/hyperlink" Target="http://jmu.247sports.com/Season/2016-Football/Commits" TargetMode="External"/><Relationship Id="rId938" Type="http://schemas.openxmlformats.org/officeDocument/2006/relationships/hyperlink" Target="http://jmu.247sports.com/Season/2016-Football/Commits" TargetMode="External"/><Relationship Id="rId939" Type="http://schemas.openxmlformats.org/officeDocument/2006/relationships/hyperlink" Target="http://jmu.247sports.com/Season/2016-Football/Commits" TargetMode="External"/><Relationship Id="rId6910" Type="http://schemas.openxmlformats.org/officeDocument/2006/relationships/hyperlink" Target="http://247sports.com/InstitutionRanking/562654?View=Detailed" TargetMode="External"/><Relationship Id="rId6911" Type="http://schemas.openxmlformats.org/officeDocument/2006/relationships/hyperlink" Target="http://weberstate.247sports.com/Season/2012-Football/Commits" TargetMode="External"/><Relationship Id="rId6912" Type="http://schemas.openxmlformats.org/officeDocument/2006/relationships/hyperlink" Target="http://247sports.com/InstitutionRanking/562654?View=Detailed" TargetMode="External"/><Relationship Id="rId6913" Type="http://schemas.openxmlformats.org/officeDocument/2006/relationships/hyperlink" Target="http://montanastate.247sports.com/Season/2012-Football/Commits" TargetMode="External"/><Relationship Id="rId6914" Type="http://schemas.openxmlformats.org/officeDocument/2006/relationships/hyperlink" Target="http://montanastate.247sports.com/Season/2012-Football/Commits" TargetMode="External"/><Relationship Id="rId6915" Type="http://schemas.openxmlformats.org/officeDocument/2006/relationships/hyperlink" Target="http://montanastate.247sports.com/Season/2012-Football/Commits" TargetMode="External"/><Relationship Id="rId6916" Type="http://schemas.openxmlformats.org/officeDocument/2006/relationships/hyperlink" Target="http://247sports.com/InstitutionRanking/562652?View=Detailed" TargetMode="External"/><Relationship Id="rId6917" Type="http://schemas.openxmlformats.org/officeDocument/2006/relationships/hyperlink" Target="http://montanastate.247sports.com/Season/2012-Football/Commits" TargetMode="External"/><Relationship Id="rId6918" Type="http://schemas.openxmlformats.org/officeDocument/2006/relationships/hyperlink" Target="http://247sports.com/InstitutionRanking/562652?View=Detailed" TargetMode="External"/><Relationship Id="rId6919" Type="http://schemas.openxmlformats.org/officeDocument/2006/relationships/hyperlink" Target="http://eku.247sports.com/Season/2012-Football/Commits" TargetMode="External"/><Relationship Id="rId2540" Type="http://schemas.openxmlformats.org/officeDocument/2006/relationships/hyperlink" Target="http://247sports.com/InstitutionRanking/562366?View=Detailed" TargetMode="External"/><Relationship Id="rId2541" Type="http://schemas.openxmlformats.org/officeDocument/2006/relationships/hyperlink" Target="http://northdakota.247sports.com/Season/2015-Football/Commits" TargetMode="External"/><Relationship Id="rId2542" Type="http://schemas.openxmlformats.org/officeDocument/2006/relationships/hyperlink" Target="http://247sports.com/InstitutionRanking/562366?View=Detailed" TargetMode="External"/><Relationship Id="rId2543" Type="http://schemas.openxmlformats.org/officeDocument/2006/relationships/hyperlink" Target="http://shsu.247sports.com/Season/2015-Football/Commits" TargetMode="External"/><Relationship Id="rId2544" Type="http://schemas.openxmlformats.org/officeDocument/2006/relationships/hyperlink" Target="http://shsu.247sports.com/Season/2015-Football/Commits" TargetMode="External"/><Relationship Id="rId2545" Type="http://schemas.openxmlformats.org/officeDocument/2006/relationships/hyperlink" Target="http://shsu.247sports.com/Season/2015-Football/Commits" TargetMode="External"/><Relationship Id="rId2546" Type="http://schemas.openxmlformats.org/officeDocument/2006/relationships/hyperlink" Target="http://247sports.com/InstitutionRanking/562373?View=Detailed" TargetMode="External"/><Relationship Id="rId2547" Type="http://schemas.openxmlformats.org/officeDocument/2006/relationships/hyperlink" Target="http://shsu.247sports.com/Season/2015-Football/Commits" TargetMode="External"/><Relationship Id="rId2548" Type="http://schemas.openxmlformats.org/officeDocument/2006/relationships/hyperlink" Target="http://247sports.com/InstitutionRanking/562373?View=Detailed" TargetMode="External"/><Relationship Id="rId2549" Type="http://schemas.openxmlformats.org/officeDocument/2006/relationships/hyperlink" Target="http://texassouthern.247sports.com/Season/2015-Football/Commits" TargetMode="External"/><Relationship Id="rId5820" Type="http://schemas.openxmlformats.org/officeDocument/2006/relationships/hyperlink" Target="http://247sports.com/InstitutionRanking/563541?View=Detailed" TargetMode="External"/><Relationship Id="rId5821" Type="http://schemas.openxmlformats.org/officeDocument/2006/relationships/hyperlink" Target="http://247sports.com/InstitutionRanking/563545?View=Detailed" TargetMode="External"/><Relationship Id="rId5822" Type="http://schemas.openxmlformats.org/officeDocument/2006/relationships/hyperlink" Target="http://247sports.com/InstitutionRanking/563545?View=Detailed" TargetMode="External"/><Relationship Id="rId5823" Type="http://schemas.openxmlformats.org/officeDocument/2006/relationships/hyperlink" Target="http://ndsu.247sports.com/Season/2013-Football/Commits" TargetMode="External"/><Relationship Id="rId5824" Type="http://schemas.openxmlformats.org/officeDocument/2006/relationships/hyperlink" Target="http://ndsu.247sports.com/Season/2013-Football/Commits" TargetMode="External"/><Relationship Id="rId5825" Type="http://schemas.openxmlformats.org/officeDocument/2006/relationships/hyperlink" Target="http://ndsu.247sports.com/Season/2013-Football/Commits" TargetMode="External"/><Relationship Id="rId5826" Type="http://schemas.openxmlformats.org/officeDocument/2006/relationships/hyperlink" Target="http://247sports.com/InstitutionRanking/563543?View=Detailed" TargetMode="External"/><Relationship Id="rId5827" Type="http://schemas.openxmlformats.org/officeDocument/2006/relationships/hyperlink" Target="http://ndsu.247sports.com/Season/2013-Football/Commits" TargetMode="External"/><Relationship Id="rId5828" Type="http://schemas.openxmlformats.org/officeDocument/2006/relationships/hyperlink" Target="http://247sports.com/InstitutionRanking/563543?View=Detailed" TargetMode="External"/><Relationship Id="rId5829" Type="http://schemas.openxmlformats.org/officeDocument/2006/relationships/hyperlink" Target="http://unh.247sports.com/Season/2013-Football/Commits" TargetMode="External"/><Relationship Id="rId200" Type="http://schemas.openxmlformats.org/officeDocument/2006/relationships/hyperlink" Target="http://247sports.com/InstitutionRanking/563849?View=Detailed" TargetMode="External"/><Relationship Id="rId201" Type="http://schemas.openxmlformats.org/officeDocument/2006/relationships/hyperlink" Target="http://kentucky.247sports.com/Season/2016-Football/Commits" TargetMode="External"/><Relationship Id="rId202" Type="http://schemas.openxmlformats.org/officeDocument/2006/relationships/hyperlink" Target="http://247sports.com/InstitutionRanking/563849?View=Detailed" TargetMode="External"/><Relationship Id="rId203" Type="http://schemas.openxmlformats.org/officeDocument/2006/relationships/hyperlink" Target="http://houston.247sports.com/Season/2016-Football/Commits" TargetMode="External"/><Relationship Id="rId204" Type="http://schemas.openxmlformats.org/officeDocument/2006/relationships/hyperlink" Target="http://houston.247sports.com/Season/2016-Football/Commits" TargetMode="External"/><Relationship Id="rId205" Type="http://schemas.openxmlformats.org/officeDocument/2006/relationships/hyperlink" Target="http://houston.247sports.com/Season/2016-Football/Commits" TargetMode="External"/><Relationship Id="rId206" Type="http://schemas.openxmlformats.org/officeDocument/2006/relationships/hyperlink" Target="http://247sports.com/InstitutionRanking/563858?View=Detailed" TargetMode="External"/><Relationship Id="rId207" Type="http://schemas.openxmlformats.org/officeDocument/2006/relationships/hyperlink" Target="http://houston.247sports.com/Season/2016-Football/Commits" TargetMode="External"/><Relationship Id="rId208" Type="http://schemas.openxmlformats.org/officeDocument/2006/relationships/hyperlink" Target="http://247sports.com/InstitutionRanking/563858?View=Detailed" TargetMode="External"/><Relationship Id="rId209" Type="http://schemas.openxmlformats.org/officeDocument/2006/relationships/hyperlink" Target="http://northcarolina.247sports.com/Season/2016-Football/Commits" TargetMode="External"/><Relationship Id="rId1450" Type="http://schemas.openxmlformats.org/officeDocument/2006/relationships/hyperlink" Target="http://247sports.com/InstitutionRanking/564048?View=Detailed" TargetMode="External"/><Relationship Id="rId1451" Type="http://schemas.openxmlformats.org/officeDocument/2006/relationships/hyperlink" Target="http://grambling.247sports.com/Season/2016-Football/Commits" TargetMode="External"/><Relationship Id="rId1452" Type="http://schemas.openxmlformats.org/officeDocument/2006/relationships/hyperlink" Target="http://grambling.247sports.com/Season/2016-Football/Commits" TargetMode="External"/><Relationship Id="rId1453" Type="http://schemas.openxmlformats.org/officeDocument/2006/relationships/hyperlink" Target="http://grambling.247sports.com/Season/2016-Football/Commits" TargetMode="External"/><Relationship Id="rId1454" Type="http://schemas.openxmlformats.org/officeDocument/2006/relationships/hyperlink" Target="http://247sports.com/InstitutionRanking/564034?View=Detailed" TargetMode="External"/><Relationship Id="rId1455" Type="http://schemas.openxmlformats.org/officeDocument/2006/relationships/hyperlink" Target="http://grambling.247sports.com/Season/2016-Football/Commits" TargetMode="External"/><Relationship Id="rId1456" Type="http://schemas.openxmlformats.org/officeDocument/2006/relationships/hyperlink" Target="http://247sports.com/InstitutionRanking/564034?View=Detailed" TargetMode="External"/><Relationship Id="rId1457" Type="http://schemas.openxmlformats.org/officeDocument/2006/relationships/hyperlink" Target="http://247sports.com/InstitutionRanking/564045?View=Detailed" TargetMode="External"/><Relationship Id="rId1458" Type="http://schemas.openxmlformats.org/officeDocument/2006/relationships/hyperlink" Target="http://247sports.com/InstitutionRanking/564045?View=Detailed" TargetMode="External"/><Relationship Id="rId1459" Type="http://schemas.openxmlformats.org/officeDocument/2006/relationships/hyperlink" Target="http://247sports.com/InstitutionRanking/564084?View=Detailed" TargetMode="External"/><Relationship Id="rId4730" Type="http://schemas.openxmlformats.org/officeDocument/2006/relationships/hyperlink" Target="http://247sports.com/InstitutionRanking/563354?View=Detailed" TargetMode="External"/><Relationship Id="rId4731" Type="http://schemas.openxmlformats.org/officeDocument/2006/relationships/hyperlink" Target="http://mississippistate.247sports.com/Season/2013-Football/Commits" TargetMode="External"/><Relationship Id="rId4732" Type="http://schemas.openxmlformats.org/officeDocument/2006/relationships/hyperlink" Target="http://247sports.com/InstitutionRanking/563354?View=Detailed" TargetMode="External"/><Relationship Id="rId4733" Type="http://schemas.openxmlformats.org/officeDocument/2006/relationships/hyperlink" Target="http://vanderbilt.247sports.com/Season/2013-Football/Commits" TargetMode="External"/><Relationship Id="rId4734" Type="http://schemas.openxmlformats.org/officeDocument/2006/relationships/hyperlink" Target="http://vanderbilt.247sports.com/Season/2013-Football/Commits" TargetMode="External"/><Relationship Id="rId4735" Type="http://schemas.openxmlformats.org/officeDocument/2006/relationships/hyperlink" Target="http://vanderbilt.247sports.com/Season/2013-Football/Commits" TargetMode="External"/><Relationship Id="rId4736" Type="http://schemas.openxmlformats.org/officeDocument/2006/relationships/hyperlink" Target="http://247sports.com/InstitutionRanking/563361?View=Detailed" TargetMode="External"/><Relationship Id="rId4737" Type="http://schemas.openxmlformats.org/officeDocument/2006/relationships/hyperlink" Target="http://vanderbilt.247sports.com/Season/2013-Football/Commits" TargetMode="External"/><Relationship Id="rId4738" Type="http://schemas.openxmlformats.org/officeDocument/2006/relationships/hyperlink" Target="http://247sports.com/InstitutionRanking/563361?View=Detailed" TargetMode="External"/><Relationship Id="rId4739" Type="http://schemas.openxmlformats.org/officeDocument/2006/relationships/hyperlink" Target="http://baylor.247sports.com/Season/2013-Football/Commits" TargetMode="External"/><Relationship Id="rId3640" Type="http://schemas.openxmlformats.org/officeDocument/2006/relationships/hyperlink" Target="http://247sports.com/InstitutionRanking/561175?View=Detailed" TargetMode="External"/><Relationship Id="rId3641" Type="http://schemas.openxmlformats.org/officeDocument/2006/relationships/hyperlink" Target="http://fiu.247sports.com/Season/2014-Football/Commits" TargetMode="External"/><Relationship Id="rId3642" Type="http://schemas.openxmlformats.org/officeDocument/2006/relationships/hyperlink" Target="http://247sports.com/InstitutionRanking/561175?View=Detailed" TargetMode="External"/><Relationship Id="rId3643" Type="http://schemas.openxmlformats.org/officeDocument/2006/relationships/hyperlink" Target="http://ohio.247sports.com/Season/2014-Football/Commits" TargetMode="External"/><Relationship Id="rId3644" Type="http://schemas.openxmlformats.org/officeDocument/2006/relationships/hyperlink" Target="http://ohio.247sports.com/Season/2014-Football/Commits" TargetMode="External"/><Relationship Id="rId3645" Type="http://schemas.openxmlformats.org/officeDocument/2006/relationships/hyperlink" Target="http://ohio.247sports.com/Season/2014-Football/Commits" TargetMode="External"/><Relationship Id="rId3646" Type="http://schemas.openxmlformats.org/officeDocument/2006/relationships/hyperlink" Target="http://247sports.com/InstitutionRanking/561169?View=Detailed" TargetMode="External"/><Relationship Id="rId3647" Type="http://schemas.openxmlformats.org/officeDocument/2006/relationships/hyperlink" Target="http://ohio.247sports.com/Season/2014-Football/Commits" TargetMode="External"/><Relationship Id="rId3648" Type="http://schemas.openxmlformats.org/officeDocument/2006/relationships/hyperlink" Target="http://247sports.com/InstitutionRanking/561169?View=Detailed" TargetMode="External"/><Relationship Id="rId3649" Type="http://schemas.openxmlformats.org/officeDocument/2006/relationships/hyperlink" Target="http://louisianalafayette.247sports.com/Season/2014-Football/Commits" TargetMode="External"/><Relationship Id="rId940" Type="http://schemas.openxmlformats.org/officeDocument/2006/relationships/hyperlink" Target="http://247sports.com/InstitutionRanking/563978?View=Detailed" TargetMode="External"/><Relationship Id="rId941" Type="http://schemas.openxmlformats.org/officeDocument/2006/relationships/hyperlink" Target="http://jmu.247sports.com/Season/2016-Football/Commits" TargetMode="External"/><Relationship Id="rId942" Type="http://schemas.openxmlformats.org/officeDocument/2006/relationships/hyperlink" Target="http://247sports.com/InstitutionRanking/563978?View=Detailed" TargetMode="External"/><Relationship Id="rId943" Type="http://schemas.openxmlformats.org/officeDocument/2006/relationships/hyperlink" Target="http://penn.247sports.com/Season/2016-Football/Commits" TargetMode="External"/><Relationship Id="rId944" Type="http://schemas.openxmlformats.org/officeDocument/2006/relationships/hyperlink" Target="http://penn.247sports.com/Season/2016-Football/Commits" TargetMode="External"/><Relationship Id="rId945" Type="http://schemas.openxmlformats.org/officeDocument/2006/relationships/hyperlink" Target="http://penn.247sports.com/Season/2016-Football/Commits" TargetMode="External"/><Relationship Id="rId946" Type="http://schemas.openxmlformats.org/officeDocument/2006/relationships/hyperlink" Target="http://247sports.com/InstitutionRanking/563989?View=Detailed" TargetMode="External"/><Relationship Id="rId947" Type="http://schemas.openxmlformats.org/officeDocument/2006/relationships/hyperlink" Target="http://penn.247sports.com/Season/2016-Football/Commits" TargetMode="External"/><Relationship Id="rId948" Type="http://schemas.openxmlformats.org/officeDocument/2006/relationships/hyperlink" Target="http://247sports.com/InstitutionRanking/563989?View=Detailed" TargetMode="External"/><Relationship Id="rId949" Type="http://schemas.openxmlformats.org/officeDocument/2006/relationships/hyperlink" Target="http://dartmouth.247sports.com/Season/2016-Football/Commits" TargetMode="External"/><Relationship Id="rId4000" Type="http://schemas.openxmlformats.org/officeDocument/2006/relationships/hyperlink" Target="http://jmu.247sports.com/Season/2014-Football/Commits" TargetMode="External"/><Relationship Id="rId4001" Type="http://schemas.openxmlformats.org/officeDocument/2006/relationships/hyperlink" Target="http://jmu.247sports.com/Season/2014-Football/Commits" TargetMode="External"/><Relationship Id="rId4002" Type="http://schemas.openxmlformats.org/officeDocument/2006/relationships/hyperlink" Target="http://247sports.com/InstitutionRanking/561219?View=Detailed" TargetMode="External"/><Relationship Id="rId4003" Type="http://schemas.openxmlformats.org/officeDocument/2006/relationships/hyperlink" Target="http://jmu.247sports.com/Season/2014-Football/Commits" TargetMode="External"/><Relationship Id="rId4004" Type="http://schemas.openxmlformats.org/officeDocument/2006/relationships/hyperlink" Target="http://247sports.com/InstitutionRanking/561219?View=Detailed" TargetMode="External"/><Relationship Id="rId4005" Type="http://schemas.openxmlformats.org/officeDocument/2006/relationships/hyperlink" Target="http://monmouth.247sports.com/Season/2014-Football/Commits" TargetMode="External"/><Relationship Id="rId4006" Type="http://schemas.openxmlformats.org/officeDocument/2006/relationships/hyperlink" Target="http://monmouth.247sports.com/Season/2014-Football/Commits" TargetMode="External"/><Relationship Id="rId4007" Type="http://schemas.openxmlformats.org/officeDocument/2006/relationships/hyperlink" Target="http://monmouth.247sports.com/Season/2014-Football/Commits" TargetMode="External"/><Relationship Id="rId4008" Type="http://schemas.openxmlformats.org/officeDocument/2006/relationships/hyperlink" Target="http://247sports.com/InstitutionRanking/561245?View=Detailed" TargetMode="External"/><Relationship Id="rId4009" Type="http://schemas.openxmlformats.org/officeDocument/2006/relationships/hyperlink" Target="http://monmouth.247sports.com/Season/2014-Football/Commits" TargetMode="External"/><Relationship Id="rId6920" Type="http://schemas.openxmlformats.org/officeDocument/2006/relationships/hyperlink" Target="http://eku.247sports.com/Season/2012-Football/Commits" TargetMode="External"/><Relationship Id="rId6921" Type="http://schemas.openxmlformats.org/officeDocument/2006/relationships/hyperlink" Target="http://eku.247sports.com/Season/2012-Football/Commits" TargetMode="External"/><Relationship Id="rId2550" Type="http://schemas.openxmlformats.org/officeDocument/2006/relationships/hyperlink" Target="http://texassouthern.247sports.com/Season/2015-Football/Commits" TargetMode="External"/><Relationship Id="rId2551" Type="http://schemas.openxmlformats.org/officeDocument/2006/relationships/hyperlink" Target="http://texassouthern.247sports.com/Season/2015-Football/Commits" TargetMode="External"/><Relationship Id="rId2552" Type="http://schemas.openxmlformats.org/officeDocument/2006/relationships/hyperlink" Target="http://247sports.com/InstitutionRanking/562370?View=Detailed" TargetMode="External"/><Relationship Id="rId2553" Type="http://schemas.openxmlformats.org/officeDocument/2006/relationships/hyperlink" Target="http://texassouthern.247sports.com/Season/2015-Football/Commits" TargetMode="External"/><Relationship Id="rId2554" Type="http://schemas.openxmlformats.org/officeDocument/2006/relationships/hyperlink" Target="http://247sports.com/InstitutionRanking/562370?View=Detailed" TargetMode="External"/><Relationship Id="rId2555" Type="http://schemas.openxmlformats.org/officeDocument/2006/relationships/hyperlink" Target="http://colgate.247sports.com/Season/2015-Football/Commits" TargetMode="External"/><Relationship Id="rId2556" Type="http://schemas.openxmlformats.org/officeDocument/2006/relationships/hyperlink" Target="http://colgate.247sports.com/Season/2015-Football/Commits" TargetMode="External"/><Relationship Id="rId2557" Type="http://schemas.openxmlformats.org/officeDocument/2006/relationships/hyperlink" Target="http://colgate.247sports.com/Season/2015-Football/Commits" TargetMode="External"/><Relationship Id="rId2558" Type="http://schemas.openxmlformats.org/officeDocument/2006/relationships/hyperlink" Target="http://247sports.com/InstitutionRanking/562400?View=Detailed" TargetMode="External"/><Relationship Id="rId2559" Type="http://schemas.openxmlformats.org/officeDocument/2006/relationships/hyperlink" Target="http://colgate.247sports.com/Season/2015-Football/Commits" TargetMode="External"/><Relationship Id="rId5830" Type="http://schemas.openxmlformats.org/officeDocument/2006/relationships/hyperlink" Target="http://unh.247sports.com/Season/2013-Football/Commits" TargetMode="External"/><Relationship Id="rId5831" Type="http://schemas.openxmlformats.org/officeDocument/2006/relationships/hyperlink" Target="http://unh.247sports.com/Season/2013-Football/Commits" TargetMode="External"/><Relationship Id="rId5832" Type="http://schemas.openxmlformats.org/officeDocument/2006/relationships/hyperlink" Target="http://247sports.com/InstitutionRanking/563555?View=Detailed" TargetMode="External"/><Relationship Id="rId5833" Type="http://schemas.openxmlformats.org/officeDocument/2006/relationships/hyperlink" Target="http://unh.247sports.com/Season/2013-Football/Commits" TargetMode="External"/><Relationship Id="rId5834" Type="http://schemas.openxmlformats.org/officeDocument/2006/relationships/hyperlink" Target="http://247sports.com/InstitutionRanking/563555?View=Detailed" TargetMode="External"/><Relationship Id="rId5835" Type="http://schemas.openxmlformats.org/officeDocument/2006/relationships/hyperlink" Target="http://247sports.com/InstitutionRanking/563563?View=Detailed" TargetMode="External"/><Relationship Id="rId5836" Type="http://schemas.openxmlformats.org/officeDocument/2006/relationships/hyperlink" Target="http://247sports.com/InstitutionRanking/563563?View=Detailed" TargetMode="External"/><Relationship Id="rId5837" Type="http://schemas.openxmlformats.org/officeDocument/2006/relationships/hyperlink" Target="http://semo.247sports.com/Season/2013-Football/Commits" TargetMode="External"/><Relationship Id="rId5838" Type="http://schemas.openxmlformats.org/officeDocument/2006/relationships/hyperlink" Target="http://semo.247sports.com/Season/2013-Football/Commits" TargetMode="External"/><Relationship Id="rId5839" Type="http://schemas.openxmlformats.org/officeDocument/2006/relationships/hyperlink" Target="http://semo.247sports.com/Season/2013-Football/Commits" TargetMode="External"/><Relationship Id="rId6922" Type="http://schemas.openxmlformats.org/officeDocument/2006/relationships/hyperlink" Target="http://247sports.com/InstitutionRanking/562653?View=Detailed" TargetMode="External"/><Relationship Id="rId6923" Type="http://schemas.openxmlformats.org/officeDocument/2006/relationships/hyperlink" Target="http://eku.247sports.com/Season/2012-Football/Commits" TargetMode="External"/><Relationship Id="rId210" Type="http://schemas.openxmlformats.org/officeDocument/2006/relationships/hyperlink" Target="http://northcarolina.247sports.com/Season/2016-Football/Commits" TargetMode="External"/><Relationship Id="rId211" Type="http://schemas.openxmlformats.org/officeDocument/2006/relationships/hyperlink" Target="http://northcarolina.247sports.com/Season/2016-Football/Commits" TargetMode="External"/><Relationship Id="rId212" Type="http://schemas.openxmlformats.org/officeDocument/2006/relationships/hyperlink" Target="http://247sports.com/InstitutionRanking/563853?View=Detailed" TargetMode="External"/><Relationship Id="rId213" Type="http://schemas.openxmlformats.org/officeDocument/2006/relationships/hyperlink" Target="http://northcarolina.247sports.com/Season/2016-Football/Commits" TargetMode="External"/><Relationship Id="rId214" Type="http://schemas.openxmlformats.org/officeDocument/2006/relationships/hyperlink" Target="http://247sports.com/InstitutionRanking/563853?View=Detailed" TargetMode="External"/><Relationship Id="rId215" Type="http://schemas.openxmlformats.org/officeDocument/2006/relationships/hyperlink" Target="http://utah.247sports.com/Season/2016-Football/Commits" TargetMode="External"/><Relationship Id="rId216" Type="http://schemas.openxmlformats.org/officeDocument/2006/relationships/hyperlink" Target="http://utah.247sports.com/Season/2016-Football/Commits" TargetMode="External"/><Relationship Id="rId217" Type="http://schemas.openxmlformats.org/officeDocument/2006/relationships/hyperlink" Target="http://utah.247sports.com/Season/2016-Football/Commits" TargetMode="External"/><Relationship Id="rId218" Type="http://schemas.openxmlformats.org/officeDocument/2006/relationships/hyperlink" Target="http://247sports.com/InstitutionRanking/563848?View=Detailed" TargetMode="External"/><Relationship Id="rId219" Type="http://schemas.openxmlformats.org/officeDocument/2006/relationships/hyperlink" Target="http://utah.247sports.com/Season/2016-Football/Commits" TargetMode="External"/><Relationship Id="rId1460" Type="http://schemas.openxmlformats.org/officeDocument/2006/relationships/hyperlink" Target="http://247sports.com/InstitutionRanking/564084?View=Detailed" TargetMode="External"/><Relationship Id="rId1461" Type="http://schemas.openxmlformats.org/officeDocument/2006/relationships/hyperlink" Target="http://247sports.com/InstitutionRanking/564074?View=Detailed" TargetMode="External"/><Relationship Id="rId1462" Type="http://schemas.openxmlformats.org/officeDocument/2006/relationships/hyperlink" Target="http://247sports.com/InstitutionRanking/564074?View=Detailed" TargetMode="External"/><Relationship Id="rId1463" Type="http://schemas.openxmlformats.org/officeDocument/2006/relationships/hyperlink" Target="http://stetson.247sports.com/Season/2016-Football/Commits" TargetMode="External"/><Relationship Id="rId1464" Type="http://schemas.openxmlformats.org/officeDocument/2006/relationships/hyperlink" Target="http://stetson.247sports.com/Season/2016-Football/Commits" TargetMode="External"/><Relationship Id="rId1465" Type="http://schemas.openxmlformats.org/officeDocument/2006/relationships/hyperlink" Target="http://stetson.247sports.com/Season/2016-Football/Commits" TargetMode="External"/><Relationship Id="rId1466" Type="http://schemas.openxmlformats.org/officeDocument/2006/relationships/hyperlink" Target="http://247sports.com/InstitutionRanking/564041?View=Detailed" TargetMode="External"/><Relationship Id="rId1467" Type="http://schemas.openxmlformats.org/officeDocument/2006/relationships/hyperlink" Target="http://stetson.247sports.com/Season/2016-Football/Commits" TargetMode="External"/><Relationship Id="rId1468" Type="http://schemas.openxmlformats.org/officeDocument/2006/relationships/hyperlink" Target="http://247sports.com/InstitutionRanking/564041?View=Detailed" TargetMode="External"/><Relationship Id="rId1469" Type="http://schemas.openxmlformats.org/officeDocument/2006/relationships/hyperlink" Target="http://247sports.com/InstitutionRanking/564052?View=Detailed" TargetMode="External"/><Relationship Id="rId4740" Type="http://schemas.openxmlformats.org/officeDocument/2006/relationships/hyperlink" Target="http://baylor.247sports.com/Season/2013-Football/Commits" TargetMode="External"/><Relationship Id="rId4741" Type="http://schemas.openxmlformats.org/officeDocument/2006/relationships/hyperlink" Target="http://baylor.247sports.com/Season/2013-Football/Commits" TargetMode="External"/><Relationship Id="rId4742" Type="http://schemas.openxmlformats.org/officeDocument/2006/relationships/hyperlink" Target="http://247sports.com/InstitutionRanking/563356?View=Detailed" TargetMode="External"/><Relationship Id="rId4743" Type="http://schemas.openxmlformats.org/officeDocument/2006/relationships/hyperlink" Target="http://baylor.247sports.com/Season/2013-Football/Commits" TargetMode="External"/><Relationship Id="rId4744" Type="http://schemas.openxmlformats.org/officeDocument/2006/relationships/hyperlink" Target="http://247sports.com/InstitutionRanking/563356?View=Detailed" TargetMode="External"/><Relationship Id="rId4745" Type="http://schemas.openxmlformats.org/officeDocument/2006/relationships/hyperlink" Target="http://northcarolina.247sports.com/Season/2013-Football/Commits" TargetMode="External"/><Relationship Id="rId4746" Type="http://schemas.openxmlformats.org/officeDocument/2006/relationships/hyperlink" Target="http://northcarolina.247sports.com/Season/2013-Football/Commits" TargetMode="External"/><Relationship Id="rId4747" Type="http://schemas.openxmlformats.org/officeDocument/2006/relationships/hyperlink" Target="http://northcarolina.247sports.com/Season/2013-Football/Commits" TargetMode="External"/><Relationship Id="rId4748" Type="http://schemas.openxmlformats.org/officeDocument/2006/relationships/hyperlink" Target="http://247sports.com/InstitutionRanking/563359?View=Detailed" TargetMode="External"/><Relationship Id="rId4749" Type="http://schemas.openxmlformats.org/officeDocument/2006/relationships/hyperlink" Target="http://northcarolina.247sports.com/Season/2013-Football/Commits" TargetMode="External"/><Relationship Id="rId5100" Type="http://schemas.openxmlformats.org/officeDocument/2006/relationships/hyperlink" Target="http://bostoncollege.247sports.com/Season/2013-Football/Commits" TargetMode="External"/><Relationship Id="rId5101" Type="http://schemas.openxmlformats.org/officeDocument/2006/relationships/hyperlink" Target="http://bostoncollege.247sports.com/Season/2013-Football/Commits" TargetMode="External"/><Relationship Id="rId5102" Type="http://schemas.openxmlformats.org/officeDocument/2006/relationships/hyperlink" Target="http://247sports.com/InstitutionRanking/563424?View=Detailed" TargetMode="External"/><Relationship Id="rId5103" Type="http://schemas.openxmlformats.org/officeDocument/2006/relationships/hyperlink" Target="http://bostoncollege.247sports.com/Season/2013-Football/Commits" TargetMode="External"/><Relationship Id="rId5104" Type="http://schemas.openxmlformats.org/officeDocument/2006/relationships/hyperlink" Target="http://247sports.com/InstitutionRanking/563424?View=Detailed" TargetMode="External"/><Relationship Id="rId5105" Type="http://schemas.openxmlformats.org/officeDocument/2006/relationships/hyperlink" Target="http://middletennessee.247sports.com/Season/2013-Football/Commits" TargetMode="External"/><Relationship Id="rId5106" Type="http://schemas.openxmlformats.org/officeDocument/2006/relationships/hyperlink" Target="http://middletennessee.247sports.com/Season/2013-Football/Commits" TargetMode="External"/><Relationship Id="rId5107" Type="http://schemas.openxmlformats.org/officeDocument/2006/relationships/hyperlink" Target="http://middletennessee.247sports.com/Season/2013-Football/Commits" TargetMode="External"/><Relationship Id="rId5108" Type="http://schemas.openxmlformats.org/officeDocument/2006/relationships/hyperlink" Target="http://247sports.com/InstitutionRanking/563418?View=Detailed" TargetMode="External"/><Relationship Id="rId5109" Type="http://schemas.openxmlformats.org/officeDocument/2006/relationships/hyperlink" Target="http://middletennessee.247sports.com/Season/2013-Football/Commits" TargetMode="External"/><Relationship Id="rId6924" Type="http://schemas.openxmlformats.org/officeDocument/2006/relationships/hyperlink" Target="http://247sports.com/InstitutionRanking/562653?View=Detailed" TargetMode="External"/><Relationship Id="rId6925" Type="http://schemas.openxmlformats.org/officeDocument/2006/relationships/hyperlink" Target="http://247sports.com/InstitutionRanking/562699?View=Detailed" TargetMode="External"/><Relationship Id="rId6926" Type="http://schemas.openxmlformats.org/officeDocument/2006/relationships/hyperlink" Target="http://247sports.com/InstitutionRanking/562699?View=Detailed" TargetMode="External"/><Relationship Id="rId6927" Type="http://schemas.openxmlformats.org/officeDocument/2006/relationships/hyperlink" Target="http://idahostate.247sports.com/Season/2012-Football/Commits" TargetMode="External"/><Relationship Id="rId6928" Type="http://schemas.openxmlformats.org/officeDocument/2006/relationships/hyperlink" Target="http://idahostate.247sports.com/Season/2012-Football/Commits" TargetMode="External"/><Relationship Id="rId6929" Type="http://schemas.openxmlformats.org/officeDocument/2006/relationships/hyperlink" Target="http://idahostate.247sports.com/Season/2012-Football/Commits" TargetMode="External"/><Relationship Id="rId3650" Type="http://schemas.openxmlformats.org/officeDocument/2006/relationships/hyperlink" Target="http://louisianalafayette.247sports.com/Season/2014-Football/Commits" TargetMode="External"/><Relationship Id="rId3651" Type="http://schemas.openxmlformats.org/officeDocument/2006/relationships/hyperlink" Target="http://louisianalafayette.247sports.com/Season/2014-Football/Commits" TargetMode="External"/><Relationship Id="rId3652" Type="http://schemas.openxmlformats.org/officeDocument/2006/relationships/hyperlink" Target="http://247sports.com/InstitutionRanking/561171?View=Detailed" TargetMode="External"/><Relationship Id="rId3653" Type="http://schemas.openxmlformats.org/officeDocument/2006/relationships/hyperlink" Target="http://louisianalafayette.247sports.com/Season/2014-Football/Commits" TargetMode="External"/><Relationship Id="rId3654" Type="http://schemas.openxmlformats.org/officeDocument/2006/relationships/hyperlink" Target="http://247sports.com/InstitutionRanking/561171?View=Detailed" TargetMode="External"/><Relationship Id="rId3655" Type="http://schemas.openxmlformats.org/officeDocument/2006/relationships/hyperlink" Target="http://akron.247sports.com/Season/2014-Football/Commits" TargetMode="External"/><Relationship Id="rId3656" Type="http://schemas.openxmlformats.org/officeDocument/2006/relationships/hyperlink" Target="http://akron.247sports.com/Season/2014-Football/Commits" TargetMode="External"/><Relationship Id="rId3657" Type="http://schemas.openxmlformats.org/officeDocument/2006/relationships/hyperlink" Target="http://akron.247sports.com/Season/2014-Football/Commits" TargetMode="External"/><Relationship Id="rId3658" Type="http://schemas.openxmlformats.org/officeDocument/2006/relationships/hyperlink" Target="http://247sports.com/InstitutionRanking/561174?View=Detailed" TargetMode="External"/><Relationship Id="rId3659" Type="http://schemas.openxmlformats.org/officeDocument/2006/relationships/hyperlink" Target="http://akron.247sports.com/Season/2014-Football/Commits" TargetMode="External"/><Relationship Id="rId950" Type="http://schemas.openxmlformats.org/officeDocument/2006/relationships/hyperlink" Target="http://dartmouth.247sports.com/Season/2016-Football/Commits" TargetMode="External"/><Relationship Id="rId951" Type="http://schemas.openxmlformats.org/officeDocument/2006/relationships/hyperlink" Target="http://dartmouth.247sports.com/Season/2016-Football/Commits" TargetMode="External"/><Relationship Id="rId4010" Type="http://schemas.openxmlformats.org/officeDocument/2006/relationships/hyperlink" Target="http://247sports.com/InstitutionRanking/561245?View=Detailed" TargetMode="External"/><Relationship Id="rId4011" Type="http://schemas.openxmlformats.org/officeDocument/2006/relationships/hyperlink" Target="http://richmond.247sports.com/Season/2014-Football/Commits" TargetMode="External"/><Relationship Id="rId4012" Type="http://schemas.openxmlformats.org/officeDocument/2006/relationships/hyperlink" Target="http://richmond.247sports.com/Season/2014-Football/Commits" TargetMode="External"/><Relationship Id="rId4013" Type="http://schemas.openxmlformats.org/officeDocument/2006/relationships/hyperlink" Target="http://richmond.247sports.com/Season/2014-Football/Commits" TargetMode="External"/><Relationship Id="rId4014" Type="http://schemas.openxmlformats.org/officeDocument/2006/relationships/hyperlink" Target="http://247sports.com/InstitutionRanking/561224?View=Detailed" TargetMode="External"/><Relationship Id="rId4015" Type="http://schemas.openxmlformats.org/officeDocument/2006/relationships/hyperlink" Target="http://richmond.247sports.com/Season/2014-Football/Commits" TargetMode="External"/><Relationship Id="rId4016" Type="http://schemas.openxmlformats.org/officeDocument/2006/relationships/hyperlink" Target="http://247sports.com/InstitutionRanking/561224?View=Detailed" TargetMode="External"/><Relationship Id="rId4017" Type="http://schemas.openxmlformats.org/officeDocument/2006/relationships/hyperlink" Target="http://247sports.com/InstitutionRanking/561266?View=Detailed" TargetMode="External"/><Relationship Id="rId4018" Type="http://schemas.openxmlformats.org/officeDocument/2006/relationships/hyperlink" Target="http://247sports.com/InstitutionRanking/561266?View=Detailed" TargetMode="External"/><Relationship Id="rId4019" Type="http://schemas.openxmlformats.org/officeDocument/2006/relationships/hyperlink" Target="http://247sports.com/InstitutionRanking/561231?View=Detailed" TargetMode="External"/><Relationship Id="rId952" Type="http://schemas.openxmlformats.org/officeDocument/2006/relationships/hyperlink" Target="http://247sports.com/InstitutionRanking/563973?View=Detailed" TargetMode="External"/><Relationship Id="rId953" Type="http://schemas.openxmlformats.org/officeDocument/2006/relationships/hyperlink" Target="http://dartmouth.247sports.com/Season/2016-Football/Commits" TargetMode="External"/><Relationship Id="rId954" Type="http://schemas.openxmlformats.org/officeDocument/2006/relationships/hyperlink" Target="http://247sports.com/InstitutionRanking/563973?View=Detailed" TargetMode="External"/><Relationship Id="rId955" Type="http://schemas.openxmlformats.org/officeDocument/2006/relationships/hyperlink" Target="http://chattanooga.247sports.com/Season/2016-Football/Commits" TargetMode="External"/><Relationship Id="rId956" Type="http://schemas.openxmlformats.org/officeDocument/2006/relationships/hyperlink" Target="http://chattanooga.247sports.com/Season/2016-Football/Commits" TargetMode="External"/><Relationship Id="rId957" Type="http://schemas.openxmlformats.org/officeDocument/2006/relationships/hyperlink" Target="http://chattanooga.247sports.com/Season/2016-Football/Commits" TargetMode="External"/><Relationship Id="rId958" Type="http://schemas.openxmlformats.org/officeDocument/2006/relationships/hyperlink" Target="http://247sports.com/InstitutionRanking/563986?View=Detailed" TargetMode="External"/><Relationship Id="rId959" Type="http://schemas.openxmlformats.org/officeDocument/2006/relationships/hyperlink" Target="http://chattanooga.247sports.com/Season/2016-Football/Commits" TargetMode="External"/><Relationship Id="rId6930" Type="http://schemas.openxmlformats.org/officeDocument/2006/relationships/hyperlink" Target="http://247sports.com/InstitutionRanking/562668?View=Detailed" TargetMode="External"/><Relationship Id="rId6931" Type="http://schemas.openxmlformats.org/officeDocument/2006/relationships/hyperlink" Target="http://idahostate.247sports.com/Season/2012-Football/Commits" TargetMode="External"/><Relationship Id="rId2560" Type="http://schemas.openxmlformats.org/officeDocument/2006/relationships/hyperlink" Target="http://247sports.com/InstitutionRanking/562400?View=Detailed" TargetMode="External"/><Relationship Id="rId2561" Type="http://schemas.openxmlformats.org/officeDocument/2006/relationships/hyperlink" Target="http://lehigh.247sports.com/Season/2015-Football/Commits" TargetMode="External"/><Relationship Id="rId2562" Type="http://schemas.openxmlformats.org/officeDocument/2006/relationships/hyperlink" Target="http://lehigh.247sports.com/Season/2015-Football/Commits" TargetMode="External"/><Relationship Id="rId2563" Type="http://schemas.openxmlformats.org/officeDocument/2006/relationships/hyperlink" Target="http://lehigh.247sports.com/Season/2015-Football/Commits" TargetMode="External"/><Relationship Id="rId2564" Type="http://schemas.openxmlformats.org/officeDocument/2006/relationships/hyperlink" Target="http://247sports.com/InstitutionRanking/562376?View=Detailed" TargetMode="External"/><Relationship Id="rId2565" Type="http://schemas.openxmlformats.org/officeDocument/2006/relationships/hyperlink" Target="http://lehigh.247sports.com/Season/2015-Football/Commits" TargetMode="External"/><Relationship Id="rId2566" Type="http://schemas.openxmlformats.org/officeDocument/2006/relationships/hyperlink" Target="http://247sports.com/InstitutionRanking/562376?View=Detailed" TargetMode="External"/><Relationship Id="rId2567" Type="http://schemas.openxmlformats.org/officeDocument/2006/relationships/hyperlink" Target="http://ysu.247sports.com/Season/2015-Football/Commits" TargetMode="External"/><Relationship Id="rId2568" Type="http://schemas.openxmlformats.org/officeDocument/2006/relationships/hyperlink" Target="http://ysu.247sports.com/Season/2015-Football/Commits" TargetMode="External"/><Relationship Id="rId2569" Type="http://schemas.openxmlformats.org/officeDocument/2006/relationships/hyperlink" Target="http://ysu.247sports.com/Season/2015-Football/Commits" TargetMode="External"/><Relationship Id="rId5840" Type="http://schemas.openxmlformats.org/officeDocument/2006/relationships/hyperlink" Target="http://247sports.com/InstitutionRanking/563551?View=Detailed" TargetMode="External"/><Relationship Id="rId5841" Type="http://schemas.openxmlformats.org/officeDocument/2006/relationships/hyperlink" Target="http://semo.247sports.com/Season/2013-Football/Commits" TargetMode="External"/><Relationship Id="rId5842" Type="http://schemas.openxmlformats.org/officeDocument/2006/relationships/hyperlink" Target="http://247sports.com/InstitutionRanking/563551?View=Detailed" TargetMode="External"/><Relationship Id="rId5843" Type="http://schemas.openxmlformats.org/officeDocument/2006/relationships/hyperlink" Target="http://247sports.com/InstitutionRanking/563561?View=Detailed" TargetMode="External"/><Relationship Id="rId5844" Type="http://schemas.openxmlformats.org/officeDocument/2006/relationships/hyperlink" Target="http://247sports.com/InstitutionRanking/563561?View=Detailed" TargetMode="External"/><Relationship Id="rId5845" Type="http://schemas.openxmlformats.org/officeDocument/2006/relationships/hyperlink" Target="http://247sports.com/InstitutionRanking/563569?View=Detailed" TargetMode="External"/><Relationship Id="rId5846" Type="http://schemas.openxmlformats.org/officeDocument/2006/relationships/hyperlink" Target="http://247sports.com/InstitutionRanking/563569?View=Detailed" TargetMode="External"/><Relationship Id="rId5847" Type="http://schemas.openxmlformats.org/officeDocument/2006/relationships/hyperlink" Target="http://weberstate.247sports.com/Season/2013-Football/Commits" TargetMode="External"/><Relationship Id="rId5848" Type="http://schemas.openxmlformats.org/officeDocument/2006/relationships/hyperlink" Target="http://weberstate.247sports.com/Season/2013-Football/Commits" TargetMode="External"/><Relationship Id="rId5849" Type="http://schemas.openxmlformats.org/officeDocument/2006/relationships/hyperlink" Target="http://weberstate.247sports.com/Season/2013-Football/Commits" TargetMode="External"/><Relationship Id="rId6200" Type="http://schemas.openxmlformats.org/officeDocument/2006/relationships/hyperlink" Target="http://247sports.com/InstitutionRanking/562539?View=Detailed" TargetMode="External"/><Relationship Id="rId6201" Type="http://schemas.openxmlformats.org/officeDocument/2006/relationships/hyperlink" Target="http://northcarolina.247sports.com/Season/2012-Football/Commits" TargetMode="External"/><Relationship Id="rId220" Type="http://schemas.openxmlformats.org/officeDocument/2006/relationships/hyperlink" Target="http://247sports.com/InstitutionRanking/563848?View=Detailed" TargetMode="External"/><Relationship Id="rId221" Type="http://schemas.openxmlformats.org/officeDocument/2006/relationships/hyperlink" Target="http://louisville.247sports.com/Season/2016-Football/Commits" TargetMode="External"/><Relationship Id="rId222" Type="http://schemas.openxmlformats.org/officeDocument/2006/relationships/hyperlink" Target="http://louisville.247sports.com/Season/2016-Football/Commits" TargetMode="External"/><Relationship Id="rId223" Type="http://schemas.openxmlformats.org/officeDocument/2006/relationships/hyperlink" Target="http://louisville.247sports.com/Season/2016-Football/Commits" TargetMode="External"/><Relationship Id="rId224" Type="http://schemas.openxmlformats.org/officeDocument/2006/relationships/hyperlink" Target="http://247sports.com/InstitutionRanking/563857?View=Detailed" TargetMode="External"/><Relationship Id="rId225" Type="http://schemas.openxmlformats.org/officeDocument/2006/relationships/hyperlink" Target="http://louisville.247sports.com/Season/2016-Football/Commits" TargetMode="External"/><Relationship Id="rId226" Type="http://schemas.openxmlformats.org/officeDocument/2006/relationships/hyperlink" Target="http://247sports.com/InstitutionRanking/563857?View=Detailed" TargetMode="External"/><Relationship Id="rId227" Type="http://schemas.openxmlformats.org/officeDocument/2006/relationships/hyperlink" Target="http://westvirginia.247sports.com/Season/2016-Football/Commits" TargetMode="External"/><Relationship Id="rId228" Type="http://schemas.openxmlformats.org/officeDocument/2006/relationships/hyperlink" Target="http://westvirginia.247sports.com/Season/2016-Football/Commits" TargetMode="External"/><Relationship Id="rId229" Type="http://schemas.openxmlformats.org/officeDocument/2006/relationships/hyperlink" Target="http://westvirginia.247sports.com/Season/2016-Football/Commits" TargetMode="External"/><Relationship Id="rId1470" Type="http://schemas.openxmlformats.org/officeDocument/2006/relationships/hyperlink" Target="http://247sports.com/InstitutionRanking/564052?View=Detailed" TargetMode="External"/><Relationship Id="rId1471" Type="http://schemas.openxmlformats.org/officeDocument/2006/relationships/hyperlink" Target="http://247sports.com/InstitutionRanking/564069?View=Detailed" TargetMode="External"/><Relationship Id="rId1472" Type="http://schemas.openxmlformats.org/officeDocument/2006/relationships/hyperlink" Target="http://247sports.com/InstitutionRanking/564069?View=Detailed" TargetMode="External"/><Relationship Id="rId1473" Type="http://schemas.openxmlformats.org/officeDocument/2006/relationships/hyperlink" Target="http://duquesne.247sports.com/Season/2016-Football/Commits" TargetMode="External"/><Relationship Id="rId1474" Type="http://schemas.openxmlformats.org/officeDocument/2006/relationships/hyperlink" Target="http://duquesne.247sports.com/Season/2016-Football/Commits" TargetMode="External"/><Relationship Id="rId1475" Type="http://schemas.openxmlformats.org/officeDocument/2006/relationships/hyperlink" Target="http://duquesne.247sports.com/Season/2016-Football/Commits" TargetMode="External"/><Relationship Id="rId1476" Type="http://schemas.openxmlformats.org/officeDocument/2006/relationships/hyperlink" Target="http://247sports.com/InstitutionRanking/564047?View=Detailed" TargetMode="External"/><Relationship Id="rId1477" Type="http://schemas.openxmlformats.org/officeDocument/2006/relationships/hyperlink" Target="http://duquesne.247sports.com/Season/2016-Football/Commits" TargetMode="External"/><Relationship Id="rId1478" Type="http://schemas.openxmlformats.org/officeDocument/2006/relationships/hyperlink" Target="http://247sports.com/InstitutionRanking/564047?View=Detailed" TargetMode="External"/><Relationship Id="rId1479" Type="http://schemas.openxmlformats.org/officeDocument/2006/relationships/hyperlink" Target="http://georgetown.247sports.com/Season/2016-Football/Commits" TargetMode="External"/><Relationship Id="rId4750" Type="http://schemas.openxmlformats.org/officeDocument/2006/relationships/hyperlink" Target="http://247sports.com/InstitutionRanking/563359?View=Detailed" TargetMode="External"/><Relationship Id="rId4751" Type="http://schemas.openxmlformats.org/officeDocument/2006/relationships/hyperlink" Target="http://virginia.247sports.com/Season/2013-Football/Commits" TargetMode="External"/><Relationship Id="rId4752" Type="http://schemas.openxmlformats.org/officeDocument/2006/relationships/hyperlink" Target="http://virginia.247sports.com/Season/2013-Football/Commits" TargetMode="External"/><Relationship Id="rId4753" Type="http://schemas.openxmlformats.org/officeDocument/2006/relationships/hyperlink" Target="http://virginia.247sports.com/Season/2013-Football/Commits" TargetMode="External"/><Relationship Id="rId4754" Type="http://schemas.openxmlformats.org/officeDocument/2006/relationships/hyperlink" Target="http://247sports.com/InstitutionRanking/563358?View=Detailed" TargetMode="External"/><Relationship Id="rId4755" Type="http://schemas.openxmlformats.org/officeDocument/2006/relationships/hyperlink" Target="http://virginia.247sports.com/Season/2013-Football/Commits" TargetMode="External"/><Relationship Id="rId4756" Type="http://schemas.openxmlformats.org/officeDocument/2006/relationships/hyperlink" Target="http://247sports.com/InstitutionRanking/563358?View=Detailed" TargetMode="External"/><Relationship Id="rId4757" Type="http://schemas.openxmlformats.org/officeDocument/2006/relationships/hyperlink" Target="http://oklahomastate.247sports.com/Season/2013-Football/Commits" TargetMode="External"/><Relationship Id="rId4758" Type="http://schemas.openxmlformats.org/officeDocument/2006/relationships/hyperlink" Target="http://oklahomastate.247sports.com/Season/2013-Football/Commits" TargetMode="External"/><Relationship Id="rId4759" Type="http://schemas.openxmlformats.org/officeDocument/2006/relationships/hyperlink" Target="http://oklahomastate.247sports.com/Season/2013-Football/Commits" TargetMode="External"/><Relationship Id="rId5110" Type="http://schemas.openxmlformats.org/officeDocument/2006/relationships/hyperlink" Target="http://247sports.com/InstitutionRanking/563418?View=Detailed" TargetMode="External"/><Relationship Id="rId5111" Type="http://schemas.openxmlformats.org/officeDocument/2006/relationships/hyperlink" Target="http://memphis.247sports.com/Season/2013-Football/Commits" TargetMode="External"/><Relationship Id="rId5112" Type="http://schemas.openxmlformats.org/officeDocument/2006/relationships/hyperlink" Target="http://memphis.247sports.com/Season/2013-Football/Commits" TargetMode="External"/><Relationship Id="rId5113" Type="http://schemas.openxmlformats.org/officeDocument/2006/relationships/hyperlink" Target="http://memphis.247sports.com/Season/2013-Football/Commits" TargetMode="External"/><Relationship Id="rId5114" Type="http://schemas.openxmlformats.org/officeDocument/2006/relationships/hyperlink" Target="http://247sports.com/InstitutionRanking/563419?View=Detailed" TargetMode="External"/><Relationship Id="rId5115" Type="http://schemas.openxmlformats.org/officeDocument/2006/relationships/hyperlink" Target="http://memphis.247sports.com/Season/2013-Football/Commits" TargetMode="External"/><Relationship Id="rId5116" Type="http://schemas.openxmlformats.org/officeDocument/2006/relationships/hyperlink" Target="http://247sports.com/InstitutionRanking/563419?View=Detailed" TargetMode="External"/><Relationship Id="rId5117" Type="http://schemas.openxmlformats.org/officeDocument/2006/relationships/hyperlink" Target="http://uab.247sports.com/Season/2013-Football/Commits" TargetMode="External"/><Relationship Id="rId5118" Type="http://schemas.openxmlformats.org/officeDocument/2006/relationships/hyperlink" Target="http://uab.247sports.com/Season/2013-Football/Commits" TargetMode="External"/><Relationship Id="rId5119" Type="http://schemas.openxmlformats.org/officeDocument/2006/relationships/hyperlink" Target="http://uab.247sports.com/Season/2013-Football/Commits" TargetMode="External"/><Relationship Id="rId6202" Type="http://schemas.openxmlformats.org/officeDocument/2006/relationships/hyperlink" Target="http://247sports.com/InstitutionRanking/562539?View=Detailed" TargetMode="External"/><Relationship Id="rId6203" Type="http://schemas.openxmlformats.org/officeDocument/2006/relationships/hyperlink" Target="http://oregonstate.247sports.com/Season/2012-Football/Commits" TargetMode="External"/><Relationship Id="rId6204" Type="http://schemas.openxmlformats.org/officeDocument/2006/relationships/hyperlink" Target="http://oregonstate.247sports.com/Season/2012-Football/Commits" TargetMode="External"/><Relationship Id="rId6205" Type="http://schemas.openxmlformats.org/officeDocument/2006/relationships/hyperlink" Target="http://oregonstate.247sports.com/Season/2012-Football/Commits" TargetMode="External"/><Relationship Id="rId6206" Type="http://schemas.openxmlformats.org/officeDocument/2006/relationships/hyperlink" Target="http://247sports.com/InstitutionRanking/562545?View=Detailed" TargetMode="External"/><Relationship Id="rId6207" Type="http://schemas.openxmlformats.org/officeDocument/2006/relationships/hyperlink" Target="http://oregonstate.247sports.com/Season/2012-Football/Commits" TargetMode="External"/><Relationship Id="rId6208" Type="http://schemas.openxmlformats.org/officeDocument/2006/relationships/hyperlink" Target="http://247sports.com/InstitutionRanking/562545?View=Detailed" TargetMode="External"/><Relationship Id="rId3660" Type="http://schemas.openxmlformats.org/officeDocument/2006/relationships/hyperlink" Target="http://247sports.com/InstitutionRanking/561174?View=Detailed" TargetMode="External"/><Relationship Id="rId3661" Type="http://schemas.openxmlformats.org/officeDocument/2006/relationships/hyperlink" Target="http://bowlinggreen.247sports.com/Season/2014-Football/Commits" TargetMode="External"/><Relationship Id="rId3662" Type="http://schemas.openxmlformats.org/officeDocument/2006/relationships/hyperlink" Target="http://bowlinggreen.247sports.com/Season/2014-Football/Commits" TargetMode="External"/><Relationship Id="rId3663" Type="http://schemas.openxmlformats.org/officeDocument/2006/relationships/hyperlink" Target="http://bowlinggreen.247sports.com/Season/2014-Football/Commits" TargetMode="External"/><Relationship Id="rId3664" Type="http://schemas.openxmlformats.org/officeDocument/2006/relationships/hyperlink" Target="http://247sports.com/InstitutionRanking/561170?View=Detailed" TargetMode="External"/><Relationship Id="rId3665" Type="http://schemas.openxmlformats.org/officeDocument/2006/relationships/hyperlink" Target="http://bowlinggreen.247sports.com/Season/2014-Football/Commits" TargetMode="External"/><Relationship Id="rId3666" Type="http://schemas.openxmlformats.org/officeDocument/2006/relationships/hyperlink" Target="http://247sports.com/InstitutionRanking/561170?View=Detailed" TargetMode="External"/><Relationship Id="rId3667" Type="http://schemas.openxmlformats.org/officeDocument/2006/relationships/hyperlink" Target="http://airforce.247sports.com/Season/2014-Football/Commits" TargetMode="External"/><Relationship Id="rId3668" Type="http://schemas.openxmlformats.org/officeDocument/2006/relationships/hyperlink" Target="http://airforce.247sports.com/Season/2014-Football/Commits" TargetMode="External"/><Relationship Id="rId3669" Type="http://schemas.openxmlformats.org/officeDocument/2006/relationships/hyperlink" Target="http://airforce.247sports.com/Season/2014-Football/Commits" TargetMode="External"/><Relationship Id="rId960" Type="http://schemas.openxmlformats.org/officeDocument/2006/relationships/hyperlink" Target="http://247sports.com/InstitutionRanking/563986?View=Detailed" TargetMode="External"/><Relationship Id="rId961" Type="http://schemas.openxmlformats.org/officeDocument/2006/relationships/hyperlink" Target="http://richmond.247sports.com/Season/2016-Football/Commits" TargetMode="External"/><Relationship Id="rId4020" Type="http://schemas.openxmlformats.org/officeDocument/2006/relationships/hyperlink" Target="http://247sports.com/InstitutionRanking/561231?View=Detailed" TargetMode="External"/><Relationship Id="rId4021" Type="http://schemas.openxmlformats.org/officeDocument/2006/relationships/hyperlink" Target="http://fordham.247sports.com/Season/2014-Football/Commits" TargetMode="External"/><Relationship Id="rId4022" Type="http://schemas.openxmlformats.org/officeDocument/2006/relationships/hyperlink" Target="http://fordham.247sports.com/Season/2014-Football/Commits" TargetMode="External"/><Relationship Id="rId4023" Type="http://schemas.openxmlformats.org/officeDocument/2006/relationships/hyperlink" Target="http://fordham.247sports.com/Season/2014-Football/Commits" TargetMode="External"/><Relationship Id="rId4024" Type="http://schemas.openxmlformats.org/officeDocument/2006/relationships/hyperlink" Target="http://247sports.com/InstitutionRanking/561223?View=Detailed" TargetMode="External"/><Relationship Id="rId4025" Type="http://schemas.openxmlformats.org/officeDocument/2006/relationships/hyperlink" Target="http://fordham.247sports.com/Season/2014-Football/Commits" TargetMode="External"/><Relationship Id="rId4026" Type="http://schemas.openxmlformats.org/officeDocument/2006/relationships/hyperlink" Target="http://247sports.com/InstitutionRanking/561223?View=Detailed" TargetMode="External"/><Relationship Id="rId4027" Type="http://schemas.openxmlformats.org/officeDocument/2006/relationships/hyperlink" Target="http://wm.247sports.com/Season/2014-Football/Commits" TargetMode="External"/><Relationship Id="rId4028" Type="http://schemas.openxmlformats.org/officeDocument/2006/relationships/hyperlink" Target="http://wm.247sports.com/Season/2014-Football/Commits" TargetMode="External"/><Relationship Id="rId4029" Type="http://schemas.openxmlformats.org/officeDocument/2006/relationships/hyperlink" Target="http://wm.247sports.com/Season/2014-Football/Commits" TargetMode="External"/><Relationship Id="rId962" Type="http://schemas.openxmlformats.org/officeDocument/2006/relationships/hyperlink" Target="http://richmond.247sports.com/Season/2016-Football/Commits" TargetMode="External"/><Relationship Id="rId963" Type="http://schemas.openxmlformats.org/officeDocument/2006/relationships/hyperlink" Target="http://richmond.247sports.com/Season/2016-Football/Commits" TargetMode="External"/><Relationship Id="rId964" Type="http://schemas.openxmlformats.org/officeDocument/2006/relationships/hyperlink" Target="http://247sports.com/InstitutionRanking/563975?View=Detailed" TargetMode="External"/><Relationship Id="rId965" Type="http://schemas.openxmlformats.org/officeDocument/2006/relationships/hyperlink" Target="http://richmond.247sports.com/Season/2016-Football/Commits" TargetMode="External"/><Relationship Id="rId966" Type="http://schemas.openxmlformats.org/officeDocument/2006/relationships/hyperlink" Target="http://247sports.com/InstitutionRanking/563975?View=Detailed" TargetMode="External"/><Relationship Id="rId967" Type="http://schemas.openxmlformats.org/officeDocument/2006/relationships/hyperlink" Target="http://nau.247sports.com/Season/2016-Football/Commits" TargetMode="External"/><Relationship Id="rId968" Type="http://schemas.openxmlformats.org/officeDocument/2006/relationships/hyperlink" Target="http://nau.247sports.com/Season/2016-Football/Commits" TargetMode="External"/><Relationship Id="rId969" Type="http://schemas.openxmlformats.org/officeDocument/2006/relationships/hyperlink" Target="http://nau.247sports.com/Season/2016-Football/Commits" TargetMode="External"/><Relationship Id="rId6209" Type="http://schemas.openxmlformats.org/officeDocument/2006/relationships/hyperlink" Target="http://louisville.247sports.com/Season/2012-Football/Commits" TargetMode="External"/><Relationship Id="rId6932" Type="http://schemas.openxmlformats.org/officeDocument/2006/relationships/hyperlink" Target="http://247sports.com/InstitutionRanking/562668?View=Detailed" TargetMode="External"/><Relationship Id="rId2570" Type="http://schemas.openxmlformats.org/officeDocument/2006/relationships/hyperlink" Target="http://247sports.com/InstitutionRanking/562367?View=Detailed" TargetMode="External"/><Relationship Id="rId2571" Type="http://schemas.openxmlformats.org/officeDocument/2006/relationships/hyperlink" Target="http://ysu.247sports.com/Season/2015-Football/Commits" TargetMode="External"/><Relationship Id="rId2572" Type="http://schemas.openxmlformats.org/officeDocument/2006/relationships/hyperlink" Target="http://247sports.com/InstitutionRanking/562367?View=Detailed" TargetMode="External"/><Relationship Id="rId2573" Type="http://schemas.openxmlformats.org/officeDocument/2006/relationships/hyperlink" Target="http://uca.247sports.com/Season/2015-Football/Commits" TargetMode="External"/><Relationship Id="rId2574" Type="http://schemas.openxmlformats.org/officeDocument/2006/relationships/hyperlink" Target="http://uca.247sports.com/Season/2015-Football/Commits" TargetMode="External"/><Relationship Id="rId2575" Type="http://schemas.openxmlformats.org/officeDocument/2006/relationships/hyperlink" Target="http://uca.247sports.com/Season/2015-Football/Commits" TargetMode="External"/><Relationship Id="rId2576" Type="http://schemas.openxmlformats.org/officeDocument/2006/relationships/hyperlink" Target="http://247sports.com/InstitutionRanking/562450?View=Detailed" TargetMode="External"/><Relationship Id="rId2577" Type="http://schemas.openxmlformats.org/officeDocument/2006/relationships/hyperlink" Target="http://uca.247sports.com/Season/2015-Football/Commits" TargetMode="External"/><Relationship Id="rId2578" Type="http://schemas.openxmlformats.org/officeDocument/2006/relationships/hyperlink" Target="http://247sports.com/InstitutionRanking/562450?View=Detailed" TargetMode="External"/><Relationship Id="rId2579" Type="http://schemas.openxmlformats.org/officeDocument/2006/relationships/hyperlink" Target="http://dartmouth.247sports.com/Season/2015-Football/Commits" TargetMode="External"/><Relationship Id="rId5850" Type="http://schemas.openxmlformats.org/officeDocument/2006/relationships/hyperlink" Target="http://247sports.com/InstitutionRanking/563562?View=Detailed" TargetMode="External"/><Relationship Id="rId5851" Type="http://schemas.openxmlformats.org/officeDocument/2006/relationships/hyperlink" Target="http://weberstate.247sports.com/Season/2013-Football/Commits" TargetMode="External"/><Relationship Id="rId5852" Type="http://schemas.openxmlformats.org/officeDocument/2006/relationships/hyperlink" Target="http://247sports.com/InstitutionRanking/563562?View=Detailed" TargetMode="External"/><Relationship Id="rId5853" Type="http://schemas.openxmlformats.org/officeDocument/2006/relationships/hyperlink" Target="http://cornell.247sports.com/Season/2013-Football/Commits" TargetMode="External"/><Relationship Id="rId5854" Type="http://schemas.openxmlformats.org/officeDocument/2006/relationships/hyperlink" Target="http://cornell.247sports.com/Season/2013-Football/Commits" TargetMode="External"/><Relationship Id="rId5855" Type="http://schemas.openxmlformats.org/officeDocument/2006/relationships/hyperlink" Target="http://cornell.247sports.com/Season/2013-Football/Commits" TargetMode="External"/><Relationship Id="rId5856" Type="http://schemas.openxmlformats.org/officeDocument/2006/relationships/hyperlink" Target="http://247sports.com/InstitutionRanking/563557?View=Detailed" TargetMode="External"/><Relationship Id="rId5857" Type="http://schemas.openxmlformats.org/officeDocument/2006/relationships/hyperlink" Target="http://cornell.247sports.com/Season/2013-Football/Commits" TargetMode="External"/><Relationship Id="rId5858" Type="http://schemas.openxmlformats.org/officeDocument/2006/relationships/hyperlink" Target="http://247sports.com/InstitutionRanking/563557?View=Detailed" TargetMode="External"/><Relationship Id="rId5859" Type="http://schemas.openxmlformats.org/officeDocument/2006/relationships/hyperlink" Target="http://pvamu.247sports.com/Season/2013-Football/Commits" TargetMode="External"/><Relationship Id="rId6210" Type="http://schemas.openxmlformats.org/officeDocument/2006/relationships/hyperlink" Target="http://louisville.247sports.com/Season/2012-Football/Commits" TargetMode="External"/><Relationship Id="rId6211" Type="http://schemas.openxmlformats.org/officeDocument/2006/relationships/hyperlink" Target="http://louisville.247sports.com/Season/2012-Football/Commits" TargetMode="External"/><Relationship Id="rId230" Type="http://schemas.openxmlformats.org/officeDocument/2006/relationships/hyperlink" Target="http://247sports.com/InstitutionRanking/563859?View=Detailed" TargetMode="External"/><Relationship Id="rId231" Type="http://schemas.openxmlformats.org/officeDocument/2006/relationships/hyperlink" Target="http://westvirginia.247sports.com/Season/2016-Football/Commits" TargetMode="External"/><Relationship Id="rId232" Type="http://schemas.openxmlformats.org/officeDocument/2006/relationships/hyperlink" Target="http://247sports.com/InstitutionRanking/563859?View=Detailed" TargetMode="External"/><Relationship Id="rId233" Type="http://schemas.openxmlformats.org/officeDocument/2006/relationships/hyperlink" Target="http://virginiatech.247sports.com/Season/2016-Football/Commits" TargetMode="External"/><Relationship Id="rId234" Type="http://schemas.openxmlformats.org/officeDocument/2006/relationships/hyperlink" Target="http://virginiatech.247sports.com/Season/2016-Football/Commits" TargetMode="External"/><Relationship Id="rId235" Type="http://schemas.openxmlformats.org/officeDocument/2006/relationships/hyperlink" Target="http://virginiatech.247sports.com/Season/2016-Football/Commits" TargetMode="External"/><Relationship Id="rId236" Type="http://schemas.openxmlformats.org/officeDocument/2006/relationships/hyperlink" Target="http://247sports.com/InstitutionRanking/563856?View=Detailed" TargetMode="External"/><Relationship Id="rId237" Type="http://schemas.openxmlformats.org/officeDocument/2006/relationships/hyperlink" Target="http://virginiatech.247sports.com/Season/2016-Football/Commits" TargetMode="External"/><Relationship Id="rId238" Type="http://schemas.openxmlformats.org/officeDocument/2006/relationships/hyperlink" Target="http://247sports.com/InstitutionRanking/563856?View=Detailed" TargetMode="External"/><Relationship Id="rId239" Type="http://schemas.openxmlformats.org/officeDocument/2006/relationships/hyperlink" Target="http://baylor.247sports.com/Season/2016-Football/Commits" TargetMode="External"/><Relationship Id="rId1480" Type="http://schemas.openxmlformats.org/officeDocument/2006/relationships/hyperlink" Target="http://georgetown.247sports.com/Season/2016-Football/Commits" TargetMode="External"/><Relationship Id="rId1481" Type="http://schemas.openxmlformats.org/officeDocument/2006/relationships/hyperlink" Target="http://georgetown.247sports.com/Season/2016-Football/Commits" TargetMode="External"/><Relationship Id="rId1482" Type="http://schemas.openxmlformats.org/officeDocument/2006/relationships/hyperlink" Target="http://247sports.com/InstitutionRanking/564040?View=Detailed" TargetMode="External"/><Relationship Id="rId1483" Type="http://schemas.openxmlformats.org/officeDocument/2006/relationships/hyperlink" Target="http://georgetown.247sports.com/Season/2016-Football/Commits" TargetMode="External"/><Relationship Id="rId1484" Type="http://schemas.openxmlformats.org/officeDocument/2006/relationships/hyperlink" Target="http://247sports.com/InstitutionRanking/564040?View=Detailed" TargetMode="External"/><Relationship Id="rId1485" Type="http://schemas.openxmlformats.org/officeDocument/2006/relationships/hyperlink" Target="http://ccsu.247sports.com/Season/2016-Football/Commits" TargetMode="External"/><Relationship Id="rId1486" Type="http://schemas.openxmlformats.org/officeDocument/2006/relationships/hyperlink" Target="http://ccsu.247sports.com/Season/2016-Football/Commits" TargetMode="External"/><Relationship Id="rId1487" Type="http://schemas.openxmlformats.org/officeDocument/2006/relationships/hyperlink" Target="http://ccsu.247sports.com/Season/2016-Football/Commits" TargetMode="External"/><Relationship Id="rId1488" Type="http://schemas.openxmlformats.org/officeDocument/2006/relationships/hyperlink" Target="http://247sports.com/InstitutionRanking/564053?View=Detailed" TargetMode="External"/><Relationship Id="rId1489" Type="http://schemas.openxmlformats.org/officeDocument/2006/relationships/hyperlink" Target="http://ccsu.247sports.com/Season/2016-Football/Commits" TargetMode="External"/><Relationship Id="rId4760" Type="http://schemas.openxmlformats.org/officeDocument/2006/relationships/hyperlink" Target="http://247sports.com/InstitutionRanking/563366?View=Detailed" TargetMode="External"/><Relationship Id="rId4761" Type="http://schemas.openxmlformats.org/officeDocument/2006/relationships/hyperlink" Target="http://oklahomastate.247sports.com/Season/2013-Football/Commits" TargetMode="External"/><Relationship Id="rId4762" Type="http://schemas.openxmlformats.org/officeDocument/2006/relationships/hyperlink" Target="http://247sports.com/InstitutionRanking/563366?View=Detailed" TargetMode="External"/><Relationship Id="rId4763" Type="http://schemas.openxmlformats.org/officeDocument/2006/relationships/hyperlink" Target="http://westvirginia.247sports.com/Season/2013-Football/Commits" TargetMode="External"/><Relationship Id="rId4764" Type="http://schemas.openxmlformats.org/officeDocument/2006/relationships/hyperlink" Target="http://westvirginia.247sports.com/Season/2013-Football/Commits" TargetMode="External"/><Relationship Id="rId4765" Type="http://schemas.openxmlformats.org/officeDocument/2006/relationships/hyperlink" Target="http://westvirginia.247sports.com/Season/2013-Football/Commits" TargetMode="External"/><Relationship Id="rId4766" Type="http://schemas.openxmlformats.org/officeDocument/2006/relationships/hyperlink" Target="http://247sports.com/InstitutionRanking/563360?View=Detailed" TargetMode="External"/><Relationship Id="rId4767" Type="http://schemas.openxmlformats.org/officeDocument/2006/relationships/hyperlink" Target="http://westvirginia.247sports.com/Season/2013-Football/Commits" TargetMode="External"/><Relationship Id="rId4768" Type="http://schemas.openxmlformats.org/officeDocument/2006/relationships/hyperlink" Target="http://247sports.com/InstitutionRanking/563360?View=Detailed" TargetMode="External"/><Relationship Id="rId4769" Type="http://schemas.openxmlformats.org/officeDocument/2006/relationships/hyperlink" Target="http://pitt.247sports.com/Season/2013-Football/Commits" TargetMode="External"/><Relationship Id="rId5120" Type="http://schemas.openxmlformats.org/officeDocument/2006/relationships/hyperlink" Target="http://247sports.com/InstitutionRanking/563425?View=Detailed" TargetMode="External"/><Relationship Id="rId5121" Type="http://schemas.openxmlformats.org/officeDocument/2006/relationships/hyperlink" Target="http://uab.247sports.com/Season/2013-Football/Commits" TargetMode="External"/><Relationship Id="rId5122" Type="http://schemas.openxmlformats.org/officeDocument/2006/relationships/hyperlink" Target="http://247sports.com/InstitutionRanking/563425?View=Detailed" TargetMode="External"/><Relationship Id="rId5123" Type="http://schemas.openxmlformats.org/officeDocument/2006/relationships/hyperlink" Target="http://nevada.247sports.com/Season/2013-Football/Commits" TargetMode="External"/><Relationship Id="rId5124" Type="http://schemas.openxmlformats.org/officeDocument/2006/relationships/hyperlink" Target="http://nevada.247sports.com/Season/2013-Football/Commits" TargetMode="External"/><Relationship Id="rId5125" Type="http://schemas.openxmlformats.org/officeDocument/2006/relationships/hyperlink" Target="http://nevada.247sports.com/Season/2013-Football/Commits" TargetMode="External"/><Relationship Id="rId5126" Type="http://schemas.openxmlformats.org/officeDocument/2006/relationships/hyperlink" Target="http://247sports.com/InstitutionRanking/563421?View=Detailed" TargetMode="External"/><Relationship Id="rId5127" Type="http://schemas.openxmlformats.org/officeDocument/2006/relationships/hyperlink" Target="http://nevada.247sports.com/Season/2013-Football/Commits" TargetMode="External"/><Relationship Id="rId5128" Type="http://schemas.openxmlformats.org/officeDocument/2006/relationships/hyperlink" Target="http://247sports.com/InstitutionRanking/563421?View=Detailed" TargetMode="External"/><Relationship Id="rId5129" Type="http://schemas.openxmlformats.org/officeDocument/2006/relationships/hyperlink" Target="http://latech.247sports.com/Season/2013-Football/Commits" TargetMode="External"/><Relationship Id="rId6212" Type="http://schemas.openxmlformats.org/officeDocument/2006/relationships/hyperlink" Target="http://247sports.com/InstitutionRanking/562548?View=Detailed" TargetMode="External"/><Relationship Id="rId6213" Type="http://schemas.openxmlformats.org/officeDocument/2006/relationships/hyperlink" Target="http://louisville.247sports.com/Season/2012-Football/Commits" TargetMode="External"/><Relationship Id="rId6214" Type="http://schemas.openxmlformats.org/officeDocument/2006/relationships/hyperlink" Target="http://247sports.com/InstitutionRanking/562548?View=Detailed" TargetMode="External"/><Relationship Id="rId6215" Type="http://schemas.openxmlformats.org/officeDocument/2006/relationships/hyperlink" Target="http://pennstate.247sports.com/Season/2012-Football/Commits" TargetMode="External"/><Relationship Id="rId6216" Type="http://schemas.openxmlformats.org/officeDocument/2006/relationships/hyperlink" Target="http://pennstate.247sports.com/Season/2012-Football/Commits" TargetMode="External"/><Relationship Id="rId6217" Type="http://schemas.openxmlformats.org/officeDocument/2006/relationships/hyperlink" Target="http://pennstate.247sports.com/Season/2012-Football/Commits" TargetMode="External"/><Relationship Id="rId6218" Type="http://schemas.openxmlformats.org/officeDocument/2006/relationships/hyperlink" Target="http://247sports.com/InstitutionRanking/562542?View=Detailed" TargetMode="External"/><Relationship Id="rId3670" Type="http://schemas.openxmlformats.org/officeDocument/2006/relationships/hyperlink" Target="http://247sports.com/InstitutionRanking/561182?View=Detailed" TargetMode="External"/><Relationship Id="rId3671" Type="http://schemas.openxmlformats.org/officeDocument/2006/relationships/hyperlink" Target="http://airforce.247sports.com/Season/2014-Football/Commits" TargetMode="External"/><Relationship Id="rId3672" Type="http://schemas.openxmlformats.org/officeDocument/2006/relationships/hyperlink" Target="http://247sports.com/InstitutionRanking/561182?View=Detailed" TargetMode="External"/><Relationship Id="rId3673" Type="http://schemas.openxmlformats.org/officeDocument/2006/relationships/hyperlink" Target="http://connecticut.247sports.com/Season/2014-Football/Commits" TargetMode="External"/><Relationship Id="rId3674" Type="http://schemas.openxmlformats.org/officeDocument/2006/relationships/hyperlink" Target="http://connecticut.247sports.com/Season/2014-Football/Commits" TargetMode="External"/><Relationship Id="rId3675" Type="http://schemas.openxmlformats.org/officeDocument/2006/relationships/hyperlink" Target="http://connecticut.247sports.com/Season/2014-Football/Commits" TargetMode="External"/><Relationship Id="rId3676" Type="http://schemas.openxmlformats.org/officeDocument/2006/relationships/hyperlink" Target="http://247sports.com/InstitutionRanking/561183?View=Detailed" TargetMode="External"/><Relationship Id="rId3677" Type="http://schemas.openxmlformats.org/officeDocument/2006/relationships/hyperlink" Target="http://connecticut.247sports.com/Season/2014-Football/Commits" TargetMode="External"/><Relationship Id="rId3678" Type="http://schemas.openxmlformats.org/officeDocument/2006/relationships/hyperlink" Target="http://247sports.com/InstitutionRanking/561183?View=Detailed" TargetMode="External"/><Relationship Id="rId3679" Type="http://schemas.openxmlformats.org/officeDocument/2006/relationships/hyperlink" Target="http://southalabama.247sports.com/Season/2014-Football/Commits" TargetMode="External"/><Relationship Id="rId970" Type="http://schemas.openxmlformats.org/officeDocument/2006/relationships/hyperlink" Target="http://247sports.com/InstitutionRanking/564088?View=Detaile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1197"/>
  <sheetViews>
    <sheetView topLeftCell="K1" workbookViewId="0">
      <selection activeCell="V3" sqref="V3:V847"/>
    </sheetView>
  </sheetViews>
  <sheetFormatPr baseColWidth="10" defaultRowHeight="15" x14ac:dyDescent="0"/>
  <sheetData>
    <row r="1" spans="1:22">
      <c r="A1">
        <v>2016</v>
      </c>
      <c r="I1">
        <v>2015</v>
      </c>
      <c r="L1">
        <v>2014</v>
      </c>
    </row>
    <row r="3" spans="1:22">
      <c r="A3" s="1" t="s">
        <v>0</v>
      </c>
      <c r="B3" s="1" t="s">
        <v>1</v>
      </c>
      <c r="C3">
        <f>MOD(ROW(),4)</f>
        <v>3</v>
      </c>
      <c r="E3" t="s">
        <v>0</v>
      </c>
      <c r="F3" t="s">
        <v>755</v>
      </c>
      <c r="I3" s="1" t="s">
        <v>0</v>
      </c>
      <c r="J3" s="1" t="s">
        <v>756</v>
      </c>
      <c r="L3" s="1" t="s">
        <v>0</v>
      </c>
      <c r="M3" s="1" t="s">
        <v>1227</v>
      </c>
      <c r="N3" t="str">
        <f>LEFT(M3,FIND("▼",M3)-1)</f>
        <v>319.58</v>
      </c>
      <c r="P3" s="1" t="s">
        <v>0</v>
      </c>
      <c r="Q3" s="1" t="s">
        <v>1703</v>
      </c>
      <c r="R3" t="str">
        <f>LEFT(Q3,FIND("▼",Q3)-1)</f>
        <v>319.48</v>
      </c>
      <c r="T3" s="1" t="s">
        <v>0</v>
      </c>
      <c r="U3" s="1" t="s">
        <v>2085</v>
      </c>
      <c r="V3" t="str">
        <f>LEFT(U3,FIND("▼",U3)-1)</f>
        <v>310.09</v>
      </c>
    </row>
    <row r="4" spans="1:22" ht="17" hidden="1">
      <c r="A4" s="1" t="s">
        <v>2</v>
      </c>
      <c r="B4" s="2">
        <v>22</v>
      </c>
      <c r="C4">
        <f t="shared" ref="C4:C67" si="0">MOD(ROW(),4)</f>
        <v>0</v>
      </c>
      <c r="E4" t="s">
        <v>3</v>
      </c>
      <c r="F4" t="s">
        <v>5</v>
      </c>
      <c r="G4">
        <v>1</v>
      </c>
      <c r="I4" s="1" t="s">
        <v>757</v>
      </c>
      <c r="J4" s="7">
        <v>21</v>
      </c>
      <c r="L4" s="1" t="s">
        <v>1228</v>
      </c>
      <c r="M4" s="2">
        <v>23</v>
      </c>
      <c r="P4" s="1" t="s">
        <v>1704</v>
      </c>
      <c r="Q4" s="2">
        <v>22</v>
      </c>
      <c r="T4" s="1" t="s">
        <v>2086</v>
      </c>
      <c r="U4" s="2">
        <v>22</v>
      </c>
    </row>
    <row r="5" spans="1:22" hidden="1">
      <c r="A5" s="1" t="s">
        <v>1</v>
      </c>
      <c r="B5" s="1" t="s">
        <v>3</v>
      </c>
      <c r="C5">
        <f t="shared" si="0"/>
        <v>1</v>
      </c>
      <c r="E5" t="s">
        <v>6</v>
      </c>
      <c r="F5" t="s">
        <v>8</v>
      </c>
      <c r="G5">
        <v>1</v>
      </c>
      <c r="I5" s="1" t="s">
        <v>756</v>
      </c>
      <c r="J5" s="1" t="s">
        <v>27</v>
      </c>
      <c r="L5" s="1" t="s">
        <v>1227</v>
      </c>
      <c r="M5" s="1" t="s">
        <v>6</v>
      </c>
      <c r="P5" s="1" t="s">
        <v>1703</v>
      </c>
      <c r="Q5" s="1" t="s">
        <v>9</v>
      </c>
      <c r="T5" s="1" t="s">
        <v>2085</v>
      </c>
      <c r="U5" s="1" t="s">
        <v>18</v>
      </c>
    </row>
    <row r="6" spans="1:22" ht="16" hidden="1">
      <c r="A6" s="3">
        <v>22</v>
      </c>
      <c r="B6" s="1" t="s">
        <v>4</v>
      </c>
      <c r="C6">
        <f t="shared" si="0"/>
        <v>2</v>
      </c>
      <c r="E6" t="s">
        <v>9</v>
      </c>
      <c r="F6" t="s">
        <v>11</v>
      </c>
      <c r="G6">
        <v>1</v>
      </c>
      <c r="I6" s="3">
        <v>21</v>
      </c>
      <c r="J6" s="1" t="s">
        <v>758</v>
      </c>
      <c r="L6" s="3">
        <v>23</v>
      </c>
      <c r="M6" s="1" t="s">
        <v>1229</v>
      </c>
      <c r="P6" s="3">
        <v>22</v>
      </c>
      <c r="Q6" s="1" t="s">
        <v>1705</v>
      </c>
      <c r="T6" s="3">
        <v>22</v>
      </c>
      <c r="U6" s="1" t="s">
        <v>2087</v>
      </c>
    </row>
    <row r="7" spans="1:22">
      <c r="A7" s="1" t="s">
        <v>3</v>
      </c>
      <c r="B7" s="1" t="s">
        <v>5</v>
      </c>
      <c r="C7">
        <f>MOD(ROW(),4)</f>
        <v>3</v>
      </c>
      <c r="E7" t="s">
        <v>12</v>
      </c>
      <c r="F7" t="s">
        <v>14</v>
      </c>
      <c r="G7" t="str">
        <f>LEFT(F7,FIND("▼",F7)-1)</f>
        <v>281.69</v>
      </c>
      <c r="I7" s="1" t="s">
        <v>27</v>
      </c>
      <c r="J7" s="1" t="s">
        <v>759</v>
      </c>
      <c r="L7" s="1" t="s">
        <v>6</v>
      </c>
      <c r="M7" s="1" t="s">
        <v>1230</v>
      </c>
      <c r="N7" t="str">
        <f>LEFT(M7,FIND("▼",M7)-1)</f>
        <v>299.30</v>
      </c>
      <c r="P7" s="1" t="s">
        <v>9</v>
      </c>
      <c r="Q7" s="1" t="s">
        <v>1706</v>
      </c>
      <c r="R7" t="str">
        <f>LEFT(Q7,FIND("▼",Q7)-1)</f>
        <v>303.27</v>
      </c>
      <c r="T7" s="1" t="s">
        <v>18</v>
      </c>
      <c r="U7" s="1" t="s">
        <v>2088</v>
      </c>
      <c r="V7" t="str">
        <f>LEFT(U7,FIND("▼",U7)-1)</f>
        <v>295.82</v>
      </c>
    </row>
    <row r="8" spans="1:22" ht="17" hidden="1">
      <c r="A8" s="1" t="s">
        <v>4</v>
      </c>
      <c r="B8" s="2">
        <v>34</v>
      </c>
      <c r="C8">
        <f t="shared" si="0"/>
        <v>0</v>
      </c>
      <c r="E8" t="s">
        <v>15</v>
      </c>
      <c r="F8" t="s">
        <v>17</v>
      </c>
      <c r="G8">
        <v>1</v>
      </c>
      <c r="I8" s="1" t="s">
        <v>758</v>
      </c>
      <c r="J8" s="7">
        <v>37</v>
      </c>
      <c r="L8" s="1" t="s">
        <v>1229</v>
      </c>
      <c r="M8" s="2">
        <v>32</v>
      </c>
      <c r="P8" s="1" t="s">
        <v>1705</v>
      </c>
      <c r="Q8" s="2">
        <v>33</v>
      </c>
      <c r="T8" s="1" t="s">
        <v>2087</v>
      </c>
      <c r="U8" s="2">
        <v>33</v>
      </c>
    </row>
    <row r="9" spans="1:22" hidden="1">
      <c r="A9" s="1" t="s">
        <v>5</v>
      </c>
      <c r="B9" s="1" t="s">
        <v>6</v>
      </c>
      <c r="C9">
        <f t="shared" si="0"/>
        <v>1</v>
      </c>
      <c r="E9" t="s">
        <v>18</v>
      </c>
      <c r="F9" t="s">
        <v>20</v>
      </c>
      <c r="G9">
        <v>1</v>
      </c>
      <c r="I9" s="1" t="s">
        <v>759</v>
      </c>
      <c r="J9" s="1" t="s">
        <v>3</v>
      </c>
      <c r="L9" s="1" t="s">
        <v>1230</v>
      </c>
      <c r="M9" s="1" t="s">
        <v>9</v>
      </c>
      <c r="P9" s="1" t="s">
        <v>1706</v>
      </c>
      <c r="Q9" s="1" t="s">
        <v>33</v>
      </c>
      <c r="T9" s="1" t="s">
        <v>2088</v>
      </c>
      <c r="U9" s="1" t="s">
        <v>3</v>
      </c>
    </row>
    <row r="10" spans="1:22" ht="16" hidden="1">
      <c r="A10" s="3">
        <v>34</v>
      </c>
      <c r="B10" s="1" t="s">
        <v>7</v>
      </c>
      <c r="C10">
        <f t="shared" si="0"/>
        <v>2</v>
      </c>
      <c r="E10" t="s">
        <v>21</v>
      </c>
      <c r="F10" t="s">
        <v>23</v>
      </c>
      <c r="G10">
        <v>1</v>
      </c>
      <c r="I10" s="3">
        <v>37</v>
      </c>
      <c r="J10" s="1" t="s">
        <v>760</v>
      </c>
      <c r="L10" s="3">
        <v>32</v>
      </c>
      <c r="M10" s="1" t="s">
        <v>1231</v>
      </c>
      <c r="P10" s="3">
        <v>33</v>
      </c>
      <c r="Q10" s="1" t="s">
        <v>1707</v>
      </c>
      <c r="T10" s="3">
        <v>33</v>
      </c>
      <c r="U10" s="1" t="s">
        <v>2089</v>
      </c>
    </row>
    <row r="11" spans="1:22">
      <c r="A11" s="1" t="s">
        <v>6</v>
      </c>
      <c r="B11" s="1" t="s">
        <v>8</v>
      </c>
      <c r="C11">
        <f t="shared" si="0"/>
        <v>3</v>
      </c>
      <c r="E11" t="s">
        <v>24</v>
      </c>
      <c r="F11" t="s">
        <v>26</v>
      </c>
      <c r="G11" t="str">
        <f>LEFT(F11,FIND("▼",F11)-1)</f>
        <v>275.27</v>
      </c>
      <c r="I11" s="1" t="s">
        <v>3</v>
      </c>
      <c r="J11" s="1" t="s">
        <v>761</v>
      </c>
      <c r="L11" s="1" t="s">
        <v>9</v>
      </c>
      <c r="M11" s="1" t="s">
        <v>1232</v>
      </c>
      <c r="N11" t="str">
        <f>LEFT(M11,FIND("▼",M11)-1)</f>
        <v>296.06</v>
      </c>
      <c r="P11" s="1" t="s">
        <v>33</v>
      </c>
      <c r="Q11" s="1" t="s">
        <v>1708</v>
      </c>
      <c r="R11" t="str">
        <f>LEFT(Q11,FIND("▼",Q11)-1)</f>
        <v>291.48</v>
      </c>
      <c r="T11" s="1" t="s">
        <v>3</v>
      </c>
      <c r="U11" s="1" t="s">
        <v>2090</v>
      </c>
      <c r="V11" t="str">
        <f>LEFT(U11,FIND("▼",U11)-1)</f>
        <v>287.73</v>
      </c>
    </row>
    <row r="12" spans="1:22" ht="17" hidden="1">
      <c r="A12" s="1" t="s">
        <v>7</v>
      </c>
      <c r="B12" s="2">
        <v>43</v>
      </c>
      <c r="C12">
        <f t="shared" si="0"/>
        <v>0</v>
      </c>
      <c r="E12" t="s">
        <v>27</v>
      </c>
      <c r="F12" t="s">
        <v>29</v>
      </c>
      <c r="G12">
        <v>1</v>
      </c>
      <c r="I12" s="1" t="s">
        <v>760</v>
      </c>
      <c r="J12" s="7">
        <v>43</v>
      </c>
      <c r="L12" s="1" t="s">
        <v>1231</v>
      </c>
      <c r="M12" s="2">
        <v>44</v>
      </c>
      <c r="P12" s="1" t="s">
        <v>1707</v>
      </c>
      <c r="Q12" s="2">
        <v>47</v>
      </c>
      <c r="T12" s="1" t="s">
        <v>2089</v>
      </c>
      <c r="U12" s="2">
        <v>45</v>
      </c>
    </row>
    <row r="13" spans="1:22" hidden="1">
      <c r="A13" s="1" t="s">
        <v>8</v>
      </c>
      <c r="B13" s="1" t="s">
        <v>9</v>
      </c>
      <c r="C13">
        <f t="shared" si="0"/>
        <v>1</v>
      </c>
      <c r="E13" t="s">
        <v>30</v>
      </c>
      <c r="F13" t="s">
        <v>32</v>
      </c>
      <c r="G13">
        <v>1</v>
      </c>
      <c r="I13" s="1" t="s">
        <v>761</v>
      </c>
      <c r="J13" s="1" t="s">
        <v>39</v>
      </c>
      <c r="L13" s="1" t="s">
        <v>1232</v>
      </c>
      <c r="M13" s="1" t="s">
        <v>3</v>
      </c>
      <c r="P13" s="1" t="s">
        <v>1708</v>
      </c>
      <c r="Q13" s="1" t="s">
        <v>15</v>
      </c>
      <c r="T13" s="1" t="s">
        <v>2090</v>
      </c>
      <c r="U13" s="1" t="s">
        <v>33</v>
      </c>
    </row>
    <row r="14" spans="1:22" ht="16" hidden="1">
      <c r="A14" s="3">
        <v>43</v>
      </c>
      <c r="B14" s="1" t="s">
        <v>10</v>
      </c>
      <c r="C14">
        <f t="shared" si="0"/>
        <v>2</v>
      </c>
      <c r="E14" t="s">
        <v>33</v>
      </c>
      <c r="F14" t="s">
        <v>35</v>
      </c>
      <c r="G14">
        <v>1</v>
      </c>
      <c r="I14" s="3">
        <v>43</v>
      </c>
      <c r="J14" s="1" t="s">
        <v>762</v>
      </c>
      <c r="L14" s="3">
        <v>44</v>
      </c>
      <c r="M14" s="1" t="s">
        <v>1233</v>
      </c>
      <c r="P14" s="3">
        <v>47</v>
      </c>
      <c r="Q14" s="1" t="s">
        <v>1709</v>
      </c>
      <c r="T14" s="3">
        <v>45</v>
      </c>
      <c r="U14" s="1" t="s">
        <v>2091</v>
      </c>
    </row>
    <row r="15" spans="1:22">
      <c r="A15" s="1" t="s">
        <v>9</v>
      </c>
      <c r="B15" s="1" t="s">
        <v>11</v>
      </c>
      <c r="C15">
        <f t="shared" si="0"/>
        <v>3</v>
      </c>
      <c r="E15" t="s">
        <v>36</v>
      </c>
      <c r="F15" t="s">
        <v>38</v>
      </c>
      <c r="G15" t="str">
        <f>LEFT(F15,FIND("▼",F15)-1)</f>
        <v>259.06</v>
      </c>
      <c r="I15" s="1" t="s">
        <v>39</v>
      </c>
      <c r="J15" s="1" t="s">
        <v>763</v>
      </c>
      <c r="L15" s="1" t="s">
        <v>3</v>
      </c>
      <c r="M15" s="1" t="s">
        <v>1234</v>
      </c>
      <c r="N15" t="str">
        <f>LEFT(M15,FIND("▼",M15)-1)</f>
        <v>286.77</v>
      </c>
      <c r="P15" s="1" t="s">
        <v>15</v>
      </c>
      <c r="Q15" s="1" t="s">
        <v>1710</v>
      </c>
      <c r="R15" t="str">
        <f>LEFT(Q15,FIND("▼",Q15)-1)</f>
        <v>289.15</v>
      </c>
      <c r="T15" s="1" t="s">
        <v>33</v>
      </c>
      <c r="U15" s="1" t="s">
        <v>2092</v>
      </c>
      <c r="V15" t="str">
        <f>LEFT(U15,FIND("▼",U15)-1)</f>
        <v>287.00</v>
      </c>
    </row>
    <row r="16" spans="1:22" ht="17" hidden="1">
      <c r="A16" s="1" t="s">
        <v>10</v>
      </c>
      <c r="B16" s="2">
        <v>56</v>
      </c>
      <c r="C16">
        <f t="shared" si="0"/>
        <v>0</v>
      </c>
      <c r="E16" t="s">
        <v>39</v>
      </c>
      <c r="F16" t="s">
        <v>41</v>
      </c>
      <c r="G16">
        <v>1</v>
      </c>
      <c r="I16" s="1" t="s">
        <v>762</v>
      </c>
      <c r="J16" s="7">
        <v>58</v>
      </c>
      <c r="L16" s="1" t="s">
        <v>1233</v>
      </c>
      <c r="M16" s="2">
        <v>56</v>
      </c>
      <c r="P16" s="1" t="s">
        <v>1709</v>
      </c>
      <c r="Q16" s="2">
        <v>56</v>
      </c>
      <c r="T16" s="1" t="s">
        <v>2091</v>
      </c>
      <c r="U16" s="2">
        <v>54</v>
      </c>
    </row>
    <row r="17" spans="1:22" hidden="1">
      <c r="A17" s="1" t="s">
        <v>11</v>
      </c>
      <c r="B17" s="1" t="s">
        <v>12</v>
      </c>
      <c r="C17">
        <f t="shared" si="0"/>
        <v>1</v>
      </c>
      <c r="E17" t="s">
        <v>42</v>
      </c>
      <c r="F17" t="s">
        <v>44</v>
      </c>
      <c r="G17">
        <v>1</v>
      </c>
      <c r="I17" s="1" t="s">
        <v>763</v>
      </c>
      <c r="J17" s="1" t="s">
        <v>21</v>
      </c>
      <c r="L17" s="1" t="s">
        <v>1234</v>
      </c>
      <c r="M17" s="1" t="s">
        <v>51</v>
      </c>
      <c r="P17" s="1" t="s">
        <v>1710</v>
      </c>
      <c r="Q17" s="1" t="s">
        <v>42</v>
      </c>
      <c r="T17" s="1" t="s">
        <v>2092</v>
      </c>
      <c r="U17" s="1" t="s">
        <v>9</v>
      </c>
    </row>
    <row r="18" spans="1:22" ht="16" hidden="1">
      <c r="A18" s="3">
        <v>56</v>
      </c>
      <c r="B18" s="1" t="s">
        <v>13</v>
      </c>
      <c r="C18">
        <f t="shared" si="0"/>
        <v>2</v>
      </c>
      <c r="E18" t="s">
        <v>45</v>
      </c>
      <c r="F18" t="s">
        <v>47</v>
      </c>
      <c r="G18">
        <v>1</v>
      </c>
      <c r="I18" s="3">
        <v>58</v>
      </c>
      <c r="J18" s="1" t="s">
        <v>764</v>
      </c>
      <c r="L18" s="3">
        <v>56</v>
      </c>
      <c r="M18" s="1" t="s">
        <v>1235</v>
      </c>
      <c r="P18" s="3">
        <v>56</v>
      </c>
      <c r="Q18" s="1" t="s">
        <v>1711</v>
      </c>
      <c r="T18" s="3">
        <v>54</v>
      </c>
      <c r="U18" s="1" t="s">
        <v>2093</v>
      </c>
    </row>
    <row r="19" spans="1:22">
      <c r="A19" s="1" t="s">
        <v>12</v>
      </c>
      <c r="B19" s="1" t="s">
        <v>14</v>
      </c>
      <c r="C19">
        <f t="shared" si="0"/>
        <v>3</v>
      </c>
      <c r="E19" t="s">
        <v>48</v>
      </c>
      <c r="F19" t="s">
        <v>50</v>
      </c>
      <c r="G19" t="str">
        <f>LEFT(F19,FIND("▼",F19)-1)</f>
        <v>239.20</v>
      </c>
      <c r="I19" s="1" t="s">
        <v>21</v>
      </c>
      <c r="J19" s="1" t="s">
        <v>765</v>
      </c>
      <c r="L19" s="1" t="s">
        <v>51</v>
      </c>
      <c r="M19" s="1" t="s">
        <v>1236</v>
      </c>
      <c r="N19" t="str">
        <f>LEFT(M19,FIND("▼",M19)-1)</f>
        <v>278.25</v>
      </c>
      <c r="P19" s="1" t="s">
        <v>42</v>
      </c>
      <c r="Q19" s="1" t="s">
        <v>1712</v>
      </c>
      <c r="R19" t="str">
        <f>LEFT(Q19,FIND("▼",Q19)-1)</f>
        <v>284.76</v>
      </c>
      <c r="T19" s="1" t="s">
        <v>9</v>
      </c>
      <c r="U19" s="1" t="s">
        <v>2094</v>
      </c>
      <c r="V19" t="str">
        <f>LEFT(U19,FIND("▼",U19)-1)</f>
        <v>281.68</v>
      </c>
    </row>
    <row r="20" spans="1:22" ht="17" hidden="1">
      <c r="A20" s="1" t="s">
        <v>13</v>
      </c>
      <c r="B20" s="2">
        <v>65</v>
      </c>
      <c r="C20">
        <f t="shared" si="0"/>
        <v>0</v>
      </c>
      <c r="E20" t="s">
        <v>51</v>
      </c>
      <c r="F20" t="s">
        <v>53</v>
      </c>
      <c r="G20">
        <v>1</v>
      </c>
      <c r="I20" s="1" t="s">
        <v>764</v>
      </c>
      <c r="J20" s="7">
        <v>64</v>
      </c>
      <c r="L20" s="1" t="s">
        <v>1235</v>
      </c>
      <c r="M20" s="2">
        <v>65</v>
      </c>
      <c r="P20" s="1" t="s">
        <v>1711</v>
      </c>
      <c r="Q20" s="2">
        <v>65</v>
      </c>
      <c r="T20" s="1" t="s">
        <v>2093</v>
      </c>
      <c r="U20" s="2">
        <v>66</v>
      </c>
    </row>
    <row r="21" spans="1:22" hidden="1">
      <c r="A21" s="1" t="s">
        <v>14</v>
      </c>
      <c r="B21" s="1" t="s">
        <v>15</v>
      </c>
      <c r="C21">
        <f t="shared" si="0"/>
        <v>1</v>
      </c>
      <c r="E21" t="s">
        <v>54</v>
      </c>
      <c r="F21" t="s">
        <v>56</v>
      </c>
      <c r="G21">
        <v>1</v>
      </c>
      <c r="I21" s="1" t="s">
        <v>765</v>
      </c>
      <c r="J21" s="1" t="s">
        <v>6</v>
      </c>
      <c r="L21" s="1" t="s">
        <v>1236</v>
      </c>
      <c r="M21" s="1" t="s">
        <v>24</v>
      </c>
      <c r="P21" s="1" t="s">
        <v>1712</v>
      </c>
      <c r="Q21" s="1" t="s">
        <v>6</v>
      </c>
      <c r="T21" s="1" t="s">
        <v>2094</v>
      </c>
      <c r="U21" s="1" t="s">
        <v>15</v>
      </c>
    </row>
    <row r="22" spans="1:22" ht="16" hidden="1">
      <c r="A22" s="3">
        <v>65</v>
      </c>
      <c r="B22" s="1" t="s">
        <v>16</v>
      </c>
      <c r="C22">
        <f t="shared" si="0"/>
        <v>2</v>
      </c>
      <c r="E22" t="s">
        <v>57</v>
      </c>
      <c r="F22" t="s">
        <v>59</v>
      </c>
      <c r="G22">
        <v>1</v>
      </c>
      <c r="I22" s="3">
        <v>64</v>
      </c>
      <c r="J22" s="1" t="s">
        <v>766</v>
      </c>
      <c r="L22" s="3">
        <v>65</v>
      </c>
      <c r="M22" s="1" t="s">
        <v>1237</v>
      </c>
      <c r="P22" s="3">
        <v>65</v>
      </c>
      <c r="Q22" s="1" t="s">
        <v>1713</v>
      </c>
      <c r="T22" s="3">
        <v>66</v>
      </c>
      <c r="U22" s="1" t="s">
        <v>2095</v>
      </c>
    </row>
    <row r="23" spans="1:22">
      <c r="A23" s="1" t="s">
        <v>15</v>
      </c>
      <c r="B23" s="1" t="s">
        <v>17</v>
      </c>
      <c r="C23">
        <f t="shared" si="0"/>
        <v>3</v>
      </c>
      <c r="E23" t="s">
        <v>60</v>
      </c>
      <c r="F23" t="s">
        <v>62</v>
      </c>
      <c r="G23" t="str">
        <f>LEFT(F23,FIND("▼",F23)-1)</f>
        <v>235.05</v>
      </c>
      <c r="I23" s="1" t="s">
        <v>6</v>
      </c>
      <c r="J23" s="1" t="s">
        <v>767</v>
      </c>
      <c r="L23" s="1" t="s">
        <v>24</v>
      </c>
      <c r="M23" s="1" t="s">
        <v>1238</v>
      </c>
      <c r="N23" t="str">
        <f>LEFT(M23,FIND("▼",M23)-1)</f>
        <v>277.02</v>
      </c>
      <c r="P23" s="1" t="s">
        <v>6</v>
      </c>
      <c r="Q23" s="1" t="s">
        <v>1714</v>
      </c>
      <c r="R23" t="str">
        <f>LEFT(Q23,FIND("▼",Q23)-1)</f>
        <v>281.03</v>
      </c>
      <c r="T23" s="1" t="s">
        <v>15</v>
      </c>
      <c r="U23" s="1" t="s">
        <v>2096</v>
      </c>
      <c r="V23" t="str">
        <f>LEFT(U23,FIND("▼",U23)-1)</f>
        <v>275.89</v>
      </c>
    </row>
    <row r="24" spans="1:22" ht="17" hidden="1">
      <c r="A24" s="1" t="s">
        <v>16</v>
      </c>
      <c r="B24" s="2">
        <v>710</v>
      </c>
      <c r="C24">
        <f t="shared" si="0"/>
        <v>0</v>
      </c>
      <c r="E24" t="s">
        <v>63</v>
      </c>
      <c r="F24" t="s">
        <v>65</v>
      </c>
      <c r="G24">
        <v>1</v>
      </c>
      <c r="I24" s="1" t="s">
        <v>766</v>
      </c>
      <c r="J24" s="7">
        <v>75</v>
      </c>
      <c r="L24" s="1" t="s">
        <v>1237</v>
      </c>
      <c r="M24" s="2">
        <v>77</v>
      </c>
      <c r="P24" s="1" t="s">
        <v>1713</v>
      </c>
      <c r="Q24" s="2">
        <v>79</v>
      </c>
      <c r="T24" s="1" t="s">
        <v>2095</v>
      </c>
      <c r="U24" s="2">
        <v>77</v>
      </c>
    </row>
    <row r="25" spans="1:22" hidden="1">
      <c r="A25" s="1" t="s">
        <v>17</v>
      </c>
      <c r="B25" s="1" t="s">
        <v>18</v>
      </c>
      <c r="C25">
        <f t="shared" si="0"/>
        <v>1</v>
      </c>
      <c r="E25" t="s">
        <v>66</v>
      </c>
      <c r="F25" t="s">
        <v>68</v>
      </c>
      <c r="G25">
        <v>1</v>
      </c>
      <c r="I25" s="1" t="s">
        <v>767</v>
      </c>
      <c r="J25" s="1" t="s">
        <v>9</v>
      </c>
      <c r="L25" s="1" t="s">
        <v>1238</v>
      </c>
      <c r="M25" s="1" t="s">
        <v>39</v>
      </c>
      <c r="P25" s="1" t="s">
        <v>1714</v>
      </c>
      <c r="Q25" s="1" t="s">
        <v>36</v>
      </c>
      <c r="T25" s="1" t="s">
        <v>2096</v>
      </c>
      <c r="U25" s="1" t="s">
        <v>45</v>
      </c>
    </row>
    <row r="26" spans="1:22" ht="16" hidden="1">
      <c r="A26" s="3">
        <v>710</v>
      </c>
      <c r="B26" s="1" t="s">
        <v>19</v>
      </c>
      <c r="C26">
        <f t="shared" si="0"/>
        <v>2</v>
      </c>
      <c r="E26" t="s">
        <v>69</v>
      </c>
      <c r="F26" t="s">
        <v>71</v>
      </c>
      <c r="G26">
        <v>1</v>
      </c>
      <c r="I26" s="3">
        <v>75</v>
      </c>
      <c r="J26" s="1" t="s">
        <v>768</v>
      </c>
      <c r="L26" s="3">
        <v>77</v>
      </c>
      <c r="M26" s="1" t="s">
        <v>1239</v>
      </c>
      <c r="P26" s="3">
        <v>79</v>
      </c>
      <c r="Q26" s="1" t="s">
        <v>1715</v>
      </c>
      <c r="T26" s="3">
        <v>77</v>
      </c>
      <c r="U26" s="1" t="s">
        <v>2097</v>
      </c>
    </row>
    <row r="27" spans="1:22">
      <c r="A27" s="1" t="s">
        <v>18</v>
      </c>
      <c r="B27" s="1" t="s">
        <v>20</v>
      </c>
      <c r="C27">
        <f t="shared" si="0"/>
        <v>3</v>
      </c>
      <c r="E27" t="s">
        <v>72</v>
      </c>
      <c r="F27" t="s">
        <v>74</v>
      </c>
      <c r="G27" t="str">
        <f>LEFT(F27,FIND("▼",F27)-1)</f>
        <v>218.49</v>
      </c>
      <c r="I27" s="1" t="s">
        <v>9</v>
      </c>
      <c r="J27" s="1" t="s">
        <v>769</v>
      </c>
      <c r="L27" s="1" t="s">
        <v>39</v>
      </c>
      <c r="M27" s="1" t="s">
        <v>1240</v>
      </c>
      <c r="N27" t="str">
        <f>LEFT(M27,FIND("▼",M27)-1)</f>
        <v>274.76</v>
      </c>
      <c r="P27" s="1" t="s">
        <v>36</v>
      </c>
      <c r="Q27" s="1" t="s">
        <v>1716</v>
      </c>
      <c r="R27" t="str">
        <f>LEFT(Q27,FIND("▼",Q27)-1)</f>
        <v>276.26</v>
      </c>
      <c r="T27" s="1" t="s">
        <v>45</v>
      </c>
      <c r="U27" s="1" t="s">
        <v>2098</v>
      </c>
      <c r="V27" t="str">
        <f>LEFT(U27,FIND("▼",U27)-1)</f>
        <v>272.45</v>
      </c>
    </row>
    <row r="28" spans="1:22" ht="17" hidden="1">
      <c r="A28" s="1" t="s">
        <v>19</v>
      </c>
      <c r="B28" s="2">
        <v>89</v>
      </c>
      <c r="C28">
        <f t="shared" si="0"/>
        <v>0</v>
      </c>
      <c r="E28" t="s">
        <v>75</v>
      </c>
      <c r="F28" t="s">
        <v>77</v>
      </c>
      <c r="G28">
        <v>1</v>
      </c>
      <c r="I28" s="1" t="s">
        <v>768</v>
      </c>
      <c r="J28" s="7">
        <v>86</v>
      </c>
      <c r="L28" s="1" t="s">
        <v>1239</v>
      </c>
      <c r="M28" s="2">
        <v>88</v>
      </c>
      <c r="P28" s="1" t="s">
        <v>1715</v>
      </c>
      <c r="Q28" s="2">
        <v>84</v>
      </c>
      <c r="T28" s="1" t="s">
        <v>2097</v>
      </c>
      <c r="U28" s="2">
        <v>88</v>
      </c>
    </row>
    <row r="29" spans="1:22" hidden="1">
      <c r="A29" s="1" t="s">
        <v>20</v>
      </c>
      <c r="B29" s="1" t="s">
        <v>21</v>
      </c>
      <c r="C29">
        <f t="shared" si="0"/>
        <v>1</v>
      </c>
      <c r="E29" t="s">
        <v>78</v>
      </c>
      <c r="F29" t="s">
        <v>80</v>
      </c>
      <c r="G29">
        <v>1</v>
      </c>
      <c r="I29" s="1" t="s">
        <v>769</v>
      </c>
      <c r="J29" s="1" t="s">
        <v>24</v>
      </c>
      <c r="L29" s="1" t="s">
        <v>1240</v>
      </c>
      <c r="M29" s="1" t="s">
        <v>21</v>
      </c>
      <c r="P29" s="1" t="s">
        <v>1716</v>
      </c>
      <c r="Q29" s="1" t="s">
        <v>12</v>
      </c>
      <c r="T29" s="1" t="s">
        <v>2098</v>
      </c>
      <c r="U29" s="1" t="s">
        <v>21</v>
      </c>
    </row>
    <row r="30" spans="1:22" ht="16" hidden="1">
      <c r="A30" s="3">
        <v>89</v>
      </c>
      <c r="B30" s="1" t="s">
        <v>22</v>
      </c>
      <c r="C30">
        <f t="shared" si="0"/>
        <v>2</v>
      </c>
      <c r="E30" t="s">
        <v>81</v>
      </c>
      <c r="F30" t="s">
        <v>83</v>
      </c>
      <c r="G30">
        <v>1</v>
      </c>
      <c r="I30" s="3">
        <v>86</v>
      </c>
      <c r="J30" s="1" t="s">
        <v>770</v>
      </c>
      <c r="L30" s="3">
        <v>88</v>
      </c>
      <c r="M30" s="1" t="s">
        <v>1241</v>
      </c>
      <c r="P30" s="3">
        <v>84</v>
      </c>
      <c r="Q30" s="1" t="s">
        <v>1717</v>
      </c>
      <c r="T30" s="3">
        <v>88</v>
      </c>
      <c r="U30" s="1" t="s">
        <v>2099</v>
      </c>
    </row>
    <row r="31" spans="1:22">
      <c r="A31" s="1" t="s">
        <v>21</v>
      </c>
      <c r="B31" s="1" t="s">
        <v>23</v>
      </c>
      <c r="C31">
        <f t="shared" si="0"/>
        <v>3</v>
      </c>
      <c r="E31" t="s">
        <v>84</v>
      </c>
      <c r="F31" t="s">
        <v>86</v>
      </c>
      <c r="G31" t="str">
        <f>LEFT(F31,FIND("▼",F31)-1)</f>
        <v>209.35</v>
      </c>
      <c r="I31" s="1" t="s">
        <v>24</v>
      </c>
      <c r="J31" s="1" t="s">
        <v>771</v>
      </c>
      <c r="L31" s="1" t="s">
        <v>21</v>
      </c>
      <c r="M31" s="1" t="s">
        <v>1242</v>
      </c>
      <c r="N31" t="str">
        <f>LEFT(M31,FIND("▼",M31)-1)</f>
        <v>273.38</v>
      </c>
      <c r="P31" s="1" t="s">
        <v>12</v>
      </c>
      <c r="Q31" s="1" t="s">
        <v>1718</v>
      </c>
      <c r="R31" t="str">
        <f>LEFT(Q31,FIND("▼",Q31)-1)</f>
        <v>275.50</v>
      </c>
      <c r="T31" s="1" t="s">
        <v>21</v>
      </c>
      <c r="U31" s="1" t="s">
        <v>2100</v>
      </c>
      <c r="V31" t="str">
        <f>LEFT(U31,FIND("▼",U31)-1)</f>
        <v>270.38</v>
      </c>
    </row>
    <row r="32" spans="1:22" ht="17" hidden="1">
      <c r="A32" s="1" t="s">
        <v>22</v>
      </c>
      <c r="B32" s="2">
        <v>911</v>
      </c>
      <c r="C32">
        <f t="shared" si="0"/>
        <v>0</v>
      </c>
      <c r="E32" t="s">
        <v>87</v>
      </c>
      <c r="F32" t="s">
        <v>89</v>
      </c>
      <c r="G32">
        <v>1</v>
      </c>
      <c r="I32" s="1" t="s">
        <v>770</v>
      </c>
      <c r="J32" s="7">
        <v>910</v>
      </c>
      <c r="L32" s="1" t="s">
        <v>1241</v>
      </c>
      <c r="M32" s="2">
        <v>910</v>
      </c>
      <c r="P32" s="1" t="s">
        <v>1717</v>
      </c>
      <c r="Q32" s="2">
        <v>98</v>
      </c>
      <c r="T32" s="1" t="s">
        <v>2099</v>
      </c>
      <c r="U32" s="2">
        <v>911</v>
      </c>
    </row>
    <row r="33" spans="1:22" hidden="1">
      <c r="A33" s="1" t="s">
        <v>23</v>
      </c>
      <c r="B33" s="1" t="s">
        <v>24</v>
      </c>
      <c r="C33">
        <f t="shared" si="0"/>
        <v>1</v>
      </c>
      <c r="E33" t="s">
        <v>90</v>
      </c>
      <c r="F33" t="s">
        <v>92</v>
      </c>
      <c r="G33">
        <v>1</v>
      </c>
      <c r="I33" s="1" t="s">
        <v>771</v>
      </c>
      <c r="J33" s="1" t="s">
        <v>30</v>
      </c>
      <c r="L33" s="1" t="s">
        <v>1242</v>
      </c>
      <c r="M33" s="1" t="s">
        <v>33</v>
      </c>
      <c r="P33" s="1" t="s">
        <v>1718</v>
      </c>
      <c r="Q33" s="1" t="s">
        <v>51</v>
      </c>
      <c r="T33" s="1" t="s">
        <v>2100</v>
      </c>
      <c r="U33" s="1" t="s">
        <v>27</v>
      </c>
    </row>
    <row r="34" spans="1:22" ht="16" hidden="1">
      <c r="A34" s="3">
        <v>911</v>
      </c>
      <c r="B34" s="1" t="s">
        <v>25</v>
      </c>
      <c r="C34">
        <f t="shared" si="0"/>
        <v>2</v>
      </c>
      <c r="E34" t="s">
        <v>93</v>
      </c>
      <c r="F34" t="s">
        <v>95</v>
      </c>
      <c r="G34">
        <v>1</v>
      </c>
      <c r="I34" s="3">
        <v>910</v>
      </c>
      <c r="J34" s="1" t="s">
        <v>772</v>
      </c>
      <c r="L34" s="3">
        <v>910</v>
      </c>
      <c r="M34" s="1" t="s">
        <v>1243</v>
      </c>
      <c r="P34" s="3">
        <v>98</v>
      </c>
      <c r="Q34" s="1" t="s">
        <v>1719</v>
      </c>
      <c r="T34" s="3">
        <v>911</v>
      </c>
      <c r="U34" s="1" t="s">
        <v>2101</v>
      </c>
    </row>
    <row r="35" spans="1:22">
      <c r="A35" s="1" t="s">
        <v>24</v>
      </c>
      <c r="B35" s="1" t="s">
        <v>26</v>
      </c>
      <c r="C35">
        <f t="shared" si="0"/>
        <v>3</v>
      </c>
      <c r="E35" t="s">
        <v>96</v>
      </c>
      <c r="F35" t="s">
        <v>98</v>
      </c>
      <c r="G35" t="str">
        <f>LEFT(F35,FIND("▼",F35)-1)</f>
        <v>204.76</v>
      </c>
      <c r="I35" s="1" t="s">
        <v>30</v>
      </c>
      <c r="J35" s="1" t="s">
        <v>773</v>
      </c>
      <c r="L35" s="1" t="s">
        <v>33</v>
      </c>
      <c r="M35" s="1" t="s">
        <v>1244</v>
      </c>
      <c r="N35" t="str">
        <f>LEFT(M35,FIND("▼",M35)-1)</f>
        <v>267.75</v>
      </c>
      <c r="P35" s="1" t="s">
        <v>51</v>
      </c>
      <c r="Q35" s="1" t="s">
        <v>1720</v>
      </c>
      <c r="R35" t="str">
        <f>LEFT(Q35,FIND("▼",Q35)-1)</f>
        <v>267.79</v>
      </c>
      <c r="T35" s="1" t="s">
        <v>27</v>
      </c>
      <c r="U35" s="1" t="s">
        <v>2102</v>
      </c>
      <c r="V35" t="str">
        <f>LEFT(U35,FIND("▼",U35)-1)</f>
        <v>270.22</v>
      </c>
    </row>
    <row r="36" spans="1:22" ht="17" hidden="1">
      <c r="A36" s="1" t="s">
        <v>25</v>
      </c>
      <c r="B36" s="2">
        <v>107</v>
      </c>
      <c r="C36">
        <f t="shared" si="0"/>
        <v>0</v>
      </c>
      <c r="E36" t="s">
        <v>99</v>
      </c>
      <c r="F36" t="s">
        <v>101</v>
      </c>
      <c r="G36">
        <v>1</v>
      </c>
      <c r="I36" s="1" t="s">
        <v>772</v>
      </c>
      <c r="J36" s="7">
        <v>109</v>
      </c>
      <c r="L36" s="1" t="s">
        <v>1243</v>
      </c>
      <c r="M36" s="2">
        <v>109</v>
      </c>
      <c r="P36" s="1" t="s">
        <v>1719</v>
      </c>
      <c r="Q36" s="2">
        <v>1010</v>
      </c>
      <c r="T36" s="1" t="s">
        <v>2101</v>
      </c>
      <c r="U36" s="2">
        <v>109</v>
      </c>
    </row>
    <row r="37" spans="1:22" hidden="1">
      <c r="A37" s="1" t="s">
        <v>26</v>
      </c>
      <c r="B37" s="1" t="s">
        <v>27</v>
      </c>
      <c r="C37">
        <f t="shared" si="0"/>
        <v>1</v>
      </c>
      <c r="E37" t="s">
        <v>102</v>
      </c>
      <c r="F37" t="s">
        <v>104</v>
      </c>
      <c r="G37">
        <v>1</v>
      </c>
      <c r="I37" s="1" t="s">
        <v>773</v>
      </c>
      <c r="J37" s="1" t="s">
        <v>18</v>
      </c>
      <c r="L37" s="1" t="s">
        <v>1244</v>
      </c>
      <c r="M37" s="1" t="s">
        <v>27</v>
      </c>
      <c r="P37" s="1" t="s">
        <v>1720</v>
      </c>
      <c r="Q37" s="1" t="s">
        <v>24</v>
      </c>
      <c r="T37" s="1" t="s">
        <v>2102</v>
      </c>
      <c r="U37" s="1" t="s">
        <v>60</v>
      </c>
    </row>
    <row r="38" spans="1:22" ht="16" hidden="1">
      <c r="A38" s="3">
        <v>107</v>
      </c>
      <c r="B38" s="1" t="s">
        <v>28</v>
      </c>
      <c r="C38">
        <f t="shared" si="0"/>
        <v>2</v>
      </c>
      <c r="E38" t="s">
        <v>105</v>
      </c>
      <c r="F38" t="s">
        <v>107</v>
      </c>
      <c r="G38">
        <v>1</v>
      </c>
      <c r="I38" s="3">
        <v>109</v>
      </c>
      <c r="J38" s="1" t="s">
        <v>774</v>
      </c>
      <c r="L38" s="3">
        <v>109</v>
      </c>
      <c r="M38" s="1" t="s">
        <v>1245</v>
      </c>
      <c r="P38" s="3">
        <v>1010</v>
      </c>
      <c r="Q38" s="1" t="s">
        <v>1721</v>
      </c>
      <c r="T38" s="3">
        <v>109</v>
      </c>
      <c r="U38" s="1" t="s">
        <v>2103</v>
      </c>
    </row>
    <row r="39" spans="1:22">
      <c r="A39" s="1" t="s">
        <v>27</v>
      </c>
      <c r="B39" s="1" t="s">
        <v>29</v>
      </c>
      <c r="C39">
        <f t="shared" si="0"/>
        <v>3</v>
      </c>
      <c r="E39" t="s">
        <v>108</v>
      </c>
      <c r="F39" t="s">
        <v>110</v>
      </c>
      <c r="G39" t="str">
        <f>LEFT(F39,FIND("▼",F39)-1)</f>
        <v>200.88</v>
      </c>
      <c r="I39" s="1" t="s">
        <v>18</v>
      </c>
      <c r="J39" s="1" t="s">
        <v>775</v>
      </c>
      <c r="L39" s="1" t="s">
        <v>27</v>
      </c>
      <c r="M39" s="1" t="s">
        <v>1246</v>
      </c>
      <c r="N39" t="str">
        <f>LEFT(M39,FIND("▼",M39)-1)</f>
        <v>264.21</v>
      </c>
      <c r="P39" s="1" t="s">
        <v>24</v>
      </c>
      <c r="Q39" s="1" t="s">
        <v>1722</v>
      </c>
      <c r="R39" t="str">
        <f>LEFT(Q39,FIND("▼",Q39)-1)</f>
        <v>267.37</v>
      </c>
      <c r="T39" s="1" t="s">
        <v>60</v>
      </c>
      <c r="U39" s="1" t="s">
        <v>2104</v>
      </c>
      <c r="V39" t="str">
        <f>LEFT(U39,FIND("▼",U39)-1)</f>
        <v>264.52</v>
      </c>
    </row>
    <row r="40" spans="1:22" ht="17" hidden="1">
      <c r="A40" s="1" t="s">
        <v>28</v>
      </c>
      <c r="B40" s="2">
        <v>118</v>
      </c>
      <c r="C40">
        <f t="shared" si="0"/>
        <v>0</v>
      </c>
      <c r="E40" t="s">
        <v>111</v>
      </c>
      <c r="F40" t="s">
        <v>113</v>
      </c>
      <c r="G40">
        <v>1</v>
      </c>
      <c r="I40" s="1" t="s">
        <v>774</v>
      </c>
      <c r="J40" s="7">
        <v>1112</v>
      </c>
      <c r="L40" s="1" t="s">
        <v>1245</v>
      </c>
      <c r="M40" s="2">
        <v>1112</v>
      </c>
      <c r="P40" s="1" t="s">
        <v>1721</v>
      </c>
      <c r="Q40" s="2">
        <v>1112</v>
      </c>
      <c r="T40" s="1" t="s">
        <v>2103</v>
      </c>
      <c r="U40" s="2">
        <v>1114</v>
      </c>
    </row>
    <row r="41" spans="1:22" hidden="1">
      <c r="A41" s="1" t="s">
        <v>29</v>
      </c>
      <c r="B41" s="1" t="s">
        <v>30</v>
      </c>
      <c r="C41">
        <f t="shared" si="0"/>
        <v>1</v>
      </c>
      <c r="E41" t="s">
        <v>114</v>
      </c>
      <c r="F41" t="s">
        <v>116</v>
      </c>
      <c r="G41">
        <v>1</v>
      </c>
      <c r="I41" s="1" t="s">
        <v>775</v>
      </c>
      <c r="J41" s="1" t="s">
        <v>51</v>
      </c>
      <c r="L41" s="1" t="s">
        <v>1246</v>
      </c>
      <c r="M41" s="1" t="s">
        <v>42</v>
      </c>
      <c r="P41" s="1" t="s">
        <v>1722</v>
      </c>
      <c r="Q41" s="1" t="s">
        <v>3</v>
      </c>
      <c r="T41" s="1" t="s">
        <v>2104</v>
      </c>
      <c r="U41" s="1" t="s">
        <v>24</v>
      </c>
    </row>
    <row r="42" spans="1:22" ht="16" hidden="1">
      <c r="A42" s="3">
        <v>118</v>
      </c>
      <c r="B42" s="1" t="s">
        <v>31</v>
      </c>
      <c r="C42">
        <f t="shared" si="0"/>
        <v>2</v>
      </c>
      <c r="E42" t="s">
        <v>117</v>
      </c>
      <c r="F42" t="s">
        <v>119</v>
      </c>
      <c r="G42">
        <v>1</v>
      </c>
      <c r="I42" s="3">
        <v>1112</v>
      </c>
      <c r="J42" s="1" t="s">
        <v>776</v>
      </c>
      <c r="L42" s="3">
        <v>1112</v>
      </c>
      <c r="M42" s="1" t="s">
        <v>1247</v>
      </c>
      <c r="P42" s="3">
        <v>1112</v>
      </c>
      <c r="Q42" s="1" t="s">
        <v>1723</v>
      </c>
      <c r="T42" s="3">
        <v>1114</v>
      </c>
      <c r="U42" s="1" t="s">
        <v>2105</v>
      </c>
    </row>
    <row r="43" spans="1:22">
      <c r="A43" s="1" t="s">
        <v>30</v>
      </c>
      <c r="B43" s="1" t="s">
        <v>32</v>
      </c>
      <c r="C43">
        <f t="shared" si="0"/>
        <v>3</v>
      </c>
      <c r="E43" t="s">
        <v>120</v>
      </c>
      <c r="F43" t="s">
        <v>122</v>
      </c>
      <c r="G43" t="str">
        <f>LEFT(F43,FIND("▼",F43)-1)</f>
        <v>190.32</v>
      </c>
      <c r="I43" s="1" t="s">
        <v>51</v>
      </c>
      <c r="J43" s="1" t="s">
        <v>777</v>
      </c>
      <c r="L43" s="1" t="s">
        <v>42</v>
      </c>
      <c r="M43" s="1" t="s">
        <v>1248</v>
      </c>
      <c r="N43" t="str">
        <f>LEFT(M43,FIND("▼",M43)-1)</f>
        <v>260.44</v>
      </c>
      <c r="P43" s="1" t="s">
        <v>3</v>
      </c>
      <c r="Q43" s="1" t="s">
        <v>1724</v>
      </c>
      <c r="R43" t="str">
        <f>LEFT(Q43,FIND("▼",Q43)-1)</f>
        <v>262.44</v>
      </c>
      <c r="T43" s="1" t="s">
        <v>24</v>
      </c>
      <c r="U43" s="1" t="s">
        <v>2106</v>
      </c>
      <c r="V43" t="str">
        <f>LEFT(U43,FIND("▼",U43)-1)</f>
        <v>257.60</v>
      </c>
    </row>
    <row r="44" spans="1:22" ht="17" hidden="1">
      <c r="A44" s="1" t="s">
        <v>31</v>
      </c>
      <c r="B44" s="2">
        <v>1214</v>
      </c>
      <c r="C44">
        <f t="shared" si="0"/>
        <v>0</v>
      </c>
      <c r="E44" t="s">
        <v>123</v>
      </c>
      <c r="F44" t="s">
        <v>125</v>
      </c>
      <c r="G44">
        <v>1</v>
      </c>
      <c r="I44" s="1" t="s">
        <v>776</v>
      </c>
      <c r="J44" s="7">
        <v>1214</v>
      </c>
      <c r="L44" s="1" t="s">
        <v>1247</v>
      </c>
      <c r="M44" s="2">
        <v>1213</v>
      </c>
      <c r="P44" s="1" t="s">
        <v>1723</v>
      </c>
      <c r="Q44" s="2">
        <v>1211</v>
      </c>
      <c r="T44" s="1" t="s">
        <v>2105</v>
      </c>
      <c r="U44" s="2">
        <v>1212</v>
      </c>
    </row>
    <row r="45" spans="1:22" hidden="1">
      <c r="A45" s="1" t="s">
        <v>32</v>
      </c>
      <c r="B45" s="1" t="s">
        <v>33</v>
      </c>
      <c r="C45">
        <f t="shared" si="0"/>
        <v>1</v>
      </c>
      <c r="E45" t="s">
        <v>126</v>
      </c>
      <c r="F45" t="s">
        <v>128</v>
      </c>
      <c r="G45">
        <v>1</v>
      </c>
      <c r="I45" s="1" t="s">
        <v>777</v>
      </c>
      <c r="J45" s="1" t="s">
        <v>36</v>
      </c>
      <c r="L45" s="1" t="s">
        <v>1248</v>
      </c>
      <c r="M45" s="1" t="s">
        <v>60</v>
      </c>
      <c r="P45" s="1" t="s">
        <v>1724</v>
      </c>
      <c r="Q45" s="1" t="s">
        <v>21</v>
      </c>
      <c r="T45" s="1" t="s">
        <v>2106</v>
      </c>
      <c r="U45" s="1" t="s">
        <v>54</v>
      </c>
    </row>
    <row r="46" spans="1:22" ht="16" hidden="1">
      <c r="A46" s="3">
        <v>1214</v>
      </c>
      <c r="B46" s="1" t="s">
        <v>34</v>
      </c>
      <c r="C46">
        <f t="shared" si="0"/>
        <v>2</v>
      </c>
      <c r="E46" t="s">
        <v>129</v>
      </c>
      <c r="F46" t="s">
        <v>131</v>
      </c>
      <c r="G46">
        <v>1</v>
      </c>
      <c r="I46" s="3">
        <v>1214</v>
      </c>
      <c r="J46" s="1" t="s">
        <v>778</v>
      </c>
      <c r="L46" s="3">
        <v>1213</v>
      </c>
      <c r="M46" s="1" t="s">
        <v>1249</v>
      </c>
      <c r="P46" s="3">
        <v>1211</v>
      </c>
      <c r="Q46" s="1" t="s">
        <v>1725</v>
      </c>
      <c r="T46" s="3">
        <v>1212</v>
      </c>
      <c r="U46" s="1" t="s">
        <v>2107</v>
      </c>
    </row>
    <row r="47" spans="1:22">
      <c r="A47" s="1" t="s">
        <v>33</v>
      </c>
      <c r="B47" s="1" t="s">
        <v>35</v>
      </c>
      <c r="C47">
        <f t="shared" si="0"/>
        <v>3</v>
      </c>
      <c r="E47" t="s">
        <v>132</v>
      </c>
      <c r="F47" t="s">
        <v>134</v>
      </c>
      <c r="G47" t="str">
        <f>LEFT(F47,FIND("▼",F47)-1)</f>
        <v>183.52</v>
      </c>
      <c r="I47" s="1" t="s">
        <v>36</v>
      </c>
      <c r="J47" s="1" t="s">
        <v>779</v>
      </c>
      <c r="L47" s="1" t="s">
        <v>60</v>
      </c>
      <c r="M47" s="1" t="s">
        <v>1250</v>
      </c>
      <c r="N47" t="str">
        <f>LEFT(M47,FIND("▼",M47)-1)</f>
        <v>255.80</v>
      </c>
      <c r="P47" s="1" t="s">
        <v>21</v>
      </c>
      <c r="Q47" s="1" t="s">
        <v>1726</v>
      </c>
      <c r="R47" t="str">
        <f>LEFT(Q47,FIND("▼",Q47)-1)</f>
        <v>260.38</v>
      </c>
      <c r="T47" s="1" t="s">
        <v>54</v>
      </c>
      <c r="U47" s="1" t="s">
        <v>2108</v>
      </c>
      <c r="V47" t="str">
        <f>LEFT(U47,FIND("▼",U47)-1)</f>
        <v>251.20</v>
      </c>
    </row>
    <row r="48" spans="1:22" ht="17" hidden="1">
      <c r="A48" s="1" t="s">
        <v>34</v>
      </c>
      <c r="B48" s="2">
        <v>1313</v>
      </c>
      <c r="C48">
        <f t="shared" si="0"/>
        <v>0</v>
      </c>
      <c r="E48" t="s">
        <v>135</v>
      </c>
      <c r="F48" t="s">
        <v>137</v>
      </c>
      <c r="G48">
        <v>1</v>
      </c>
      <c r="I48" s="1" t="s">
        <v>778</v>
      </c>
      <c r="J48" s="7">
        <v>1311</v>
      </c>
      <c r="L48" s="1" t="s">
        <v>1249</v>
      </c>
      <c r="M48" s="2">
        <v>1317</v>
      </c>
      <c r="P48" s="1" t="s">
        <v>1725</v>
      </c>
      <c r="Q48" s="2">
        <v>1316</v>
      </c>
      <c r="T48" s="1" t="s">
        <v>2107</v>
      </c>
      <c r="U48" s="2">
        <v>1316</v>
      </c>
    </row>
    <row r="49" spans="1:22" hidden="1">
      <c r="A49" s="1" t="s">
        <v>35</v>
      </c>
      <c r="B49" s="1" t="s">
        <v>36</v>
      </c>
      <c r="C49">
        <f t="shared" si="0"/>
        <v>1</v>
      </c>
      <c r="E49" t="s">
        <v>138</v>
      </c>
      <c r="F49" t="s">
        <v>140</v>
      </c>
      <c r="G49">
        <v>1</v>
      </c>
      <c r="I49" s="1" t="s">
        <v>779</v>
      </c>
      <c r="J49" s="1" t="s">
        <v>42</v>
      </c>
      <c r="L49" s="1" t="s">
        <v>1250</v>
      </c>
      <c r="M49" s="1" t="s">
        <v>45</v>
      </c>
      <c r="P49" s="1" t="s">
        <v>1726</v>
      </c>
      <c r="Q49" s="1" t="s">
        <v>27</v>
      </c>
      <c r="T49" s="1" t="s">
        <v>2108</v>
      </c>
      <c r="U49" s="1" t="s">
        <v>81</v>
      </c>
    </row>
    <row r="50" spans="1:22" ht="16" hidden="1">
      <c r="A50" s="3">
        <v>1313</v>
      </c>
      <c r="B50" s="1" t="s">
        <v>37</v>
      </c>
      <c r="C50">
        <f t="shared" si="0"/>
        <v>2</v>
      </c>
      <c r="E50" t="s">
        <v>141</v>
      </c>
      <c r="F50" t="s">
        <v>143</v>
      </c>
      <c r="G50">
        <v>1</v>
      </c>
      <c r="I50" s="3">
        <v>1311</v>
      </c>
      <c r="J50" s="1" t="s">
        <v>780</v>
      </c>
      <c r="L50" s="3">
        <v>1317</v>
      </c>
      <c r="M50" s="1" t="s">
        <v>1251</v>
      </c>
      <c r="P50" s="3">
        <v>1316</v>
      </c>
      <c r="Q50" s="1" t="s">
        <v>1727</v>
      </c>
      <c r="T50" s="3">
        <v>1316</v>
      </c>
      <c r="U50" s="1" t="s">
        <v>2109</v>
      </c>
    </row>
    <row r="51" spans="1:22">
      <c r="A51" s="1" t="s">
        <v>36</v>
      </c>
      <c r="B51" s="1" t="s">
        <v>38</v>
      </c>
      <c r="C51">
        <f t="shared" si="0"/>
        <v>3</v>
      </c>
      <c r="E51" t="s">
        <v>144</v>
      </c>
      <c r="F51" t="s">
        <v>146</v>
      </c>
      <c r="G51" t="str">
        <f>LEFT(F51,FIND("▼",F51)-1)</f>
        <v>180.90</v>
      </c>
      <c r="I51" s="1" t="s">
        <v>42</v>
      </c>
      <c r="J51" s="1" t="s">
        <v>781</v>
      </c>
      <c r="L51" s="1" t="s">
        <v>45</v>
      </c>
      <c r="M51" s="1" t="s">
        <v>1252</v>
      </c>
      <c r="N51" t="str">
        <f>LEFT(M51,FIND("▼",M51)-1)</f>
        <v>250.06</v>
      </c>
      <c r="P51" s="1" t="s">
        <v>27</v>
      </c>
      <c r="Q51" s="1" t="s">
        <v>1728</v>
      </c>
      <c r="R51" t="str">
        <f>LEFT(Q51,FIND("▼",Q51)-1)</f>
        <v>256.42</v>
      </c>
      <c r="T51" s="1" t="s">
        <v>81</v>
      </c>
      <c r="U51" s="1" t="s">
        <v>2110</v>
      </c>
      <c r="V51" t="str">
        <f>LEFT(U51,FIND("▼",U51)-1)</f>
        <v>247.30</v>
      </c>
    </row>
    <row r="52" spans="1:22" ht="17" hidden="1">
      <c r="A52" s="1" t="s">
        <v>37</v>
      </c>
      <c r="B52" s="2">
        <v>1415</v>
      </c>
      <c r="C52">
        <f t="shared" si="0"/>
        <v>0</v>
      </c>
      <c r="E52" t="s">
        <v>147</v>
      </c>
      <c r="F52" t="s">
        <v>149</v>
      </c>
      <c r="G52">
        <v>1</v>
      </c>
      <c r="I52" s="1" t="s">
        <v>780</v>
      </c>
      <c r="J52" s="7">
        <v>1417</v>
      </c>
      <c r="L52" s="1" t="s">
        <v>1251</v>
      </c>
      <c r="M52" s="2">
        <v>1411</v>
      </c>
      <c r="P52" s="1" t="s">
        <v>1727</v>
      </c>
      <c r="Q52" s="2">
        <v>1414</v>
      </c>
      <c r="T52" s="1" t="s">
        <v>2109</v>
      </c>
      <c r="U52" s="2">
        <v>1410</v>
      </c>
    </row>
    <row r="53" spans="1:22" hidden="1">
      <c r="A53" s="1" t="s">
        <v>38</v>
      </c>
      <c r="B53" s="1" t="s">
        <v>39</v>
      </c>
      <c r="C53">
        <f t="shared" si="0"/>
        <v>1</v>
      </c>
      <c r="E53" t="s">
        <v>150</v>
      </c>
      <c r="F53" t="s">
        <v>152</v>
      </c>
      <c r="G53">
        <v>1</v>
      </c>
      <c r="I53" s="1" t="s">
        <v>781</v>
      </c>
      <c r="J53" s="1" t="s">
        <v>54</v>
      </c>
      <c r="L53" s="1" t="s">
        <v>1252</v>
      </c>
      <c r="M53" s="1" t="s">
        <v>54</v>
      </c>
      <c r="P53" s="1" t="s">
        <v>1728</v>
      </c>
      <c r="Q53" s="1" t="s">
        <v>60</v>
      </c>
      <c r="T53" s="1" t="s">
        <v>2110</v>
      </c>
      <c r="U53" s="1" t="s">
        <v>6</v>
      </c>
    </row>
    <row r="54" spans="1:22" ht="16" hidden="1">
      <c r="A54" s="3">
        <v>1415</v>
      </c>
      <c r="B54" s="1" t="s">
        <v>40</v>
      </c>
      <c r="C54">
        <f t="shared" si="0"/>
        <v>2</v>
      </c>
      <c r="E54" t="s">
        <v>153</v>
      </c>
      <c r="F54" t="s">
        <v>155</v>
      </c>
      <c r="G54">
        <v>1</v>
      </c>
      <c r="I54" s="3">
        <v>1417</v>
      </c>
      <c r="J54" s="1" t="s">
        <v>782</v>
      </c>
      <c r="L54" s="3">
        <v>1411</v>
      </c>
      <c r="M54" s="1" t="s">
        <v>1253</v>
      </c>
      <c r="P54" s="3">
        <v>1414</v>
      </c>
      <c r="Q54" s="1" t="s">
        <v>1729</v>
      </c>
      <c r="T54" s="3">
        <v>1410</v>
      </c>
      <c r="U54" s="1" t="s">
        <v>2111</v>
      </c>
    </row>
    <row r="55" spans="1:22">
      <c r="A55" s="1" t="s">
        <v>39</v>
      </c>
      <c r="B55" s="1" t="s">
        <v>41</v>
      </c>
      <c r="C55">
        <f t="shared" si="0"/>
        <v>3</v>
      </c>
      <c r="E55" t="s">
        <v>156</v>
      </c>
      <c r="F55" t="s">
        <v>158</v>
      </c>
      <c r="G55" t="str">
        <f>LEFT(F55,FIND("▼",F55)-1)</f>
        <v>172.96</v>
      </c>
      <c r="I55" s="1" t="s">
        <v>54</v>
      </c>
      <c r="J55" s="1" t="s">
        <v>783</v>
      </c>
      <c r="L55" s="1" t="s">
        <v>54</v>
      </c>
      <c r="M55" s="1" t="s">
        <v>1254</v>
      </c>
      <c r="N55" t="str">
        <f>LEFT(M55,FIND("▼",M55)-1)</f>
        <v>248.55</v>
      </c>
      <c r="P55" s="1" t="s">
        <v>60</v>
      </c>
      <c r="Q55" s="1" t="s">
        <v>1730</v>
      </c>
      <c r="R55" t="str">
        <f>LEFT(Q55,FIND("▼",Q55)-1)</f>
        <v>250.42</v>
      </c>
      <c r="T55" s="1" t="s">
        <v>6</v>
      </c>
      <c r="U55" s="1" t="s">
        <v>2112</v>
      </c>
      <c r="V55" t="str">
        <f>LEFT(U55,FIND("▼",U55)-1)</f>
        <v>247.12</v>
      </c>
    </row>
    <row r="56" spans="1:22" ht="17" hidden="1">
      <c r="A56" s="1" t="s">
        <v>40</v>
      </c>
      <c r="B56" s="2">
        <v>1512</v>
      </c>
      <c r="C56">
        <f t="shared" si="0"/>
        <v>0</v>
      </c>
      <c r="E56" t="s">
        <v>159</v>
      </c>
      <c r="F56" t="s">
        <v>161</v>
      </c>
      <c r="G56">
        <v>1</v>
      </c>
      <c r="I56" s="1" t="s">
        <v>782</v>
      </c>
      <c r="J56" s="7">
        <v>1513</v>
      </c>
      <c r="L56" s="1" t="s">
        <v>1253</v>
      </c>
      <c r="M56" s="2">
        <v>1514</v>
      </c>
      <c r="P56" s="1" t="s">
        <v>1729</v>
      </c>
      <c r="Q56" s="2">
        <v>1515</v>
      </c>
      <c r="T56" s="1" t="s">
        <v>2111</v>
      </c>
      <c r="U56" s="2">
        <v>1523</v>
      </c>
    </row>
    <row r="57" spans="1:22" hidden="1">
      <c r="A57" s="1" t="s">
        <v>41</v>
      </c>
      <c r="B57" s="1" t="s">
        <v>42</v>
      </c>
      <c r="C57">
        <f t="shared" si="0"/>
        <v>1</v>
      </c>
      <c r="E57" t="s">
        <v>162</v>
      </c>
      <c r="F57" t="s">
        <v>164</v>
      </c>
      <c r="G57">
        <v>1</v>
      </c>
      <c r="I57" s="1" t="s">
        <v>783</v>
      </c>
      <c r="J57" s="1" t="s">
        <v>57</v>
      </c>
      <c r="L57" s="1" t="s">
        <v>1254</v>
      </c>
      <c r="M57" s="1" t="s">
        <v>12</v>
      </c>
      <c r="P57" s="1" t="s">
        <v>1730</v>
      </c>
      <c r="Q57" s="1" t="s">
        <v>30</v>
      </c>
      <c r="T57" s="1" t="s">
        <v>2112</v>
      </c>
      <c r="U57" s="1" t="s">
        <v>30</v>
      </c>
    </row>
    <row r="58" spans="1:22" ht="16" hidden="1">
      <c r="A58" s="3">
        <v>1512</v>
      </c>
      <c r="B58" s="1" t="s">
        <v>43</v>
      </c>
      <c r="C58">
        <f t="shared" si="0"/>
        <v>2</v>
      </c>
      <c r="E58" t="s">
        <v>165</v>
      </c>
      <c r="F58" t="s">
        <v>167</v>
      </c>
      <c r="G58">
        <v>1</v>
      </c>
      <c r="I58" s="3">
        <v>1513</v>
      </c>
      <c r="J58" s="1" t="s">
        <v>784</v>
      </c>
      <c r="L58" s="3">
        <v>1514</v>
      </c>
      <c r="M58" s="1" t="s">
        <v>1255</v>
      </c>
      <c r="P58" s="3">
        <v>1515</v>
      </c>
      <c r="Q58" s="1" t="s">
        <v>1731</v>
      </c>
      <c r="T58" s="3">
        <v>1523</v>
      </c>
      <c r="U58" s="1" t="s">
        <v>2113</v>
      </c>
    </row>
    <row r="59" spans="1:22">
      <c r="A59" s="1" t="s">
        <v>42</v>
      </c>
      <c r="B59" s="1" t="s">
        <v>44</v>
      </c>
      <c r="C59">
        <f t="shared" si="0"/>
        <v>3</v>
      </c>
      <c r="E59" t="s">
        <v>168</v>
      </c>
      <c r="F59" t="s">
        <v>170</v>
      </c>
      <c r="G59" t="str">
        <f>LEFT(F59,FIND("▼",F59)-1)</f>
        <v>168.93</v>
      </c>
      <c r="I59" s="1" t="s">
        <v>57</v>
      </c>
      <c r="J59" s="1" t="s">
        <v>785</v>
      </c>
      <c r="L59" s="1" t="s">
        <v>12</v>
      </c>
      <c r="M59" s="1" t="s">
        <v>1256</v>
      </c>
      <c r="N59" t="str">
        <f>LEFT(M59,FIND("▼",M59)-1)</f>
        <v>241.12</v>
      </c>
      <c r="P59" s="1" t="s">
        <v>30</v>
      </c>
      <c r="Q59" s="1" t="s">
        <v>1732</v>
      </c>
      <c r="R59" t="str">
        <f>LEFT(Q59,FIND("▼",Q59)-1)</f>
        <v>249.51</v>
      </c>
      <c r="T59" s="1" t="s">
        <v>30</v>
      </c>
      <c r="U59" s="1" t="s">
        <v>2114</v>
      </c>
      <c r="V59" t="str">
        <f>LEFT(U59,FIND("▼",U59)-1)</f>
        <v>245.90</v>
      </c>
    </row>
    <row r="60" spans="1:22" ht="17" hidden="1">
      <c r="A60" s="1" t="s">
        <v>43</v>
      </c>
      <c r="B60" s="2">
        <v>1619</v>
      </c>
      <c r="C60">
        <f t="shared" si="0"/>
        <v>0</v>
      </c>
      <c r="E60" t="s">
        <v>171</v>
      </c>
      <c r="F60" t="s">
        <v>173</v>
      </c>
      <c r="G60">
        <v>1</v>
      </c>
      <c r="I60" s="1" t="s">
        <v>784</v>
      </c>
      <c r="J60" s="7">
        <v>1616</v>
      </c>
      <c r="L60" s="1" t="s">
        <v>1255</v>
      </c>
      <c r="M60" s="2">
        <v>1620</v>
      </c>
      <c r="P60" s="1" t="s">
        <v>1731</v>
      </c>
      <c r="Q60" s="2">
        <v>1613</v>
      </c>
      <c r="T60" s="1" t="s">
        <v>2113</v>
      </c>
      <c r="U60" s="2">
        <v>1613</v>
      </c>
    </row>
    <row r="61" spans="1:22" hidden="1">
      <c r="A61" s="1" t="s">
        <v>44</v>
      </c>
      <c r="B61" s="1" t="s">
        <v>45</v>
      </c>
      <c r="C61">
        <f t="shared" si="0"/>
        <v>1</v>
      </c>
      <c r="E61" t="s">
        <v>174</v>
      </c>
      <c r="F61" t="s">
        <v>176</v>
      </c>
      <c r="G61">
        <v>1</v>
      </c>
      <c r="I61" s="1" t="s">
        <v>785</v>
      </c>
      <c r="J61" s="1" t="s">
        <v>81</v>
      </c>
      <c r="L61" s="1" t="s">
        <v>1256</v>
      </c>
      <c r="M61" s="1" t="s">
        <v>18</v>
      </c>
      <c r="P61" s="1" t="s">
        <v>1732</v>
      </c>
      <c r="Q61" s="1" t="s">
        <v>54</v>
      </c>
      <c r="T61" s="1" t="s">
        <v>2114</v>
      </c>
      <c r="U61" s="1" t="s">
        <v>51</v>
      </c>
    </row>
    <row r="62" spans="1:22" ht="16" hidden="1">
      <c r="A62" s="3">
        <v>1619</v>
      </c>
      <c r="B62" s="1" t="s">
        <v>46</v>
      </c>
      <c r="C62">
        <f t="shared" si="0"/>
        <v>2</v>
      </c>
      <c r="E62" t="s">
        <v>177</v>
      </c>
      <c r="F62" t="s">
        <v>176</v>
      </c>
      <c r="G62">
        <v>1</v>
      </c>
      <c r="I62" s="3">
        <v>1616</v>
      </c>
      <c r="J62" s="1" t="s">
        <v>786</v>
      </c>
      <c r="L62" s="3">
        <v>1620</v>
      </c>
      <c r="M62" s="1" t="s">
        <v>1257</v>
      </c>
      <c r="P62" s="3">
        <v>1613</v>
      </c>
      <c r="Q62" s="1" t="s">
        <v>1733</v>
      </c>
      <c r="T62" s="3">
        <v>1613</v>
      </c>
      <c r="U62" s="1" t="s">
        <v>2115</v>
      </c>
    </row>
    <row r="63" spans="1:22">
      <c r="A63" s="1" t="s">
        <v>45</v>
      </c>
      <c r="B63" s="1" t="s">
        <v>47</v>
      </c>
      <c r="C63">
        <f t="shared" si="0"/>
        <v>3</v>
      </c>
      <c r="E63" t="s">
        <v>179</v>
      </c>
      <c r="F63" t="s">
        <v>181</v>
      </c>
      <c r="G63" t="str">
        <f>LEFT(F63,FIND("▼",F63)-1)</f>
        <v>167.16</v>
      </c>
      <c r="I63" s="1" t="s">
        <v>81</v>
      </c>
      <c r="J63" s="1" t="s">
        <v>787</v>
      </c>
      <c r="L63" s="1" t="s">
        <v>18</v>
      </c>
      <c r="M63" s="1" t="s">
        <v>1258</v>
      </c>
      <c r="N63" t="str">
        <f>LEFT(M63,FIND("▼",M63)-1)</f>
        <v>240.71</v>
      </c>
      <c r="P63" s="1" t="s">
        <v>54</v>
      </c>
      <c r="Q63" s="1" t="s">
        <v>1734</v>
      </c>
      <c r="R63" t="str">
        <f>LEFT(Q63,FIND("▼",Q63)-1)</f>
        <v>241.41</v>
      </c>
      <c r="T63" s="1" t="s">
        <v>51</v>
      </c>
      <c r="U63" s="1" t="s">
        <v>2116</v>
      </c>
      <c r="V63" t="str">
        <f>LEFT(U63,FIND("▼",U63)-1)</f>
        <v>245.27</v>
      </c>
    </row>
    <row r="64" spans="1:22" ht="17" hidden="1">
      <c r="A64" s="1" t="s">
        <v>46</v>
      </c>
      <c r="B64" s="2">
        <v>1716</v>
      </c>
      <c r="C64">
        <f t="shared" si="0"/>
        <v>0</v>
      </c>
      <c r="E64" t="s">
        <v>182</v>
      </c>
      <c r="F64" t="s">
        <v>184</v>
      </c>
      <c r="G64">
        <v>1</v>
      </c>
      <c r="I64" s="1" t="s">
        <v>786</v>
      </c>
      <c r="J64" s="7">
        <v>1715</v>
      </c>
      <c r="L64" s="1" t="s">
        <v>1257</v>
      </c>
      <c r="M64" s="2">
        <v>1724</v>
      </c>
      <c r="P64" s="1" t="s">
        <v>1733</v>
      </c>
      <c r="Q64" s="2">
        <v>1720</v>
      </c>
      <c r="T64" s="1" t="s">
        <v>2115</v>
      </c>
      <c r="U64" s="2">
        <v>1715</v>
      </c>
    </row>
    <row r="65" spans="1:22" hidden="1">
      <c r="A65" s="1" t="s">
        <v>47</v>
      </c>
      <c r="B65" s="1" t="s">
        <v>48</v>
      </c>
      <c r="C65">
        <f t="shared" si="0"/>
        <v>1</v>
      </c>
      <c r="E65" t="s">
        <v>185</v>
      </c>
      <c r="F65" t="s">
        <v>187</v>
      </c>
      <c r="G65">
        <v>1</v>
      </c>
      <c r="I65" s="1" t="s">
        <v>787</v>
      </c>
      <c r="J65" s="1" t="s">
        <v>12</v>
      </c>
      <c r="L65" s="1" t="s">
        <v>1258</v>
      </c>
      <c r="M65" s="1" t="s">
        <v>30</v>
      </c>
      <c r="P65" s="1" t="s">
        <v>1734</v>
      </c>
      <c r="Q65" s="1" t="s">
        <v>18</v>
      </c>
      <c r="T65" s="1" t="s">
        <v>2116</v>
      </c>
      <c r="U65" s="1" t="s">
        <v>69</v>
      </c>
    </row>
    <row r="66" spans="1:22" ht="16" hidden="1">
      <c r="A66" s="3">
        <v>1716</v>
      </c>
      <c r="B66" s="1" t="s">
        <v>49</v>
      </c>
      <c r="C66">
        <f t="shared" si="0"/>
        <v>2</v>
      </c>
      <c r="E66" t="s">
        <v>188</v>
      </c>
      <c r="F66" t="s">
        <v>190</v>
      </c>
      <c r="G66">
        <v>1</v>
      </c>
      <c r="I66" s="3">
        <v>1715</v>
      </c>
      <c r="J66" s="1" t="s">
        <v>788</v>
      </c>
      <c r="L66" s="3">
        <v>1724</v>
      </c>
      <c r="M66" s="1" t="s">
        <v>1259</v>
      </c>
      <c r="P66" s="3">
        <v>1720</v>
      </c>
      <c r="Q66" s="1" t="s">
        <v>1735</v>
      </c>
      <c r="T66" s="3">
        <v>1715</v>
      </c>
      <c r="U66" s="1" t="s">
        <v>2117</v>
      </c>
    </row>
    <row r="67" spans="1:22">
      <c r="A67" s="1" t="s">
        <v>48</v>
      </c>
      <c r="B67" s="1" t="s">
        <v>50</v>
      </c>
      <c r="C67">
        <f t="shared" si="0"/>
        <v>3</v>
      </c>
      <c r="E67" t="s">
        <v>191</v>
      </c>
      <c r="F67" t="s">
        <v>193</v>
      </c>
      <c r="G67" t="str">
        <f>LEFT(F67,FIND("▼",F67)-1)</f>
        <v>163.54</v>
      </c>
      <c r="I67" s="1" t="s">
        <v>12</v>
      </c>
      <c r="J67" s="1" t="s">
        <v>789</v>
      </c>
      <c r="L67" s="1" t="s">
        <v>30</v>
      </c>
      <c r="M67" s="1" t="s">
        <v>1260</v>
      </c>
      <c r="N67" t="str">
        <f>LEFT(M67,FIND("▼",M67)-1)</f>
        <v>240.66</v>
      </c>
      <c r="P67" s="1" t="s">
        <v>18</v>
      </c>
      <c r="Q67" s="1" t="s">
        <v>1736</v>
      </c>
      <c r="R67" t="str">
        <f>LEFT(Q67,FIND("▼",Q67)-1)</f>
        <v>234.51</v>
      </c>
      <c r="T67" s="1" t="s">
        <v>69</v>
      </c>
      <c r="U67" s="1" t="s">
        <v>2118</v>
      </c>
      <c r="V67" t="str">
        <f>LEFT(U67,FIND("▼",U67)-1)</f>
        <v>244.95</v>
      </c>
    </row>
    <row r="68" spans="1:22" ht="17" hidden="1">
      <c r="A68" s="1" t="s">
        <v>49</v>
      </c>
      <c r="B68" s="2">
        <v>1817</v>
      </c>
      <c r="C68">
        <f t="shared" ref="C68:C131" si="1">MOD(ROW(),4)</f>
        <v>0</v>
      </c>
      <c r="E68" t="s">
        <v>194</v>
      </c>
      <c r="F68" t="s">
        <v>196</v>
      </c>
      <c r="G68">
        <v>1</v>
      </c>
      <c r="I68" s="1" t="s">
        <v>788</v>
      </c>
      <c r="J68" s="7">
        <v>1818</v>
      </c>
      <c r="L68" s="1" t="s">
        <v>1259</v>
      </c>
      <c r="M68" s="2">
        <v>1815</v>
      </c>
      <c r="P68" s="1" t="s">
        <v>1735</v>
      </c>
      <c r="Q68" s="2">
        <v>1819</v>
      </c>
      <c r="T68" s="1" t="s">
        <v>2117</v>
      </c>
      <c r="U68" s="2">
        <v>1819</v>
      </c>
    </row>
    <row r="69" spans="1:22" hidden="1">
      <c r="A69" s="1" t="s">
        <v>50</v>
      </c>
      <c r="B69" s="1" t="s">
        <v>51</v>
      </c>
      <c r="C69">
        <f t="shared" si="1"/>
        <v>1</v>
      </c>
      <c r="E69" t="s">
        <v>197</v>
      </c>
      <c r="F69" t="s">
        <v>199</v>
      </c>
      <c r="G69">
        <v>1</v>
      </c>
      <c r="I69" s="1" t="s">
        <v>789</v>
      </c>
      <c r="J69" s="1" t="s">
        <v>78</v>
      </c>
      <c r="L69" s="1" t="s">
        <v>1260</v>
      </c>
      <c r="M69" s="1" t="s">
        <v>36</v>
      </c>
      <c r="P69" s="1" t="s">
        <v>1736</v>
      </c>
      <c r="Q69" s="1" t="s">
        <v>84</v>
      </c>
      <c r="T69" s="1" t="s">
        <v>2118</v>
      </c>
      <c r="U69" s="1" t="s">
        <v>42</v>
      </c>
    </row>
    <row r="70" spans="1:22" ht="16" hidden="1">
      <c r="A70" s="3">
        <v>1817</v>
      </c>
      <c r="B70" s="1" t="s">
        <v>52</v>
      </c>
      <c r="C70">
        <f t="shared" si="1"/>
        <v>2</v>
      </c>
      <c r="E70" t="s">
        <v>200</v>
      </c>
      <c r="F70" t="s">
        <v>202</v>
      </c>
      <c r="G70">
        <v>1</v>
      </c>
      <c r="I70" s="3">
        <v>1818</v>
      </c>
      <c r="J70" s="1" t="s">
        <v>790</v>
      </c>
      <c r="L70" s="3">
        <v>1815</v>
      </c>
      <c r="M70" s="1" t="s">
        <v>1261</v>
      </c>
      <c r="P70" s="3">
        <v>1819</v>
      </c>
      <c r="Q70" s="1" t="s">
        <v>1737</v>
      </c>
      <c r="T70" s="3">
        <v>1819</v>
      </c>
      <c r="U70" s="1" t="s">
        <v>2119</v>
      </c>
    </row>
    <row r="71" spans="1:22">
      <c r="A71" s="1" t="s">
        <v>51</v>
      </c>
      <c r="B71" s="1" t="s">
        <v>53</v>
      </c>
      <c r="C71">
        <f t="shared" si="1"/>
        <v>3</v>
      </c>
      <c r="E71" t="s">
        <v>203</v>
      </c>
      <c r="F71" t="s">
        <v>205</v>
      </c>
      <c r="G71" t="str">
        <f>LEFT(F71,FIND("▼",F71)-1)</f>
        <v>159.14</v>
      </c>
      <c r="I71" s="1" t="s">
        <v>78</v>
      </c>
      <c r="J71" s="1" t="s">
        <v>791</v>
      </c>
      <c r="L71" s="1" t="s">
        <v>36</v>
      </c>
      <c r="M71" s="1" t="s">
        <v>1262</v>
      </c>
      <c r="N71" t="str">
        <f>LEFT(M71,FIND("▼",M71)-1)</f>
        <v>239.47</v>
      </c>
      <c r="P71" s="1" t="s">
        <v>84</v>
      </c>
      <c r="Q71" s="1" t="s">
        <v>1738</v>
      </c>
      <c r="R71" t="str">
        <f>LEFT(Q71,FIND("▼",Q71)-1)</f>
        <v>234.44</v>
      </c>
      <c r="T71" s="1" t="s">
        <v>42</v>
      </c>
      <c r="U71" s="1" t="s">
        <v>2120</v>
      </c>
      <c r="V71" t="str">
        <f>LEFT(U71,FIND("▼",U71)-1)</f>
        <v>244.29</v>
      </c>
    </row>
    <row r="72" spans="1:22" ht="17" hidden="1">
      <c r="A72" s="1" t="s">
        <v>52</v>
      </c>
      <c r="B72" s="2">
        <v>1922</v>
      </c>
      <c r="C72">
        <f t="shared" si="1"/>
        <v>0</v>
      </c>
      <c r="E72" t="s">
        <v>206</v>
      </c>
      <c r="F72" t="s">
        <v>208</v>
      </c>
      <c r="G72">
        <v>1</v>
      </c>
      <c r="I72" s="1" t="s">
        <v>790</v>
      </c>
      <c r="J72" s="7">
        <v>1919</v>
      </c>
      <c r="L72" s="1" t="s">
        <v>1261</v>
      </c>
      <c r="M72" s="2">
        <v>1916</v>
      </c>
      <c r="P72" s="1" t="s">
        <v>1737</v>
      </c>
      <c r="Q72" s="2">
        <v>1922</v>
      </c>
      <c r="T72" s="1" t="s">
        <v>2119</v>
      </c>
      <c r="U72" s="2">
        <v>1918</v>
      </c>
    </row>
    <row r="73" spans="1:22" hidden="1">
      <c r="A73" s="1" t="s">
        <v>53</v>
      </c>
      <c r="B73" s="1" t="s">
        <v>54</v>
      </c>
      <c r="C73">
        <f t="shared" si="1"/>
        <v>1</v>
      </c>
      <c r="E73" t="s">
        <v>209</v>
      </c>
      <c r="F73" t="s">
        <v>211</v>
      </c>
      <c r="G73">
        <v>1</v>
      </c>
      <c r="I73" s="1" t="s">
        <v>791</v>
      </c>
      <c r="J73" s="1" t="s">
        <v>69</v>
      </c>
      <c r="L73" s="1" t="s">
        <v>1262</v>
      </c>
      <c r="M73" s="1" t="s">
        <v>69</v>
      </c>
      <c r="P73" s="1" t="s">
        <v>1738</v>
      </c>
      <c r="Q73" s="1" t="s">
        <v>81</v>
      </c>
      <c r="T73" s="1" t="s">
        <v>2120</v>
      </c>
      <c r="U73" s="1" t="s">
        <v>36</v>
      </c>
    </row>
    <row r="74" spans="1:22" ht="16" hidden="1">
      <c r="A74" s="3">
        <v>1922</v>
      </c>
      <c r="B74" s="1" t="s">
        <v>55</v>
      </c>
      <c r="C74">
        <f t="shared" si="1"/>
        <v>2</v>
      </c>
      <c r="E74" t="s">
        <v>212</v>
      </c>
      <c r="F74" t="s">
        <v>214</v>
      </c>
      <c r="G74">
        <v>1</v>
      </c>
      <c r="I74" s="3">
        <v>1919</v>
      </c>
      <c r="J74" s="1" t="s">
        <v>792</v>
      </c>
      <c r="L74" s="3">
        <v>1916</v>
      </c>
      <c r="M74" s="1" t="s">
        <v>1263</v>
      </c>
      <c r="P74" s="3">
        <v>1922</v>
      </c>
      <c r="Q74" s="1" t="s">
        <v>1739</v>
      </c>
      <c r="T74" s="3">
        <v>1918</v>
      </c>
      <c r="U74" s="1" t="s">
        <v>2121</v>
      </c>
    </row>
    <row r="75" spans="1:22">
      <c r="A75" s="1" t="s">
        <v>54</v>
      </c>
      <c r="B75" s="1" t="s">
        <v>56</v>
      </c>
      <c r="C75">
        <f t="shared" si="1"/>
        <v>3</v>
      </c>
      <c r="E75" t="s">
        <v>215</v>
      </c>
      <c r="F75" t="s">
        <v>217</v>
      </c>
      <c r="G75" t="str">
        <f>LEFT(F75,FIND("▼",F75)-1)</f>
        <v>153.51</v>
      </c>
      <c r="I75" s="1" t="s">
        <v>69</v>
      </c>
      <c r="J75" s="1" t="s">
        <v>793</v>
      </c>
      <c r="L75" s="1" t="s">
        <v>69</v>
      </c>
      <c r="M75" s="1" t="s">
        <v>1264</v>
      </c>
      <c r="N75" t="str">
        <f>LEFT(M75,FIND("▼",M75)-1)</f>
        <v>239.46</v>
      </c>
      <c r="P75" s="1" t="s">
        <v>81</v>
      </c>
      <c r="Q75" s="1" t="s">
        <v>1740</v>
      </c>
      <c r="R75" t="str">
        <f>LEFT(Q75,FIND("▼",Q75)-1)</f>
        <v>227.70</v>
      </c>
      <c r="T75" s="1" t="s">
        <v>36</v>
      </c>
      <c r="U75" s="1" t="s">
        <v>2122</v>
      </c>
      <c r="V75" t="str">
        <f>LEFT(U75,FIND("▼",U75)-1)</f>
        <v>243.50</v>
      </c>
    </row>
    <row r="76" spans="1:22" ht="17" hidden="1">
      <c r="A76" s="1" t="s">
        <v>55</v>
      </c>
      <c r="B76" s="2">
        <v>2020</v>
      </c>
      <c r="C76">
        <f t="shared" si="1"/>
        <v>0</v>
      </c>
      <c r="E76" t="s">
        <v>218</v>
      </c>
      <c r="F76" t="s">
        <v>220</v>
      </c>
      <c r="G76">
        <v>1</v>
      </c>
      <c r="I76" s="1" t="s">
        <v>792</v>
      </c>
      <c r="J76" s="7">
        <v>2020</v>
      </c>
      <c r="L76" s="1" t="s">
        <v>1263</v>
      </c>
      <c r="M76" s="2">
        <v>2019</v>
      </c>
      <c r="P76" s="1" t="s">
        <v>1739</v>
      </c>
      <c r="Q76" s="2">
        <v>2018</v>
      </c>
      <c r="T76" s="1" t="s">
        <v>2121</v>
      </c>
      <c r="U76" s="2">
        <v>2017</v>
      </c>
    </row>
    <row r="77" spans="1:22" hidden="1">
      <c r="A77" s="1" t="s">
        <v>56</v>
      </c>
      <c r="B77" s="1" t="s">
        <v>57</v>
      </c>
      <c r="C77">
        <f t="shared" si="1"/>
        <v>1</v>
      </c>
      <c r="E77" t="s">
        <v>221</v>
      </c>
      <c r="F77" t="s">
        <v>223</v>
      </c>
      <c r="G77">
        <v>1</v>
      </c>
      <c r="I77" s="1" t="s">
        <v>793</v>
      </c>
      <c r="J77" s="1" t="s">
        <v>75</v>
      </c>
      <c r="L77" s="1" t="s">
        <v>1264</v>
      </c>
      <c r="M77" s="1" t="s">
        <v>15</v>
      </c>
      <c r="P77" s="1" t="s">
        <v>1740</v>
      </c>
      <c r="Q77" s="1" t="s">
        <v>69</v>
      </c>
      <c r="T77" s="1" t="s">
        <v>2122</v>
      </c>
      <c r="U77" s="1" t="s">
        <v>39</v>
      </c>
    </row>
    <row r="78" spans="1:22" ht="16" hidden="1">
      <c r="A78" s="3">
        <v>2020</v>
      </c>
      <c r="B78" s="1" t="s">
        <v>58</v>
      </c>
      <c r="C78">
        <f t="shared" si="1"/>
        <v>2</v>
      </c>
      <c r="E78" t="s">
        <v>224</v>
      </c>
      <c r="F78" t="s">
        <v>226</v>
      </c>
      <c r="G78">
        <v>1</v>
      </c>
      <c r="I78" s="3">
        <v>2020</v>
      </c>
      <c r="J78" s="1" t="s">
        <v>794</v>
      </c>
      <c r="L78" s="3">
        <v>2019</v>
      </c>
      <c r="M78" s="1" t="s">
        <v>1265</v>
      </c>
      <c r="P78" s="3">
        <v>2018</v>
      </c>
      <c r="Q78" s="1" t="s">
        <v>1741</v>
      </c>
      <c r="T78" s="3">
        <v>2017</v>
      </c>
      <c r="U78" s="1" t="s">
        <v>2123</v>
      </c>
    </row>
    <row r="79" spans="1:22">
      <c r="A79" s="1" t="s">
        <v>57</v>
      </c>
      <c r="B79" s="1" t="s">
        <v>59</v>
      </c>
      <c r="C79">
        <f t="shared" si="1"/>
        <v>3</v>
      </c>
      <c r="E79" t="s">
        <v>227</v>
      </c>
      <c r="F79" t="s">
        <v>229</v>
      </c>
      <c r="G79" t="str">
        <f>LEFT(F79,FIND("▼",F79)-1)</f>
        <v>150.55</v>
      </c>
      <c r="I79" s="1" t="s">
        <v>75</v>
      </c>
      <c r="J79" s="1" t="s">
        <v>795</v>
      </c>
      <c r="L79" s="1" t="s">
        <v>15</v>
      </c>
      <c r="M79" s="1" t="s">
        <v>1266</v>
      </c>
      <c r="N79" t="str">
        <f>LEFT(M79,FIND("▼",M79)-1)</f>
        <v>233.57</v>
      </c>
      <c r="P79" s="1" t="s">
        <v>69</v>
      </c>
      <c r="Q79" s="1" t="s">
        <v>1742</v>
      </c>
      <c r="R79" t="str">
        <f>LEFT(Q79,FIND("▼",Q79)-1)</f>
        <v>223.67</v>
      </c>
      <c r="T79" s="1" t="s">
        <v>39</v>
      </c>
      <c r="U79" s="1" t="s">
        <v>2124</v>
      </c>
      <c r="V79" t="str">
        <f>LEFT(U79,FIND("▼",U79)-1)</f>
        <v>239.10</v>
      </c>
    </row>
    <row r="80" spans="1:22" ht="17" hidden="1">
      <c r="A80" s="1" t="s">
        <v>58</v>
      </c>
      <c r="B80" s="2">
        <v>2121</v>
      </c>
      <c r="C80">
        <f t="shared" si="1"/>
        <v>0</v>
      </c>
      <c r="E80" t="s">
        <v>230</v>
      </c>
      <c r="F80" t="s">
        <v>232</v>
      </c>
      <c r="G80">
        <v>1</v>
      </c>
      <c r="I80" s="1" t="s">
        <v>794</v>
      </c>
      <c r="J80" s="7">
        <v>2122</v>
      </c>
      <c r="L80" s="1" t="s">
        <v>1265</v>
      </c>
      <c r="M80" s="2">
        <v>2121</v>
      </c>
      <c r="P80" s="1" t="s">
        <v>1741</v>
      </c>
      <c r="Q80" s="2">
        <v>2117</v>
      </c>
      <c r="T80" s="1" t="s">
        <v>2123</v>
      </c>
      <c r="U80" s="2">
        <v>2122</v>
      </c>
    </row>
    <row r="81" spans="1:22" hidden="1">
      <c r="A81" s="1" t="s">
        <v>59</v>
      </c>
      <c r="B81" s="1" t="s">
        <v>60</v>
      </c>
      <c r="C81">
        <f t="shared" si="1"/>
        <v>1</v>
      </c>
      <c r="E81" t="s">
        <v>233</v>
      </c>
      <c r="F81" t="s">
        <v>235</v>
      </c>
      <c r="G81">
        <v>1</v>
      </c>
      <c r="I81" s="1" t="s">
        <v>795</v>
      </c>
      <c r="J81" s="1" t="s">
        <v>33</v>
      </c>
      <c r="L81" s="1" t="s">
        <v>1266</v>
      </c>
      <c r="M81" s="1" t="s">
        <v>81</v>
      </c>
      <c r="P81" s="1" t="s">
        <v>1742</v>
      </c>
      <c r="Q81" s="1" t="s">
        <v>117</v>
      </c>
      <c r="T81" s="1" t="s">
        <v>2124</v>
      </c>
      <c r="U81" s="1" t="s">
        <v>117</v>
      </c>
    </row>
    <row r="82" spans="1:22" ht="16" hidden="1">
      <c r="A82" s="3">
        <v>2121</v>
      </c>
      <c r="B82" s="1" t="s">
        <v>61</v>
      </c>
      <c r="C82">
        <f t="shared" si="1"/>
        <v>2</v>
      </c>
      <c r="E82" t="s">
        <v>236</v>
      </c>
      <c r="F82" t="s">
        <v>238</v>
      </c>
      <c r="G82">
        <v>1</v>
      </c>
      <c r="I82" s="3">
        <v>2122</v>
      </c>
      <c r="J82" s="1" t="s">
        <v>796</v>
      </c>
      <c r="L82" s="3">
        <v>2121</v>
      </c>
      <c r="M82" s="1" t="s">
        <v>1267</v>
      </c>
      <c r="P82" s="3">
        <v>2117</v>
      </c>
      <c r="Q82" s="1" t="s">
        <v>1743</v>
      </c>
      <c r="T82" s="3">
        <v>2122</v>
      </c>
      <c r="U82" s="1" t="s">
        <v>2125</v>
      </c>
    </row>
    <row r="83" spans="1:22">
      <c r="A83" s="1" t="s">
        <v>60</v>
      </c>
      <c r="B83" s="1" t="s">
        <v>62</v>
      </c>
      <c r="C83">
        <f t="shared" si="1"/>
        <v>3</v>
      </c>
      <c r="E83" t="s">
        <v>239</v>
      </c>
      <c r="F83" t="s">
        <v>241</v>
      </c>
      <c r="G83" t="str">
        <f>LEFT(F83,FIND("▼",F83)-1)</f>
        <v>144.65</v>
      </c>
      <c r="I83" s="1" t="s">
        <v>33</v>
      </c>
      <c r="J83" s="1" t="s">
        <v>797</v>
      </c>
      <c r="L83" s="1" t="s">
        <v>81</v>
      </c>
      <c r="M83" s="1" t="s">
        <v>1268</v>
      </c>
      <c r="N83" t="str">
        <f>LEFT(M83,FIND("▼",M83)-1)</f>
        <v>232.45</v>
      </c>
      <c r="P83" s="1" t="s">
        <v>117</v>
      </c>
      <c r="Q83" s="1" t="s">
        <v>1744</v>
      </c>
      <c r="R83" t="str">
        <f>LEFT(Q83,FIND("▼",Q83)-1)</f>
        <v>223.02</v>
      </c>
      <c r="T83" s="1" t="s">
        <v>117</v>
      </c>
      <c r="U83" s="1" t="s">
        <v>2126</v>
      </c>
      <c r="V83" t="str">
        <f>LEFT(U83,FIND("▼",U83)-1)</f>
        <v>226.62</v>
      </c>
    </row>
    <row r="84" spans="1:22" ht="17" hidden="1">
      <c r="A84" s="1" t="s">
        <v>61</v>
      </c>
      <c r="B84" s="2">
        <v>2218</v>
      </c>
      <c r="C84">
        <f t="shared" si="1"/>
        <v>0</v>
      </c>
      <c r="E84" t="s">
        <v>242</v>
      </c>
      <c r="F84" t="s">
        <v>244</v>
      </c>
      <c r="G84">
        <v>1</v>
      </c>
      <c r="I84" s="1" t="s">
        <v>796</v>
      </c>
      <c r="J84" s="7">
        <v>2228</v>
      </c>
      <c r="L84" s="1" t="s">
        <v>1267</v>
      </c>
      <c r="M84" s="2">
        <v>2223</v>
      </c>
      <c r="P84" s="1" t="s">
        <v>1743</v>
      </c>
      <c r="Q84" s="2">
        <v>2221</v>
      </c>
      <c r="T84" s="1" t="s">
        <v>2125</v>
      </c>
      <c r="U84" s="2">
        <v>2226</v>
      </c>
    </row>
    <row r="85" spans="1:22" hidden="1">
      <c r="A85" s="1" t="s">
        <v>62</v>
      </c>
      <c r="B85" s="1" t="s">
        <v>63</v>
      </c>
      <c r="C85">
        <f t="shared" si="1"/>
        <v>1</v>
      </c>
      <c r="E85" t="s">
        <v>245</v>
      </c>
      <c r="F85" t="s">
        <v>247</v>
      </c>
      <c r="G85">
        <v>1</v>
      </c>
      <c r="I85" s="1" t="s">
        <v>797</v>
      </c>
      <c r="J85" s="1" t="s">
        <v>48</v>
      </c>
      <c r="L85" s="1" t="s">
        <v>1268</v>
      </c>
      <c r="M85" s="1" t="s">
        <v>99</v>
      </c>
      <c r="P85" s="1" t="s">
        <v>1744</v>
      </c>
      <c r="Q85" s="1" t="s">
        <v>72</v>
      </c>
      <c r="T85" s="1" t="s">
        <v>2126</v>
      </c>
      <c r="U85" s="1" t="s">
        <v>78</v>
      </c>
    </row>
    <row r="86" spans="1:22" ht="16" hidden="1">
      <c r="A86" s="3">
        <v>2218</v>
      </c>
      <c r="B86" s="1" t="s">
        <v>64</v>
      </c>
      <c r="C86">
        <f t="shared" si="1"/>
        <v>2</v>
      </c>
      <c r="E86" t="s">
        <v>248</v>
      </c>
      <c r="F86" t="s">
        <v>250</v>
      </c>
      <c r="G86">
        <v>1</v>
      </c>
      <c r="I86" s="3">
        <v>2228</v>
      </c>
      <c r="J86" s="1" t="s">
        <v>798</v>
      </c>
      <c r="L86" s="3">
        <v>2223</v>
      </c>
      <c r="M86" s="1" t="s">
        <v>1269</v>
      </c>
      <c r="P86" s="3">
        <v>2221</v>
      </c>
      <c r="Q86" s="1" t="s">
        <v>1745</v>
      </c>
      <c r="T86" s="3">
        <v>2226</v>
      </c>
      <c r="U86" s="1" t="s">
        <v>2127</v>
      </c>
    </row>
    <row r="87" spans="1:22">
      <c r="A87" s="1" t="s">
        <v>63</v>
      </c>
      <c r="B87" s="1" t="s">
        <v>65</v>
      </c>
      <c r="C87">
        <f t="shared" si="1"/>
        <v>3</v>
      </c>
      <c r="E87" t="s">
        <v>251</v>
      </c>
      <c r="F87" t="s">
        <v>253</v>
      </c>
      <c r="G87" t="str">
        <f>LEFT(F87,FIND("▼",F87)-1)</f>
        <v>135.59</v>
      </c>
      <c r="I87" s="1" t="s">
        <v>48</v>
      </c>
      <c r="J87" s="1" t="s">
        <v>799</v>
      </c>
      <c r="L87" s="1" t="s">
        <v>99</v>
      </c>
      <c r="M87" s="1" t="s">
        <v>1270</v>
      </c>
      <c r="N87" t="str">
        <f>LEFT(M87,FIND("▼",M87)-1)</f>
        <v>225.45</v>
      </c>
      <c r="P87" s="1" t="s">
        <v>72</v>
      </c>
      <c r="Q87" s="1" t="s">
        <v>1746</v>
      </c>
      <c r="R87" t="str">
        <f>LEFT(Q87,FIND("▼",Q87)-1)</f>
        <v>220.22</v>
      </c>
      <c r="T87" s="1" t="s">
        <v>78</v>
      </c>
      <c r="U87" s="1" t="s">
        <v>2128</v>
      </c>
      <c r="V87" t="str">
        <f>LEFT(U87,FIND("▼",U87)-1)</f>
        <v>223.68</v>
      </c>
    </row>
    <row r="88" spans="1:22" ht="17" hidden="1">
      <c r="A88" s="1" t="s">
        <v>64</v>
      </c>
      <c r="B88" s="2">
        <v>2323</v>
      </c>
      <c r="C88">
        <f t="shared" si="1"/>
        <v>0</v>
      </c>
      <c r="E88" t="s">
        <v>254</v>
      </c>
      <c r="F88" t="s">
        <v>256</v>
      </c>
      <c r="G88">
        <v>1</v>
      </c>
      <c r="I88" s="1" t="s">
        <v>798</v>
      </c>
      <c r="J88" s="7">
        <v>2321</v>
      </c>
      <c r="L88" s="1" t="s">
        <v>1269</v>
      </c>
      <c r="M88" s="2">
        <v>2325</v>
      </c>
      <c r="P88" s="1" t="s">
        <v>1745</v>
      </c>
      <c r="Q88" s="2">
        <v>2324</v>
      </c>
      <c r="T88" s="1" t="s">
        <v>2127</v>
      </c>
      <c r="U88" s="2">
        <v>2330</v>
      </c>
    </row>
    <row r="89" spans="1:22" hidden="1">
      <c r="A89" s="1" t="s">
        <v>65</v>
      </c>
      <c r="B89" s="1" t="s">
        <v>66</v>
      </c>
      <c r="C89">
        <f t="shared" si="1"/>
        <v>1</v>
      </c>
      <c r="E89" t="s">
        <v>257</v>
      </c>
      <c r="F89" t="s">
        <v>259</v>
      </c>
      <c r="G89">
        <v>1</v>
      </c>
      <c r="I89" s="1" t="s">
        <v>799</v>
      </c>
      <c r="J89" s="1" t="s">
        <v>66</v>
      </c>
      <c r="L89" s="1" t="s">
        <v>1270</v>
      </c>
      <c r="M89" s="1" t="s">
        <v>75</v>
      </c>
      <c r="P89" s="1" t="s">
        <v>1746</v>
      </c>
      <c r="Q89" s="1" t="s">
        <v>66</v>
      </c>
      <c r="T89" s="1" t="s">
        <v>2128</v>
      </c>
      <c r="U89" s="1" t="s">
        <v>84</v>
      </c>
    </row>
    <row r="90" spans="1:22" ht="16" hidden="1">
      <c r="A90" s="3">
        <v>2323</v>
      </c>
      <c r="B90" s="1" t="s">
        <v>67</v>
      </c>
      <c r="C90">
        <f t="shared" si="1"/>
        <v>2</v>
      </c>
      <c r="E90" t="s">
        <v>260</v>
      </c>
      <c r="F90" t="s">
        <v>262</v>
      </c>
      <c r="G90">
        <v>1</v>
      </c>
      <c r="I90" s="3">
        <v>2321</v>
      </c>
      <c r="J90" s="1" t="s">
        <v>800</v>
      </c>
      <c r="L90" s="3">
        <v>2325</v>
      </c>
      <c r="M90" s="1" t="s">
        <v>1271</v>
      </c>
      <c r="P90" s="3">
        <v>2324</v>
      </c>
      <c r="Q90" s="1" t="s">
        <v>1747</v>
      </c>
      <c r="T90" s="3">
        <v>2330</v>
      </c>
      <c r="U90" s="1" t="s">
        <v>2129</v>
      </c>
    </row>
    <row r="91" spans="1:22">
      <c r="A91" s="1" t="s">
        <v>66</v>
      </c>
      <c r="B91" s="1" t="s">
        <v>68</v>
      </c>
      <c r="C91">
        <f t="shared" si="1"/>
        <v>3</v>
      </c>
      <c r="E91" t="s">
        <v>263</v>
      </c>
      <c r="F91" t="s">
        <v>265</v>
      </c>
      <c r="G91" t="str">
        <f>LEFT(F91,FIND("▼",F91)-1)</f>
        <v>133.34</v>
      </c>
      <c r="I91" s="1" t="s">
        <v>66</v>
      </c>
      <c r="J91" s="1" t="s">
        <v>801</v>
      </c>
      <c r="L91" s="1" t="s">
        <v>75</v>
      </c>
      <c r="M91" s="1" t="s">
        <v>1272</v>
      </c>
      <c r="N91" t="str">
        <f>LEFT(M91,FIND("▼",M91)-1)</f>
        <v>222.47</v>
      </c>
      <c r="P91" s="1" t="s">
        <v>66</v>
      </c>
      <c r="Q91" s="1" t="s">
        <v>1748</v>
      </c>
      <c r="R91" t="str">
        <f>LEFT(Q91,FIND("▼",Q91)-1)</f>
        <v>215.94</v>
      </c>
      <c r="T91" s="1" t="s">
        <v>84</v>
      </c>
      <c r="U91" s="1" t="s">
        <v>2130</v>
      </c>
      <c r="V91" t="str">
        <f>LEFT(U91,FIND("▼",U91)-1)</f>
        <v>220.93</v>
      </c>
    </row>
    <row r="92" spans="1:22" ht="17" hidden="1">
      <c r="A92" s="1" t="s">
        <v>67</v>
      </c>
      <c r="B92" s="2">
        <v>2425</v>
      </c>
      <c r="C92">
        <f t="shared" si="1"/>
        <v>0</v>
      </c>
      <c r="E92" t="s">
        <v>266</v>
      </c>
      <c r="F92" t="s">
        <v>268</v>
      </c>
      <c r="G92">
        <v>1</v>
      </c>
      <c r="I92" s="1" t="s">
        <v>800</v>
      </c>
      <c r="J92" s="7">
        <v>2427</v>
      </c>
      <c r="L92" s="1" t="s">
        <v>1271</v>
      </c>
      <c r="M92" s="2">
        <v>2418</v>
      </c>
      <c r="P92" s="1" t="s">
        <v>1747</v>
      </c>
      <c r="Q92" s="2">
        <v>2426</v>
      </c>
      <c r="T92" s="1" t="s">
        <v>2129</v>
      </c>
      <c r="U92" s="2">
        <v>2421</v>
      </c>
    </row>
    <row r="93" spans="1:22" hidden="1">
      <c r="A93" s="1" t="s">
        <v>68</v>
      </c>
      <c r="B93" s="1" t="s">
        <v>69</v>
      </c>
      <c r="C93">
        <f t="shared" si="1"/>
        <v>1</v>
      </c>
      <c r="E93" t="s">
        <v>269</v>
      </c>
      <c r="F93" t="s">
        <v>271</v>
      </c>
      <c r="G93">
        <v>1</v>
      </c>
      <c r="I93" s="1" t="s">
        <v>801</v>
      </c>
      <c r="J93" s="1" t="s">
        <v>45</v>
      </c>
      <c r="L93" s="1" t="s">
        <v>1272</v>
      </c>
      <c r="M93" s="1" t="s">
        <v>57</v>
      </c>
      <c r="P93" s="1" t="s">
        <v>1748</v>
      </c>
      <c r="Q93" s="1" t="s">
        <v>39</v>
      </c>
      <c r="T93" s="1" t="s">
        <v>2130</v>
      </c>
      <c r="U93" s="1" t="s">
        <v>179</v>
      </c>
    </row>
    <row r="94" spans="1:22" ht="16" hidden="1">
      <c r="A94" s="3">
        <v>2425</v>
      </c>
      <c r="B94" s="1" t="s">
        <v>70</v>
      </c>
      <c r="C94">
        <f t="shared" si="1"/>
        <v>2</v>
      </c>
      <c r="E94" t="s">
        <v>272</v>
      </c>
      <c r="F94" t="s">
        <v>274</v>
      </c>
      <c r="G94">
        <v>1</v>
      </c>
      <c r="I94" s="3">
        <v>2427</v>
      </c>
      <c r="J94" s="1" t="s">
        <v>802</v>
      </c>
      <c r="L94" s="3">
        <v>2418</v>
      </c>
      <c r="M94" s="1" t="s">
        <v>1273</v>
      </c>
      <c r="P94" s="3">
        <v>2426</v>
      </c>
      <c r="Q94" s="1" t="s">
        <v>1749</v>
      </c>
      <c r="T94" s="3">
        <v>2421</v>
      </c>
      <c r="U94" s="1" t="s">
        <v>2131</v>
      </c>
    </row>
    <row r="95" spans="1:22">
      <c r="A95" s="1" t="s">
        <v>69</v>
      </c>
      <c r="B95" s="1" t="s">
        <v>71</v>
      </c>
      <c r="C95">
        <f t="shared" si="1"/>
        <v>3</v>
      </c>
      <c r="E95" t="s">
        <v>275</v>
      </c>
      <c r="F95" t="s">
        <v>277</v>
      </c>
      <c r="G95" t="str">
        <f>LEFT(F95,FIND("▼",F95)-1)</f>
        <v>129.87</v>
      </c>
      <c r="I95" s="1" t="s">
        <v>45</v>
      </c>
      <c r="J95" s="1" t="s">
        <v>803</v>
      </c>
      <c r="L95" s="1" t="s">
        <v>57</v>
      </c>
      <c r="M95" s="1" t="s">
        <v>1274</v>
      </c>
      <c r="N95" t="str">
        <f>LEFT(M95,FIND("▼",M95)-1)</f>
        <v>222.38</v>
      </c>
      <c r="P95" s="1" t="s">
        <v>39</v>
      </c>
      <c r="Q95" s="1" t="s">
        <v>1750</v>
      </c>
      <c r="R95" t="str">
        <f>LEFT(Q95,FIND("▼",Q95)-1)</f>
        <v>213.57</v>
      </c>
      <c r="T95" s="1" t="s">
        <v>179</v>
      </c>
      <c r="U95" s="1" t="s">
        <v>2132</v>
      </c>
      <c r="V95" t="str">
        <f>LEFT(U95,FIND("▼",U95)-1)</f>
        <v>219.65</v>
      </c>
    </row>
    <row r="96" spans="1:22" ht="17" hidden="1">
      <c r="A96" s="1" t="s">
        <v>70</v>
      </c>
      <c r="B96" s="2">
        <v>2524</v>
      </c>
      <c r="C96">
        <f t="shared" si="1"/>
        <v>0</v>
      </c>
      <c r="E96" t="s">
        <v>278</v>
      </c>
      <c r="F96" t="s">
        <v>280</v>
      </c>
      <c r="G96">
        <v>1</v>
      </c>
      <c r="I96" s="1" t="s">
        <v>802</v>
      </c>
      <c r="J96" s="7">
        <v>2523</v>
      </c>
      <c r="L96" s="1" t="s">
        <v>1273</v>
      </c>
      <c r="M96" s="2">
        <v>2529</v>
      </c>
      <c r="P96" s="1" t="s">
        <v>1749</v>
      </c>
      <c r="Q96" s="2">
        <v>2523</v>
      </c>
      <c r="T96" s="1" t="s">
        <v>2131</v>
      </c>
      <c r="U96" s="2">
        <v>2520</v>
      </c>
    </row>
    <row r="97" spans="1:22" hidden="1">
      <c r="A97" s="1" t="s">
        <v>71</v>
      </c>
      <c r="B97" s="1" t="s">
        <v>72</v>
      </c>
      <c r="C97">
        <f t="shared" si="1"/>
        <v>1</v>
      </c>
      <c r="E97" t="s">
        <v>281</v>
      </c>
      <c r="F97" t="s">
        <v>283</v>
      </c>
      <c r="G97">
        <v>1</v>
      </c>
      <c r="I97" s="1" t="s">
        <v>803</v>
      </c>
      <c r="J97" s="1" t="s">
        <v>126</v>
      </c>
      <c r="L97" s="1" t="s">
        <v>1274</v>
      </c>
      <c r="M97" s="1" t="s">
        <v>48</v>
      </c>
      <c r="P97" s="1" t="s">
        <v>1750</v>
      </c>
      <c r="Q97" s="1" t="s">
        <v>78</v>
      </c>
      <c r="T97" s="1" t="s">
        <v>2132</v>
      </c>
      <c r="U97" s="1" t="s">
        <v>188</v>
      </c>
    </row>
    <row r="98" spans="1:22" ht="16" hidden="1">
      <c r="A98" s="3">
        <v>2524</v>
      </c>
      <c r="B98" s="1" t="s">
        <v>73</v>
      </c>
      <c r="C98">
        <f t="shared" si="1"/>
        <v>2</v>
      </c>
      <c r="E98" t="s">
        <v>284</v>
      </c>
      <c r="F98" t="s">
        <v>286</v>
      </c>
      <c r="G98">
        <v>1</v>
      </c>
      <c r="I98" s="3">
        <v>2523</v>
      </c>
      <c r="J98" s="1" t="s">
        <v>804</v>
      </c>
      <c r="L98" s="3">
        <v>2529</v>
      </c>
      <c r="M98" s="1" t="s">
        <v>1275</v>
      </c>
      <c r="P98" s="3">
        <v>2523</v>
      </c>
      <c r="Q98" s="1" t="s">
        <v>1751</v>
      </c>
      <c r="T98" s="3">
        <v>2520</v>
      </c>
      <c r="U98" s="1" t="s">
        <v>2133</v>
      </c>
    </row>
    <row r="99" spans="1:22">
      <c r="A99" s="1" t="s">
        <v>72</v>
      </c>
      <c r="B99" s="1" t="s">
        <v>74</v>
      </c>
      <c r="C99">
        <f t="shared" si="1"/>
        <v>3</v>
      </c>
      <c r="E99" t="s">
        <v>287</v>
      </c>
      <c r="F99" t="s">
        <v>289</v>
      </c>
      <c r="G99" t="str">
        <f>LEFT(F99,FIND("▼",F99)-1)</f>
        <v>127.52</v>
      </c>
      <c r="I99" s="1" t="s">
        <v>126</v>
      </c>
      <c r="J99" s="1" t="s">
        <v>805</v>
      </c>
      <c r="L99" s="1" t="s">
        <v>48</v>
      </c>
      <c r="M99" s="1" t="s">
        <v>1276</v>
      </c>
      <c r="N99" t="str">
        <f>LEFT(M99,FIND("▼",M99)-1)</f>
        <v>217.41</v>
      </c>
      <c r="P99" s="1" t="s">
        <v>78</v>
      </c>
      <c r="Q99" s="1" t="s">
        <v>1752</v>
      </c>
      <c r="R99" t="str">
        <f>LEFT(Q99,FIND("▼",Q99)-1)</f>
        <v>212.84</v>
      </c>
      <c r="T99" s="1" t="s">
        <v>188</v>
      </c>
      <c r="U99" s="1" t="s">
        <v>2134</v>
      </c>
      <c r="V99" t="str">
        <f>LEFT(U99,FIND("▼",U99)-1)</f>
        <v>219.00</v>
      </c>
    </row>
    <row r="100" spans="1:22" ht="17" hidden="1">
      <c r="A100" s="1" t="s">
        <v>73</v>
      </c>
      <c r="B100" s="2">
        <v>2627</v>
      </c>
      <c r="C100">
        <f t="shared" si="1"/>
        <v>0</v>
      </c>
      <c r="E100" t="s">
        <v>290</v>
      </c>
      <c r="F100" t="s">
        <v>292</v>
      </c>
      <c r="G100">
        <v>1</v>
      </c>
      <c r="I100" s="1" t="s">
        <v>804</v>
      </c>
      <c r="J100" s="7">
        <v>2624</v>
      </c>
      <c r="L100" s="1" t="s">
        <v>1275</v>
      </c>
      <c r="M100" s="2">
        <v>2627</v>
      </c>
      <c r="P100" s="1" t="s">
        <v>1751</v>
      </c>
      <c r="Q100" s="2">
        <v>2630</v>
      </c>
      <c r="T100" s="1" t="s">
        <v>2133</v>
      </c>
      <c r="U100" s="2">
        <v>2625</v>
      </c>
    </row>
    <row r="101" spans="1:22" hidden="1">
      <c r="A101" s="1" t="s">
        <v>74</v>
      </c>
      <c r="B101" s="1" t="s">
        <v>75</v>
      </c>
      <c r="C101">
        <f t="shared" si="1"/>
        <v>1</v>
      </c>
      <c r="E101" t="s">
        <v>293</v>
      </c>
      <c r="F101" t="s">
        <v>295</v>
      </c>
      <c r="G101">
        <v>1</v>
      </c>
      <c r="I101" s="1" t="s">
        <v>805</v>
      </c>
      <c r="J101" s="1" t="s">
        <v>60</v>
      </c>
      <c r="L101" s="1" t="s">
        <v>1276</v>
      </c>
      <c r="M101" s="1" t="s">
        <v>120</v>
      </c>
      <c r="P101" s="1" t="s">
        <v>1752</v>
      </c>
      <c r="Q101" s="1" t="s">
        <v>159</v>
      </c>
      <c r="T101" s="1" t="s">
        <v>2134</v>
      </c>
      <c r="U101" s="1" t="s">
        <v>120</v>
      </c>
    </row>
    <row r="102" spans="1:22" ht="16" hidden="1">
      <c r="A102" s="3">
        <v>2627</v>
      </c>
      <c r="B102" s="1" t="s">
        <v>76</v>
      </c>
      <c r="C102">
        <f t="shared" si="1"/>
        <v>2</v>
      </c>
      <c r="E102" t="s">
        <v>296</v>
      </c>
      <c r="F102" t="s">
        <v>298</v>
      </c>
      <c r="G102">
        <v>1</v>
      </c>
      <c r="I102" s="3">
        <v>2624</v>
      </c>
      <c r="J102" s="1" t="s">
        <v>806</v>
      </c>
      <c r="L102" s="3">
        <v>2627</v>
      </c>
      <c r="M102" s="1" t="s">
        <v>1277</v>
      </c>
      <c r="P102" s="3">
        <v>2630</v>
      </c>
      <c r="Q102" s="1" t="s">
        <v>1753</v>
      </c>
      <c r="T102" s="3">
        <v>2625</v>
      </c>
      <c r="U102" s="1" t="s">
        <v>2135</v>
      </c>
    </row>
    <row r="103" spans="1:22">
      <c r="A103" s="1" t="s">
        <v>75</v>
      </c>
      <c r="B103" s="1" t="s">
        <v>77</v>
      </c>
      <c r="C103">
        <f t="shared" si="1"/>
        <v>3</v>
      </c>
      <c r="E103" t="s">
        <v>299</v>
      </c>
      <c r="F103" t="s">
        <v>301</v>
      </c>
      <c r="G103" t="str">
        <f>LEFT(F103,FIND("▼",F103)-1)</f>
        <v>124.31</v>
      </c>
      <c r="I103" s="1" t="s">
        <v>60</v>
      </c>
      <c r="J103" s="1" t="s">
        <v>807</v>
      </c>
      <c r="L103" s="1" t="s">
        <v>120</v>
      </c>
      <c r="M103" s="1" t="s">
        <v>1278</v>
      </c>
      <c r="N103" t="str">
        <f>LEFT(M103,FIND("▼",M103)-1)</f>
        <v>217.00</v>
      </c>
      <c r="P103" s="1" t="s">
        <v>159</v>
      </c>
      <c r="Q103" s="1" t="s">
        <v>1754</v>
      </c>
      <c r="R103" t="str">
        <f>LEFT(Q103,FIND("▼",Q103)-1)</f>
        <v>210.75</v>
      </c>
      <c r="T103" s="1" t="s">
        <v>120</v>
      </c>
      <c r="U103" s="1" t="s">
        <v>2136</v>
      </c>
      <c r="V103" t="str">
        <f>LEFT(U103,FIND("▼",U103)-1)</f>
        <v>218.36</v>
      </c>
    </row>
    <row r="104" spans="1:22" ht="17" hidden="1">
      <c r="A104" s="1" t="s">
        <v>76</v>
      </c>
      <c r="B104" s="2">
        <v>2728</v>
      </c>
      <c r="C104">
        <f t="shared" si="1"/>
        <v>0</v>
      </c>
      <c r="E104" t="s">
        <v>302</v>
      </c>
      <c r="F104" t="s">
        <v>304</v>
      </c>
      <c r="G104">
        <v>1</v>
      </c>
      <c r="I104" s="1" t="s">
        <v>806</v>
      </c>
      <c r="J104" s="7">
        <v>2725</v>
      </c>
      <c r="L104" s="1" t="s">
        <v>1277</v>
      </c>
      <c r="M104" s="2">
        <v>2722</v>
      </c>
      <c r="P104" s="1" t="s">
        <v>1753</v>
      </c>
      <c r="Q104" s="2">
        <v>2725</v>
      </c>
      <c r="T104" s="1" t="s">
        <v>2135</v>
      </c>
      <c r="U104" s="2">
        <v>2728</v>
      </c>
    </row>
    <row r="105" spans="1:22" hidden="1">
      <c r="A105" s="1" t="s">
        <v>77</v>
      </c>
      <c r="B105" s="1" t="s">
        <v>78</v>
      </c>
      <c r="C105">
        <f t="shared" si="1"/>
        <v>1</v>
      </c>
      <c r="E105" t="s">
        <v>305</v>
      </c>
      <c r="F105" t="s">
        <v>307</v>
      </c>
      <c r="G105">
        <v>1</v>
      </c>
      <c r="I105" s="1" t="s">
        <v>807</v>
      </c>
      <c r="J105" s="1" t="s">
        <v>84</v>
      </c>
      <c r="L105" s="1" t="s">
        <v>1278</v>
      </c>
      <c r="M105" s="1" t="s">
        <v>117</v>
      </c>
      <c r="P105" s="1" t="s">
        <v>1754</v>
      </c>
      <c r="Q105" s="1" t="s">
        <v>120</v>
      </c>
      <c r="T105" s="1" t="s">
        <v>2136</v>
      </c>
      <c r="U105" s="1" t="s">
        <v>135</v>
      </c>
    </row>
    <row r="106" spans="1:22" ht="16" hidden="1">
      <c r="A106" s="3">
        <v>2728</v>
      </c>
      <c r="B106" s="1" t="s">
        <v>79</v>
      </c>
      <c r="C106">
        <f t="shared" si="1"/>
        <v>2</v>
      </c>
      <c r="E106" t="s">
        <v>308</v>
      </c>
      <c r="F106" t="s">
        <v>310</v>
      </c>
      <c r="G106">
        <v>1</v>
      </c>
      <c r="I106" s="3">
        <v>2725</v>
      </c>
      <c r="J106" s="1" t="s">
        <v>808</v>
      </c>
      <c r="L106" s="3">
        <v>2722</v>
      </c>
      <c r="M106" s="1" t="s">
        <v>1279</v>
      </c>
      <c r="P106" s="3">
        <v>2725</v>
      </c>
      <c r="Q106" s="1" t="s">
        <v>1755</v>
      </c>
      <c r="T106" s="3">
        <v>2728</v>
      </c>
      <c r="U106" s="1" t="s">
        <v>2137</v>
      </c>
    </row>
    <row r="107" spans="1:22">
      <c r="A107" s="1" t="s">
        <v>78</v>
      </c>
      <c r="B107" s="1" t="s">
        <v>80</v>
      </c>
      <c r="C107">
        <f t="shared" si="1"/>
        <v>3</v>
      </c>
      <c r="E107" t="s">
        <v>311</v>
      </c>
      <c r="F107" t="s">
        <v>313</v>
      </c>
      <c r="G107" t="str">
        <f>LEFT(F107,FIND("▼",F107)-1)</f>
        <v>121.43</v>
      </c>
      <c r="I107" s="1" t="s">
        <v>84</v>
      </c>
      <c r="J107" s="1" t="s">
        <v>809</v>
      </c>
      <c r="L107" s="1" t="s">
        <v>117</v>
      </c>
      <c r="M107" s="1" t="s">
        <v>1280</v>
      </c>
      <c r="N107" t="str">
        <f>LEFT(M107,FIND("▼",M107)-1)</f>
        <v>216.97</v>
      </c>
      <c r="P107" s="1" t="s">
        <v>120</v>
      </c>
      <c r="Q107" s="1" t="s">
        <v>1756</v>
      </c>
      <c r="R107" t="str">
        <f>LEFT(Q107,FIND("▼",Q107)-1)</f>
        <v>206.90</v>
      </c>
      <c r="T107" s="1" t="s">
        <v>135</v>
      </c>
      <c r="U107" s="1" t="s">
        <v>2138</v>
      </c>
      <c r="V107" t="str">
        <f>LEFT(U107,FIND("▼",U107)-1)</f>
        <v>217.78</v>
      </c>
    </row>
    <row r="108" spans="1:22" ht="17" hidden="1">
      <c r="A108" s="1" t="s">
        <v>79</v>
      </c>
      <c r="B108" s="2">
        <v>2833</v>
      </c>
      <c r="C108">
        <f t="shared" si="1"/>
        <v>0</v>
      </c>
      <c r="E108" t="s">
        <v>314</v>
      </c>
      <c r="F108" t="s">
        <v>316</v>
      </c>
      <c r="G108">
        <v>1</v>
      </c>
      <c r="I108" s="1" t="s">
        <v>808</v>
      </c>
      <c r="J108" s="7">
        <v>2832</v>
      </c>
      <c r="L108" s="1" t="s">
        <v>1279</v>
      </c>
      <c r="M108" s="2">
        <v>2826</v>
      </c>
      <c r="P108" s="1" t="s">
        <v>1755</v>
      </c>
      <c r="Q108" s="2">
        <v>2828</v>
      </c>
      <c r="T108" s="1" t="s">
        <v>2137</v>
      </c>
      <c r="U108" s="2">
        <v>2824</v>
      </c>
    </row>
    <row r="109" spans="1:22" hidden="1">
      <c r="A109" s="1" t="s">
        <v>80</v>
      </c>
      <c r="B109" s="1" t="s">
        <v>81</v>
      </c>
      <c r="C109">
        <f t="shared" si="1"/>
        <v>1</v>
      </c>
      <c r="E109" t="s">
        <v>317</v>
      </c>
      <c r="F109" t="s">
        <v>319</v>
      </c>
      <c r="G109">
        <v>1</v>
      </c>
      <c r="I109" s="1" t="s">
        <v>809</v>
      </c>
      <c r="J109" s="1" t="s">
        <v>105</v>
      </c>
      <c r="L109" s="1" t="s">
        <v>1280</v>
      </c>
      <c r="M109" s="1" t="s">
        <v>132</v>
      </c>
      <c r="P109" s="1" t="s">
        <v>1756</v>
      </c>
      <c r="Q109" s="1" t="s">
        <v>105</v>
      </c>
      <c r="T109" s="1" t="s">
        <v>2138</v>
      </c>
      <c r="U109" s="1" t="s">
        <v>66</v>
      </c>
    </row>
    <row r="110" spans="1:22" ht="16" hidden="1">
      <c r="A110" s="3">
        <v>2833</v>
      </c>
      <c r="B110" s="1" t="s">
        <v>82</v>
      </c>
      <c r="C110">
        <f t="shared" si="1"/>
        <v>2</v>
      </c>
      <c r="E110" t="s">
        <v>320</v>
      </c>
      <c r="F110" t="s">
        <v>322</v>
      </c>
      <c r="G110">
        <v>1</v>
      </c>
      <c r="I110" s="3">
        <v>2832</v>
      </c>
      <c r="J110" s="1" t="s">
        <v>810</v>
      </c>
      <c r="L110" s="3">
        <v>2826</v>
      </c>
      <c r="M110" s="1" t="s">
        <v>1281</v>
      </c>
      <c r="P110" s="3">
        <v>2828</v>
      </c>
      <c r="Q110" s="1" t="s">
        <v>1757</v>
      </c>
      <c r="T110" s="3">
        <v>2824</v>
      </c>
      <c r="U110" s="1" t="s">
        <v>2139</v>
      </c>
    </row>
    <row r="111" spans="1:22">
      <c r="A111" s="1" t="s">
        <v>81</v>
      </c>
      <c r="B111" s="1" t="s">
        <v>83</v>
      </c>
      <c r="C111">
        <f t="shared" si="1"/>
        <v>3</v>
      </c>
      <c r="E111" t="s">
        <v>323</v>
      </c>
      <c r="F111" t="s">
        <v>325</v>
      </c>
      <c r="G111" t="str">
        <f>LEFT(F111,FIND("▼",F111)-1)</f>
        <v>116.25</v>
      </c>
      <c r="I111" s="1" t="s">
        <v>105</v>
      </c>
      <c r="J111" s="1" t="s">
        <v>811</v>
      </c>
      <c r="L111" s="1" t="s">
        <v>132</v>
      </c>
      <c r="M111" s="1" t="s">
        <v>1282</v>
      </c>
      <c r="N111" t="str">
        <f>LEFT(M111,FIND("▼",M111)-1)</f>
        <v>216.48</v>
      </c>
      <c r="P111" s="1" t="s">
        <v>105</v>
      </c>
      <c r="Q111" s="1" t="s">
        <v>1758</v>
      </c>
      <c r="R111" t="str">
        <f>LEFT(Q111,FIND("▼",Q111)-1)</f>
        <v>206.44</v>
      </c>
      <c r="T111" s="1" t="s">
        <v>66</v>
      </c>
      <c r="U111" s="1" t="s">
        <v>2140</v>
      </c>
      <c r="V111" t="str">
        <f>LEFT(U111,FIND("▼",U111)-1)</f>
        <v>217.57</v>
      </c>
    </row>
    <row r="112" spans="1:22" ht="17" hidden="1">
      <c r="A112" s="1" t="s">
        <v>82</v>
      </c>
      <c r="B112" s="2">
        <v>2937</v>
      </c>
      <c r="C112">
        <f t="shared" si="1"/>
        <v>0</v>
      </c>
      <c r="E112" t="s">
        <v>326</v>
      </c>
      <c r="F112" t="s">
        <v>328</v>
      </c>
      <c r="G112">
        <v>1</v>
      </c>
      <c r="I112" s="1" t="s">
        <v>810</v>
      </c>
      <c r="J112" s="7">
        <v>2926</v>
      </c>
      <c r="L112" s="1" t="s">
        <v>1281</v>
      </c>
      <c r="M112" s="2">
        <v>2928</v>
      </c>
      <c r="P112" s="1" t="s">
        <v>1757</v>
      </c>
      <c r="Q112" s="2">
        <v>2927</v>
      </c>
      <c r="T112" s="1" t="s">
        <v>2139</v>
      </c>
      <c r="U112" s="2">
        <v>2929</v>
      </c>
    </row>
    <row r="113" spans="1:22" hidden="1">
      <c r="A113" s="1" t="s">
        <v>83</v>
      </c>
      <c r="B113" s="1" t="s">
        <v>84</v>
      </c>
      <c r="C113">
        <f t="shared" si="1"/>
        <v>1</v>
      </c>
      <c r="E113" t="s">
        <v>329</v>
      </c>
      <c r="F113" t="s">
        <v>331</v>
      </c>
      <c r="G113">
        <v>1</v>
      </c>
      <c r="I113" s="1" t="s">
        <v>811</v>
      </c>
      <c r="J113" s="1" t="s">
        <v>117</v>
      </c>
      <c r="L113" s="1" t="s">
        <v>1282</v>
      </c>
      <c r="M113" s="1" t="s">
        <v>66</v>
      </c>
      <c r="P113" s="1" t="s">
        <v>1758</v>
      </c>
      <c r="Q113" s="1" t="s">
        <v>188</v>
      </c>
      <c r="T113" s="1" t="s">
        <v>2140</v>
      </c>
      <c r="U113" s="1" t="s">
        <v>63</v>
      </c>
    </row>
    <row r="114" spans="1:22" ht="16" hidden="1">
      <c r="A114" s="3">
        <v>2937</v>
      </c>
      <c r="B114" s="1" t="s">
        <v>85</v>
      </c>
      <c r="C114">
        <f t="shared" si="1"/>
        <v>2</v>
      </c>
      <c r="E114" t="s">
        <v>332</v>
      </c>
      <c r="F114" t="s">
        <v>334</v>
      </c>
      <c r="G114">
        <v>1</v>
      </c>
      <c r="I114" s="3">
        <v>2926</v>
      </c>
      <c r="J114" s="1" t="s">
        <v>812</v>
      </c>
      <c r="L114" s="3">
        <v>2928</v>
      </c>
      <c r="M114" s="1" t="s">
        <v>1283</v>
      </c>
      <c r="P114" s="3">
        <v>2927</v>
      </c>
      <c r="Q114" s="1" t="s">
        <v>1759</v>
      </c>
      <c r="T114" s="3">
        <v>2929</v>
      </c>
      <c r="U114" s="1" t="s">
        <v>2141</v>
      </c>
    </row>
    <row r="115" spans="1:22">
      <c r="A115" s="1" t="s">
        <v>84</v>
      </c>
      <c r="B115" s="1" t="s">
        <v>86</v>
      </c>
      <c r="C115">
        <f t="shared" si="1"/>
        <v>3</v>
      </c>
      <c r="E115" t="s">
        <v>335</v>
      </c>
      <c r="F115" t="s">
        <v>337</v>
      </c>
      <c r="G115" t="str">
        <f>LEFT(F115,FIND("▼",F115)-1)</f>
        <v>109.83</v>
      </c>
      <c r="I115" s="1" t="s">
        <v>117</v>
      </c>
      <c r="J115" s="1" t="s">
        <v>813</v>
      </c>
      <c r="L115" s="1" t="s">
        <v>66</v>
      </c>
      <c r="M115" s="1" t="s">
        <v>1284</v>
      </c>
      <c r="N115" t="str">
        <f>LEFT(M115,FIND("▼",M115)-1)</f>
        <v>215.62</v>
      </c>
      <c r="P115" s="1" t="s">
        <v>188</v>
      </c>
      <c r="Q115" s="1" t="s">
        <v>1760</v>
      </c>
      <c r="R115" t="str">
        <f>LEFT(Q115,FIND("▼",Q115)-1)</f>
        <v>203.20</v>
      </c>
      <c r="T115" s="1" t="s">
        <v>63</v>
      </c>
      <c r="U115" s="1" t="s">
        <v>2142</v>
      </c>
      <c r="V115" t="str">
        <f>LEFT(U115,FIND("▼",U115)-1)</f>
        <v>214.72</v>
      </c>
    </row>
    <row r="116" spans="1:22" ht="17" hidden="1">
      <c r="A116" s="1" t="s">
        <v>85</v>
      </c>
      <c r="B116" s="2">
        <v>3026</v>
      </c>
      <c r="C116">
        <f t="shared" si="1"/>
        <v>0</v>
      </c>
      <c r="E116" t="s">
        <v>338</v>
      </c>
      <c r="F116" t="s">
        <v>340</v>
      </c>
      <c r="G116">
        <v>1</v>
      </c>
      <c r="I116" s="1" t="s">
        <v>812</v>
      </c>
      <c r="J116" s="7">
        <v>3029</v>
      </c>
      <c r="L116" s="1" t="s">
        <v>1283</v>
      </c>
      <c r="M116" s="2">
        <v>3032</v>
      </c>
      <c r="P116" s="1" t="s">
        <v>1759</v>
      </c>
      <c r="Q116" s="2">
        <v>3035</v>
      </c>
      <c r="T116" s="1" t="s">
        <v>2141</v>
      </c>
      <c r="U116" s="2">
        <v>3027</v>
      </c>
    </row>
    <row r="117" spans="1:22" hidden="1">
      <c r="A117" s="1" t="s">
        <v>86</v>
      </c>
      <c r="B117" s="1" t="s">
        <v>87</v>
      </c>
      <c r="C117">
        <f t="shared" si="1"/>
        <v>1</v>
      </c>
      <c r="E117" t="s">
        <v>341</v>
      </c>
      <c r="F117" t="s">
        <v>343</v>
      </c>
      <c r="G117">
        <v>1</v>
      </c>
      <c r="I117" s="1" t="s">
        <v>813</v>
      </c>
      <c r="J117" s="1" t="s">
        <v>72</v>
      </c>
      <c r="L117" s="1" t="s">
        <v>1284</v>
      </c>
      <c r="M117" s="1" t="s">
        <v>129</v>
      </c>
      <c r="P117" s="1" t="s">
        <v>1760</v>
      </c>
      <c r="Q117" s="1" t="s">
        <v>132</v>
      </c>
      <c r="T117" s="1" t="s">
        <v>2142</v>
      </c>
      <c r="U117" s="1" t="s">
        <v>72</v>
      </c>
    </row>
    <row r="118" spans="1:22" ht="16" hidden="1">
      <c r="A118" s="3">
        <v>3026</v>
      </c>
      <c r="B118" s="1" t="s">
        <v>88</v>
      </c>
      <c r="C118">
        <f t="shared" si="1"/>
        <v>2</v>
      </c>
      <c r="E118" t="s">
        <v>344</v>
      </c>
      <c r="F118" t="s">
        <v>346</v>
      </c>
      <c r="G118">
        <v>1</v>
      </c>
      <c r="I118" s="3">
        <v>3029</v>
      </c>
      <c r="J118" s="1" t="s">
        <v>814</v>
      </c>
      <c r="L118" s="3">
        <v>3032</v>
      </c>
      <c r="M118" s="1" t="s">
        <v>1285</v>
      </c>
      <c r="P118" s="3">
        <v>3035</v>
      </c>
      <c r="Q118" s="1" t="s">
        <v>1761</v>
      </c>
      <c r="T118" s="3">
        <v>3027</v>
      </c>
      <c r="U118" s="1" t="s">
        <v>2143</v>
      </c>
    </row>
    <row r="119" spans="1:22">
      <c r="A119" s="1" t="s">
        <v>87</v>
      </c>
      <c r="B119" s="1" t="s">
        <v>89</v>
      </c>
      <c r="C119">
        <f t="shared" si="1"/>
        <v>3</v>
      </c>
      <c r="E119" t="s">
        <v>347</v>
      </c>
      <c r="F119" t="s">
        <v>349</v>
      </c>
      <c r="G119" t="str">
        <f>LEFT(F119,FIND("▼",F119)-1)</f>
        <v>107.09</v>
      </c>
      <c r="I119" s="1" t="s">
        <v>72</v>
      </c>
      <c r="J119" s="1" t="s">
        <v>815</v>
      </c>
      <c r="L119" s="1" t="s">
        <v>129</v>
      </c>
      <c r="M119" s="1" t="s">
        <v>1286</v>
      </c>
      <c r="N119" t="str">
        <f>LEFT(M119,FIND("▼",M119)-1)</f>
        <v>211.66</v>
      </c>
      <c r="P119" s="1" t="s">
        <v>132</v>
      </c>
      <c r="Q119" s="1" t="s">
        <v>1762</v>
      </c>
      <c r="R119" t="str">
        <f>LEFT(Q119,FIND("▼",Q119)-1)</f>
        <v>200.80</v>
      </c>
      <c r="T119" s="1" t="s">
        <v>72</v>
      </c>
      <c r="U119" s="1" t="s">
        <v>2144</v>
      </c>
      <c r="V119" t="str">
        <f>LEFT(U119,FIND("▼",U119)-1)</f>
        <v>210.46</v>
      </c>
    </row>
    <row r="120" spans="1:22" ht="17" hidden="1">
      <c r="A120" s="1" t="s">
        <v>88</v>
      </c>
      <c r="B120" s="2">
        <v>3132</v>
      </c>
      <c r="C120">
        <f t="shared" si="1"/>
        <v>0</v>
      </c>
      <c r="E120" t="s">
        <v>350</v>
      </c>
      <c r="F120" t="s">
        <v>352</v>
      </c>
      <c r="G120">
        <v>1</v>
      </c>
      <c r="I120" s="1" t="s">
        <v>814</v>
      </c>
      <c r="J120" s="7">
        <v>3130</v>
      </c>
      <c r="L120" s="1" t="s">
        <v>1285</v>
      </c>
      <c r="M120" s="2">
        <v>3131</v>
      </c>
      <c r="P120" s="1" t="s">
        <v>1761</v>
      </c>
      <c r="Q120" s="2">
        <v>3129</v>
      </c>
      <c r="T120" s="1" t="s">
        <v>2143</v>
      </c>
      <c r="U120" s="2">
        <v>3134</v>
      </c>
    </row>
    <row r="121" spans="1:22" hidden="1">
      <c r="A121" s="1" t="s">
        <v>89</v>
      </c>
      <c r="B121" s="1" t="s">
        <v>90</v>
      </c>
      <c r="C121">
        <f t="shared" si="1"/>
        <v>1</v>
      </c>
      <c r="E121" t="s">
        <v>353</v>
      </c>
      <c r="F121" t="s">
        <v>355</v>
      </c>
      <c r="G121">
        <v>1</v>
      </c>
      <c r="I121" s="1" t="s">
        <v>815</v>
      </c>
      <c r="J121" s="1" t="s">
        <v>147</v>
      </c>
      <c r="L121" s="1" t="s">
        <v>1286</v>
      </c>
      <c r="M121" s="1" t="s">
        <v>105</v>
      </c>
      <c r="P121" s="1" t="s">
        <v>1762</v>
      </c>
      <c r="Q121" s="1" t="s">
        <v>114</v>
      </c>
      <c r="T121" s="1" t="s">
        <v>2144</v>
      </c>
      <c r="U121" s="1" t="s">
        <v>126</v>
      </c>
    </row>
    <row r="122" spans="1:22" ht="16" hidden="1">
      <c r="A122" s="3">
        <v>3132</v>
      </c>
      <c r="B122" s="1" t="s">
        <v>91</v>
      </c>
      <c r="C122">
        <f t="shared" si="1"/>
        <v>2</v>
      </c>
      <c r="E122" t="s">
        <v>356</v>
      </c>
      <c r="F122" t="s">
        <v>358</v>
      </c>
      <c r="G122">
        <v>1</v>
      </c>
      <c r="I122" s="3">
        <v>3130</v>
      </c>
      <c r="J122" s="1" t="s">
        <v>816</v>
      </c>
      <c r="L122" s="3">
        <v>3131</v>
      </c>
      <c r="M122" s="1" t="s">
        <v>1287</v>
      </c>
      <c r="P122" s="3">
        <v>3129</v>
      </c>
      <c r="Q122" s="1" t="s">
        <v>1763</v>
      </c>
      <c r="T122" s="3">
        <v>3134</v>
      </c>
      <c r="U122" s="1" t="s">
        <v>2145</v>
      </c>
    </row>
    <row r="123" spans="1:22">
      <c r="A123" s="1" t="s">
        <v>90</v>
      </c>
      <c r="B123" s="1" t="s">
        <v>92</v>
      </c>
      <c r="C123">
        <f t="shared" si="1"/>
        <v>3</v>
      </c>
      <c r="E123" t="s">
        <v>359</v>
      </c>
      <c r="F123" t="s">
        <v>361</v>
      </c>
      <c r="G123" t="str">
        <f>LEFT(F123,FIND("▼",F123)-1)</f>
        <v>104.92</v>
      </c>
      <c r="I123" s="1" t="s">
        <v>147</v>
      </c>
      <c r="J123" s="1" t="s">
        <v>817</v>
      </c>
      <c r="L123" s="1" t="s">
        <v>105</v>
      </c>
      <c r="M123" s="1" t="s">
        <v>1288</v>
      </c>
      <c r="N123" t="str">
        <f>LEFT(M123,FIND("▼",M123)-1)</f>
        <v>211.63</v>
      </c>
      <c r="P123" s="1" t="s">
        <v>114</v>
      </c>
      <c r="Q123" s="1" t="s">
        <v>1764</v>
      </c>
      <c r="R123" t="str">
        <f>LEFT(Q123,FIND("▼",Q123)-1)</f>
        <v>200.75</v>
      </c>
      <c r="T123" s="1" t="s">
        <v>126</v>
      </c>
      <c r="U123" s="1" t="s">
        <v>2146</v>
      </c>
      <c r="V123" t="str">
        <f>LEFT(U123,FIND("▼",U123)-1)</f>
        <v>209.77</v>
      </c>
    </row>
    <row r="124" spans="1:22" ht="17" hidden="1">
      <c r="A124" s="1" t="s">
        <v>91</v>
      </c>
      <c r="B124" s="2">
        <v>3229</v>
      </c>
      <c r="C124">
        <f t="shared" si="1"/>
        <v>0</v>
      </c>
      <c r="E124" t="s">
        <v>362</v>
      </c>
      <c r="F124" t="s">
        <v>364</v>
      </c>
      <c r="G124">
        <v>1</v>
      </c>
      <c r="I124" s="1" t="s">
        <v>816</v>
      </c>
      <c r="J124" s="7">
        <v>3231</v>
      </c>
      <c r="L124" s="1" t="s">
        <v>1287</v>
      </c>
      <c r="M124" s="2">
        <v>3235</v>
      </c>
      <c r="P124" s="1" t="s">
        <v>1763</v>
      </c>
      <c r="Q124" s="2">
        <v>3232</v>
      </c>
      <c r="T124" s="1" t="s">
        <v>2145</v>
      </c>
      <c r="U124" s="2">
        <v>3232</v>
      </c>
    </row>
    <row r="125" spans="1:22" hidden="1">
      <c r="A125" s="1" t="s">
        <v>92</v>
      </c>
      <c r="B125" s="1" t="s">
        <v>93</v>
      </c>
      <c r="C125">
        <f t="shared" si="1"/>
        <v>1</v>
      </c>
      <c r="E125" t="s">
        <v>365</v>
      </c>
      <c r="F125" t="s">
        <v>367</v>
      </c>
      <c r="G125">
        <v>1</v>
      </c>
      <c r="I125" s="1" t="s">
        <v>817</v>
      </c>
      <c r="J125" s="1" t="s">
        <v>111</v>
      </c>
      <c r="L125" s="1" t="s">
        <v>1288</v>
      </c>
      <c r="M125" s="1" t="s">
        <v>188</v>
      </c>
      <c r="P125" s="1" t="s">
        <v>1764</v>
      </c>
      <c r="Q125" s="1" t="s">
        <v>87</v>
      </c>
      <c r="T125" s="1" t="s">
        <v>2146</v>
      </c>
      <c r="U125" s="1" t="s">
        <v>132</v>
      </c>
    </row>
    <row r="126" spans="1:22" ht="16" hidden="1">
      <c r="A126" s="3">
        <v>3229</v>
      </c>
      <c r="B126" s="1" t="s">
        <v>94</v>
      </c>
      <c r="C126">
        <f t="shared" si="1"/>
        <v>2</v>
      </c>
      <c r="E126" t="s">
        <v>368</v>
      </c>
      <c r="F126" t="s">
        <v>370</v>
      </c>
      <c r="G126">
        <v>1</v>
      </c>
      <c r="I126" s="3">
        <v>3231</v>
      </c>
      <c r="J126" s="1" t="s">
        <v>818</v>
      </c>
      <c r="L126" s="3">
        <v>3235</v>
      </c>
      <c r="M126" s="1" t="s">
        <v>1289</v>
      </c>
      <c r="P126" s="3">
        <v>3232</v>
      </c>
      <c r="Q126" s="1" t="s">
        <v>1765</v>
      </c>
      <c r="T126" s="3">
        <v>3232</v>
      </c>
      <c r="U126" s="1" t="s">
        <v>2147</v>
      </c>
    </row>
    <row r="127" spans="1:22">
      <c r="A127" s="1" t="s">
        <v>93</v>
      </c>
      <c r="B127" s="1" t="s">
        <v>95</v>
      </c>
      <c r="C127">
        <f t="shared" si="1"/>
        <v>3</v>
      </c>
      <c r="E127" t="s">
        <v>371</v>
      </c>
      <c r="F127" t="s">
        <v>373</v>
      </c>
      <c r="G127" t="str">
        <f>LEFT(F127,FIND("▼",F127)-1)</f>
        <v>99.15</v>
      </c>
      <c r="I127" s="1" t="s">
        <v>111</v>
      </c>
      <c r="J127" s="1" t="s">
        <v>819</v>
      </c>
      <c r="L127" s="1" t="s">
        <v>188</v>
      </c>
      <c r="M127" s="1" t="s">
        <v>1290</v>
      </c>
      <c r="N127" t="str">
        <f>LEFT(M127,FIND("▼",M127)-1)</f>
        <v>204.94</v>
      </c>
      <c r="P127" s="1" t="s">
        <v>87</v>
      </c>
      <c r="Q127" s="1" t="s">
        <v>1766</v>
      </c>
      <c r="R127" t="str">
        <f>LEFT(Q127,FIND("▼",Q127)-1)</f>
        <v>195.37</v>
      </c>
      <c r="T127" s="1" t="s">
        <v>132</v>
      </c>
      <c r="U127" s="1" t="s">
        <v>2148</v>
      </c>
      <c r="V127" t="str">
        <f>LEFT(U127,FIND("▼",U127)-1)</f>
        <v>209.48</v>
      </c>
    </row>
    <row r="128" spans="1:22" ht="17" hidden="1">
      <c r="A128" s="1" t="s">
        <v>94</v>
      </c>
      <c r="B128" s="2">
        <v>3334</v>
      </c>
      <c r="C128">
        <f t="shared" si="1"/>
        <v>0</v>
      </c>
      <c r="E128" t="s">
        <v>374</v>
      </c>
      <c r="F128" t="s">
        <v>376</v>
      </c>
      <c r="G128">
        <v>1</v>
      </c>
      <c r="I128" s="1" t="s">
        <v>818</v>
      </c>
      <c r="J128" s="7">
        <v>3335</v>
      </c>
      <c r="L128" s="1" t="s">
        <v>1289</v>
      </c>
      <c r="M128" s="2">
        <v>3330</v>
      </c>
      <c r="P128" s="1" t="s">
        <v>1765</v>
      </c>
      <c r="Q128" s="2">
        <v>3331</v>
      </c>
      <c r="T128" s="1" t="s">
        <v>2147</v>
      </c>
      <c r="U128" s="2">
        <v>3337</v>
      </c>
    </row>
    <row r="129" spans="1:22" hidden="1">
      <c r="A129" s="1" t="s">
        <v>95</v>
      </c>
      <c r="B129" s="1" t="s">
        <v>96</v>
      </c>
      <c r="C129">
        <f t="shared" si="1"/>
        <v>1</v>
      </c>
      <c r="E129" t="s">
        <v>377</v>
      </c>
      <c r="F129" t="s">
        <v>379</v>
      </c>
      <c r="G129">
        <v>1</v>
      </c>
      <c r="I129" s="1" t="s">
        <v>819</v>
      </c>
      <c r="J129" s="1" t="s">
        <v>135</v>
      </c>
      <c r="L129" s="1" t="s">
        <v>1290</v>
      </c>
      <c r="M129" s="1" t="s">
        <v>93</v>
      </c>
      <c r="P129" s="1" t="s">
        <v>1766</v>
      </c>
      <c r="Q129" s="1" t="s">
        <v>57</v>
      </c>
      <c r="T129" s="1" t="s">
        <v>2148</v>
      </c>
      <c r="U129" s="1" t="s">
        <v>48</v>
      </c>
    </row>
    <row r="130" spans="1:22" ht="16" hidden="1">
      <c r="A130" s="3">
        <v>3334</v>
      </c>
      <c r="B130" s="1" t="s">
        <v>97</v>
      </c>
      <c r="C130">
        <f t="shared" si="1"/>
        <v>2</v>
      </c>
      <c r="E130" t="s">
        <v>380</v>
      </c>
      <c r="F130" t="s">
        <v>382</v>
      </c>
      <c r="G130">
        <v>1</v>
      </c>
      <c r="I130" s="3">
        <v>3335</v>
      </c>
      <c r="J130" s="1" t="s">
        <v>820</v>
      </c>
      <c r="L130" s="3">
        <v>3330</v>
      </c>
      <c r="M130" s="1" t="s">
        <v>1291</v>
      </c>
      <c r="P130" s="3">
        <v>3331</v>
      </c>
      <c r="Q130" s="1" t="s">
        <v>1767</v>
      </c>
      <c r="T130" s="3">
        <v>3337</v>
      </c>
      <c r="U130" s="1" t="s">
        <v>2149</v>
      </c>
    </row>
    <row r="131" spans="1:22">
      <c r="A131" s="1" t="s">
        <v>96</v>
      </c>
      <c r="B131" s="1" t="s">
        <v>98</v>
      </c>
      <c r="C131">
        <f t="shared" si="1"/>
        <v>3</v>
      </c>
      <c r="E131" t="s">
        <v>383</v>
      </c>
      <c r="F131" t="s">
        <v>385</v>
      </c>
      <c r="G131" t="str">
        <f>LEFT(F131,FIND("▼",F131)-1)</f>
        <v>93.63</v>
      </c>
      <c r="I131" s="1" t="s">
        <v>135</v>
      </c>
      <c r="J131" s="1" t="s">
        <v>821</v>
      </c>
      <c r="L131" s="1" t="s">
        <v>93</v>
      </c>
      <c r="M131" s="1" t="s">
        <v>1292</v>
      </c>
      <c r="N131" t="str">
        <f>LEFT(M131,FIND("▼",M131)-1)</f>
        <v>204.85</v>
      </c>
      <c r="P131" s="1" t="s">
        <v>57</v>
      </c>
      <c r="Q131" s="1" t="s">
        <v>1768</v>
      </c>
      <c r="R131" t="str">
        <f>LEFT(Q131,FIND("▼",Q131)-1)</f>
        <v>195.03</v>
      </c>
      <c r="T131" s="1" t="s">
        <v>48</v>
      </c>
      <c r="U131" s="1" t="s">
        <v>2150</v>
      </c>
      <c r="V131" t="str">
        <f>LEFT(U131,FIND("▼",U131)-1)</f>
        <v>206.97</v>
      </c>
    </row>
    <row r="132" spans="1:22" ht="17" hidden="1">
      <c r="A132" s="1" t="s">
        <v>97</v>
      </c>
      <c r="B132" s="2">
        <v>3431</v>
      </c>
      <c r="C132">
        <f t="shared" ref="C132:C195" si="2">MOD(ROW(),4)</f>
        <v>0</v>
      </c>
      <c r="E132" t="s">
        <v>386</v>
      </c>
      <c r="F132" t="s">
        <v>388</v>
      </c>
      <c r="G132">
        <v>1</v>
      </c>
      <c r="I132" s="1" t="s">
        <v>820</v>
      </c>
      <c r="J132" s="7">
        <v>3439</v>
      </c>
      <c r="L132" s="1" t="s">
        <v>1291</v>
      </c>
      <c r="M132" s="2">
        <v>3437</v>
      </c>
      <c r="P132" s="1" t="s">
        <v>1767</v>
      </c>
      <c r="Q132" s="2">
        <v>3441</v>
      </c>
      <c r="T132" s="1" t="s">
        <v>2149</v>
      </c>
      <c r="U132" s="2">
        <v>3436</v>
      </c>
    </row>
    <row r="133" spans="1:22" hidden="1">
      <c r="A133" s="1" t="s">
        <v>98</v>
      </c>
      <c r="B133" s="1" t="s">
        <v>99</v>
      </c>
      <c r="C133">
        <f t="shared" si="2"/>
        <v>1</v>
      </c>
      <c r="E133" t="s">
        <v>389</v>
      </c>
      <c r="F133" t="s">
        <v>391</v>
      </c>
      <c r="G133">
        <v>1</v>
      </c>
      <c r="I133" s="1" t="s">
        <v>821</v>
      </c>
      <c r="J133" s="1" t="s">
        <v>90</v>
      </c>
      <c r="L133" s="1" t="s">
        <v>1292</v>
      </c>
      <c r="M133" s="1" t="s">
        <v>147</v>
      </c>
      <c r="P133" s="1" t="s">
        <v>1768</v>
      </c>
      <c r="Q133" s="1" t="s">
        <v>99</v>
      </c>
      <c r="T133" s="1" t="s">
        <v>2150</v>
      </c>
      <c r="U133" s="1" t="s">
        <v>90</v>
      </c>
    </row>
    <row r="134" spans="1:22" ht="16" hidden="1">
      <c r="A134" s="3">
        <v>3431</v>
      </c>
      <c r="B134" s="1" t="s">
        <v>100</v>
      </c>
      <c r="C134">
        <f t="shared" si="2"/>
        <v>2</v>
      </c>
      <c r="E134" t="s">
        <v>392</v>
      </c>
      <c r="F134" t="s">
        <v>394</v>
      </c>
      <c r="G134">
        <v>1</v>
      </c>
      <c r="I134" s="3">
        <v>3439</v>
      </c>
      <c r="J134" s="1" t="s">
        <v>822</v>
      </c>
      <c r="L134" s="3">
        <v>3437</v>
      </c>
      <c r="M134" s="1" t="s">
        <v>1293</v>
      </c>
      <c r="P134" s="3">
        <v>3441</v>
      </c>
      <c r="Q134" s="1" t="s">
        <v>1769</v>
      </c>
      <c r="T134" s="3">
        <v>3436</v>
      </c>
      <c r="U134" s="1" t="s">
        <v>2151</v>
      </c>
    </row>
    <row r="135" spans="1:22">
      <c r="A135" s="1" t="s">
        <v>99</v>
      </c>
      <c r="B135" s="1" t="s">
        <v>101</v>
      </c>
      <c r="C135">
        <f t="shared" si="2"/>
        <v>3</v>
      </c>
      <c r="E135" t="s">
        <v>395</v>
      </c>
      <c r="F135" t="s">
        <v>397</v>
      </c>
      <c r="G135" t="str">
        <f>LEFT(F135,FIND("▼",F135)-1)</f>
        <v>79.32</v>
      </c>
      <c r="I135" s="1" t="s">
        <v>90</v>
      </c>
      <c r="J135" s="1" t="s">
        <v>823</v>
      </c>
      <c r="L135" s="1" t="s">
        <v>147</v>
      </c>
      <c r="M135" s="1" t="s">
        <v>1294</v>
      </c>
      <c r="N135" t="str">
        <f>LEFT(M135,FIND("▼",M135)-1)</f>
        <v>200.91</v>
      </c>
      <c r="P135" s="1" t="s">
        <v>99</v>
      </c>
      <c r="Q135" s="1" t="s">
        <v>1770</v>
      </c>
      <c r="R135" t="str">
        <f>LEFT(Q135,FIND("▼",Q135)-1)</f>
        <v>194.59</v>
      </c>
      <c r="T135" s="1" t="s">
        <v>90</v>
      </c>
      <c r="U135" s="1" t="s">
        <v>2152</v>
      </c>
      <c r="V135" t="str">
        <f>LEFT(U135,FIND("▼",U135)-1)</f>
        <v>206.59</v>
      </c>
    </row>
    <row r="136" spans="1:22" ht="17" hidden="1">
      <c r="A136" s="1" t="s">
        <v>100</v>
      </c>
      <c r="B136" s="2">
        <v>3540</v>
      </c>
      <c r="C136">
        <f t="shared" si="2"/>
        <v>0</v>
      </c>
      <c r="E136" t="s">
        <v>398</v>
      </c>
      <c r="F136" t="s">
        <v>400</v>
      </c>
      <c r="G136">
        <v>1</v>
      </c>
      <c r="I136" s="1" t="s">
        <v>822</v>
      </c>
      <c r="J136" s="7">
        <v>3537</v>
      </c>
      <c r="L136" s="1" t="s">
        <v>1293</v>
      </c>
      <c r="M136" s="2">
        <v>3534</v>
      </c>
      <c r="P136" s="1" t="s">
        <v>1769</v>
      </c>
      <c r="Q136" s="2">
        <v>3543</v>
      </c>
      <c r="T136" s="1" t="s">
        <v>2151</v>
      </c>
      <c r="U136" s="2">
        <v>3533</v>
      </c>
    </row>
    <row r="137" spans="1:22" hidden="1">
      <c r="A137" s="1" t="s">
        <v>101</v>
      </c>
      <c r="B137" s="1" t="s">
        <v>102</v>
      </c>
      <c r="C137">
        <f t="shared" si="2"/>
        <v>1</v>
      </c>
      <c r="E137" t="s">
        <v>401</v>
      </c>
      <c r="F137" t="s">
        <v>403</v>
      </c>
      <c r="G137">
        <v>1</v>
      </c>
      <c r="I137" s="1" t="s">
        <v>823</v>
      </c>
      <c r="J137" s="1" t="s">
        <v>114</v>
      </c>
      <c r="L137" s="1" t="s">
        <v>1294</v>
      </c>
      <c r="M137" s="1" t="s">
        <v>78</v>
      </c>
      <c r="P137" s="1" t="s">
        <v>1770</v>
      </c>
      <c r="Q137" s="1" t="s">
        <v>48</v>
      </c>
      <c r="T137" s="1" t="s">
        <v>2152</v>
      </c>
      <c r="U137" s="1" t="s">
        <v>75</v>
      </c>
    </row>
    <row r="138" spans="1:22" ht="16" hidden="1">
      <c r="A138" s="3">
        <v>3540</v>
      </c>
      <c r="B138" s="1" t="s">
        <v>103</v>
      </c>
      <c r="C138">
        <f t="shared" si="2"/>
        <v>2</v>
      </c>
      <c r="E138" t="s">
        <v>404</v>
      </c>
      <c r="F138" t="s">
        <v>406</v>
      </c>
      <c r="G138">
        <v>1</v>
      </c>
      <c r="I138" s="3">
        <v>3537</v>
      </c>
      <c r="J138" s="1" t="s">
        <v>824</v>
      </c>
      <c r="L138" s="3">
        <v>3534</v>
      </c>
      <c r="M138" s="1" t="s">
        <v>1295</v>
      </c>
      <c r="P138" s="3">
        <v>3543</v>
      </c>
      <c r="Q138" s="1" t="s">
        <v>1771</v>
      </c>
      <c r="T138" s="3">
        <v>3533</v>
      </c>
      <c r="U138" s="1" t="s">
        <v>2153</v>
      </c>
    </row>
    <row r="139" spans="1:22">
      <c r="A139" s="1" t="s">
        <v>102</v>
      </c>
      <c r="B139" s="1" t="s">
        <v>104</v>
      </c>
      <c r="C139">
        <f t="shared" si="2"/>
        <v>3</v>
      </c>
      <c r="E139" t="s">
        <v>407</v>
      </c>
      <c r="F139" t="s">
        <v>409</v>
      </c>
      <c r="G139" t="str">
        <f>LEFT(F139,FIND("▼",F139)-1)</f>
        <v>65.45</v>
      </c>
      <c r="I139" s="1" t="s">
        <v>114</v>
      </c>
      <c r="J139" s="1" t="s">
        <v>825</v>
      </c>
      <c r="L139" s="1" t="s">
        <v>78</v>
      </c>
      <c r="M139" s="1" t="s">
        <v>1296</v>
      </c>
      <c r="N139" t="str">
        <f>LEFT(M139,FIND("▼",M139)-1)</f>
        <v>200.03</v>
      </c>
      <c r="P139" s="1" t="s">
        <v>48</v>
      </c>
      <c r="Q139" s="1" t="s">
        <v>1772</v>
      </c>
      <c r="R139" t="str">
        <f>LEFT(Q139,FIND("▼",Q139)-1)</f>
        <v>194.39</v>
      </c>
      <c r="T139" s="1" t="s">
        <v>75</v>
      </c>
      <c r="U139" s="1" t="s">
        <v>2154</v>
      </c>
      <c r="V139" t="str">
        <f>LEFT(U139,FIND("▼",U139)-1)</f>
        <v>203.11</v>
      </c>
    </row>
    <row r="140" spans="1:22" ht="17" hidden="1">
      <c r="A140" s="1" t="s">
        <v>103</v>
      </c>
      <c r="B140" s="2">
        <v>3635</v>
      </c>
      <c r="C140">
        <f t="shared" si="2"/>
        <v>0</v>
      </c>
      <c r="E140" t="s">
        <v>410</v>
      </c>
      <c r="F140" t="s">
        <v>412</v>
      </c>
      <c r="G140">
        <v>1</v>
      </c>
      <c r="I140" s="1" t="s">
        <v>824</v>
      </c>
      <c r="J140" s="7">
        <v>3633</v>
      </c>
      <c r="L140" s="1" t="s">
        <v>1295</v>
      </c>
      <c r="M140" s="2">
        <v>3633</v>
      </c>
      <c r="P140" s="1" t="s">
        <v>1771</v>
      </c>
      <c r="Q140" s="2">
        <v>3634</v>
      </c>
      <c r="T140" s="1" t="s">
        <v>2153</v>
      </c>
      <c r="U140" s="2">
        <v>3635</v>
      </c>
    </row>
    <row r="141" spans="1:22" hidden="1">
      <c r="A141" s="1" t="s">
        <v>104</v>
      </c>
      <c r="B141" s="1" t="s">
        <v>105</v>
      </c>
      <c r="C141">
        <f t="shared" si="2"/>
        <v>1</v>
      </c>
      <c r="E141" t="s">
        <v>413</v>
      </c>
      <c r="F141" t="s">
        <v>415</v>
      </c>
      <c r="G141">
        <v>1</v>
      </c>
      <c r="I141" s="1" t="s">
        <v>825</v>
      </c>
      <c r="J141" s="1" t="s">
        <v>120</v>
      </c>
      <c r="L141" s="1" t="s">
        <v>1296</v>
      </c>
      <c r="M141" s="1" t="s">
        <v>72</v>
      </c>
      <c r="P141" s="1" t="s">
        <v>1772</v>
      </c>
      <c r="Q141" s="1" t="s">
        <v>63</v>
      </c>
      <c r="T141" s="1" t="s">
        <v>2154</v>
      </c>
      <c r="U141" s="1" t="s">
        <v>114</v>
      </c>
    </row>
    <row r="142" spans="1:22" ht="16" hidden="1">
      <c r="A142" s="3">
        <v>3635</v>
      </c>
      <c r="B142" s="1" t="s">
        <v>106</v>
      </c>
      <c r="C142">
        <f t="shared" si="2"/>
        <v>2</v>
      </c>
      <c r="E142" t="s">
        <v>416</v>
      </c>
      <c r="F142" t="s">
        <v>418</v>
      </c>
      <c r="G142">
        <v>1</v>
      </c>
      <c r="I142" s="3">
        <v>3633</v>
      </c>
      <c r="J142" s="1" t="s">
        <v>826</v>
      </c>
      <c r="L142" s="3">
        <v>3633</v>
      </c>
      <c r="M142" s="1" t="s">
        <v>1297</v>
      </c>
      <c r="P142" s="3">
        <v>3634</v>
      </c>
      <c r="Q142" s="1" t="s">
        <v>1773</v>
      </c>
      <c r="T142" s="3">
        <v>3635</v>
      </c>
      <c r="U142" s="1" t="s">
        <v>2155</v>
      </c>
    </row>
    <row r="143" spans="1:22">
      <c r="A143" s="1" t="s">
        <v>105</v>
      </c>
      <c r="B143" s="1" t="s">
        <v>107</v>
      </c>
      <c r="C143">
        <f t="shared" si="2"/>
        <v>3</v>
      </c>
      <c r="E143" t="s">
        <v>419</v>
      </c>
      <c r="F143" t="s">
        <v>421</v>
      </c>
      <c r="G143" t="str">
        <f>LEFT(F143,FIND("▼",F143)-1)</f>
        <v>62.25</v>
      </c>
      <c r="I143" s="1" t="s">
        <v>120</v>
      </c>
      <c r="J143" s="1" t="s">
        <v>827</v>
      </c>
      <c r="L143" s="1" t="s">
        <v>72</v>
      </c>
      <c r="M143" s="1" t="s">
        <v>1298</v>
      </c>
      <c r="N143" t="str">
        <f>LEFT(M143,FIND("▼",M143)-1)</f>
        <v>197.83</v>
      </c>
      <c r="P143" s="1" t="s">
        <v>63</v>
      </c>
      <c r="Q143" s="1" t="s">
        <v>1774</v>
      </c>
      <c r="R143" t="str">
        <f>LEFT(Q143,FIND("▼",Q143)-1)</f>
        <v>194.38</v>
      </c>
      <c r="T143" s="1" t="s">
        <v>114</v>
      </c>
      <c r="U143" s="1" t="s">
        <v>2156</v>
      </c>
      <c r="V143" t="str">
        <f>LEFT(U143,FIND("▼",U143)-1)</f>
        <v>202.66</v>
      </c>
    </row>
    <row r="144" spans="1:22" ht="17" hidden="1">
      <c r="A144" s="1" t="s">
        <v>106</v>
      </c>
      <c r="B144" s="2">
        <v>3730</v>
      </c>
      <c r="C144">
        <f t="shared" si="2"/>
        <v>0</v>
      </c>
      <c r="E144" t="s">
        <v>422</v>
      </c>
      <c r="F144" t="s">
        <v>424</v>
      </c>
      <c r="G144">
        <v>1</v>
      </c>
      <c r="I144" s="1" t="s">
        <v>826</v>
      </c>
      <c r="J144" s="7">
        <v>3748</v>
      </c>
      <c r="L144" s="1" t="s">
        <v>1297</v>
      </c>
      <c r="M144" s="2">
        <v>3738</v>
      </c>
      <c r="P144" s="1" t="s">
        <v>1773</v>
      </c>
      <c r="Q144" s="2">
        <v>3739</v>
      </c>
      <c r="T144" s="1" t="s">
        <v>2155</v>
      </c>
      <c r="U144" s="2">
        <v>3731</v>
      </c>
    </row>
    <row r="145" spans="1:22" hidden="1">
      <c r="A145" s="1" t="s">
        <v>107</v>
      </c>
      <c r="B145" s="1" t="s">
        <v>108</v>
      </c>
      <c r="C145">
        <f t="shared" si="2"/>
        <v>1</v>
      </c>
      <c r="E145" t="s">
        <v>425</v>
      </c>
      <c r="F145" t="s">
        <v>427</v>
      </c>
      <c r="G145">
        <v>1</v>
      </c>
      <c r="I145" s="1" t="s">
        <v>827</v>
      </c>
      <c r="J145" s="1" t="s">
        <v>15</v>
      </c>
      <c r="L145" s="1" t="s">
        <v>1298</v>
      </c>
      <c r="M145" s="1" t="s">
        <v>84</v>
      </c>
      <c r="P145" s="1" t="s">
        <v>1774</v>
      </c>
      <c r="Q145" s="1" t="s">
        <v>111</v>
      </c>
      <c r="T145" s="1" t="s">
        <v>2156</v>
      </c>
      <c r="U145" s="1" t="s">
        <v>108</v>
      </c>
    </row>
    <row r="146" spans="1:22" ht="16" hidden="1">
      <c r="A146" s="3">
        <v>3730</v>
      </c>
      <c r="B146" s="1" t="s">
        <v>109</v>
      </c>
      <c r="C146">
        <f t="shared" si="2"/>
        <v>2</v>
      </c>
      <c r="E146" t="s">
        <v>428</v>
      </c>
      <c r="F146" t="s">
        <v>430</v>
      </c>
      <c r="G146">
        <v>1</v>
      </c>
      <c r="I146" s="3">
        <v>3748</v>
      </c>
      <c r="J146" s="1" t="s">
        <v>828</v>
      </c>
      <c r="L146" s="3">
        <v>3738</v>
      </c>
      <c r="M146" s="1" t="s">
        <v>1299</v>
      </c>
      <c r="P146" s="3">
        <v>3739</v>
      </c>
      <c r="Q146" s="1" t="s">
        <v>1775</v>
      </c>
      <c r="T146" s="3">
        <v>3731</v>
      </c>
      <c r="U146" s="1" t="s">
        <v>2157</v>
      </c>
    </row>
    <row r="147" spans="1:22">
      <c r="A147" s="1" t="s">
        <v>108</v>
      </c>
      <c r="B147" s="1" t="s">
        <v>110</v>
      </c>
      <c r="C147">
        <f t="shared" si="2"/>
        <v>3</v>
      </c>
      <c r="E147" t="s">
        <v>431</v>
      </c>
      <c r="F147" t="s">
        <v>433</v>
      </c>
      <c r="G147" t="str">
        <f>LEFT(F147,FIND("▼",F147)-1)</f>
        <v>60.86</v>
      </c>
      <c r="I147" s="1" t="s">
        <v>15</v>
      </c>
      <c r="J147" s="1" t="s">
        <v>829</v>
      </c>
      <c r="L147" s="1" t="s">
        <v>84</v>
      </c>
      <c r="M147" s="1" t="s">
        <v>1300</v>
      </c>
      <c r="N147" t="str">
        <f>LEFT(M147,FIND("▼",M147)-1)</f>
        <v>197.58</v>
      </c>
      <c r="P147" s="1" t="s">
        <v>111</v>
      </c>
      <c r="Q147" s="1" t="s">
        <v>1776</v>
      </c>
      <c r="R147" t="str">
        <f>LEFT(Q147,FIND("▼",Q147)-1)</f>
        <v>193.72</v>
      </c>
      <c r="T147" s="1" t="s">
        <v>108</v>
      </c>
      <c r="U147" s="1" t="s">
        <v>2158</v>
      </c>
      <c r="V147" t="str">
        <f>LEFT(U147,FIND("▼",U147)-1)</f>
        <v>202.19</v>
      </c>
    </row>
    <row r="148" spans="1:22" ht="17" hidden="1">
      <c r="A148" s="1" t="s">
        <v>109</v>
      </c>
      <c r="B148" s="2">
        <v>3839</v>
      </c>
      <c r="C148">
        <f t="shared" si="2"/>
        <v>0</v>
      </c>
      <c r="E148" t="s">
        <v>434</v>
      </c>
      <c r="F148" t="s">
        <v>436</v>
      </c>
      <c r="G148">
        <v>1</v>
      </c>
      <c r="I148" s="1" t="s">
        <v>828</v>
      </c>
      <c r="J148" s="7">
        <v>3838</v>
      </c>
      <c r="L148" s="1" t="s">
        <v>1299</v>
      </c>
      <c r="M148" s="2">
        <v>3836</v>
      </c>
      <c r="P148" s="1" t="s">
        <v>1775</v>
      </c>
      <c r="Q148" s="2">
        <v>3842</v>
      </c>
      <c r="T148" s="1" t="s">
        <v>2157</v>
      </c>
      <c r="U148" s="2">
        <v>3838</v>
      </c>
    </row>
    <row r="149" spans="1:22" hidden="1">
      <c r="A149" s="1" t="s">
        <v>110</v>
      </c>
      <c r="B149" s="1" t="s">
        <v>111</v>
      </c>
      <c r="C149">
        <f t="shared" si="2"/>
        <v>1</v>
      </c>
      <c r="E149" t="s">
        <v>437</v>
      </c>
      <c r="F149" t="s">
        <v>439</v>
      </c>
      <c r="G149">
        <v>1</v>
      </c>
      <c r="I149" s="1" t="s">
        <v>829</v>
      </c>
      <c r="J149" s="1" t="s">
        <v>99</v>
      </c>
      <c r="L149" s="1" t="s">
        <v>1300</v>
      </c>
      <c r="M149" s="1" t="s">
        <v>114</v>
      </c>
      <c r="P149" s="1" t="s">
        <v>1776</v>
      </c>
      <c r="Q149" s="1" t="s">
        <v>93</v>
      </c>
      <c r="T149" s="1" t="s">
        <v>2158</v>
      </c>
      <c r="U149" s="1" t="s">
        <v>123</v>
      </c>
    </row>
    <row r="150" spans="1:22" ht="16" hidden="1">
      <c r="A150" s="3">
        <v>3839</v>
      </c>
      <c r="B150" s="1" t="s">
        <v>112</v>
      </c>
      <c r="C150">
        <f t="shared" si="2"/>
        <v>2</v>
      </c>
      <c r="E150" t="s">
        <v>440</v>
      </c>
      <c r="F150" t="s">
        <v>442</v>
      </c>
      <c r="G150">
        <v>1</v>
      </c>
      <c r="I150" s="3">
        <v>3838</v>
      </c>
      <c r="J150" s="1" t="s">
        <v>830</v>
      </c>
      <c r="L150" s="3">
        <v>3836</v>
      </c>
      <c r="M150" s="1" t="s">
        <v>1301</v>
      </c>
      <c r="P150" s="3">
        <v>3842</v>
      </c>
      <c r="Q150" s="1" t="s">
        <v>1777</v>
      </c>
      <c r="T150" s="3">
        <v>3838</v>
      </c>
      <c r="U150" s="1" t="s">
        <v>2159</v>
      </c>
    </row>
    <row r="151" spans="1:22">
      <c r="A151" s="1" t="s">
        <v>111</v>
      </c>
      <c r="B151" s="1" t="s">
        <v>113</v>
      </c>
      <c r="C151">
        <f t="shared" si="2"/>
        <v>3</v>
      </c>
      <c r="E151" t="s">
        <v>443</v>
      </c>
      <c r="F151" t="s">
        <v>445</v>
      </c>
      <c r="G151" t="str">
        <f>LEFT(F151,FIND("▼",F151)-1)</f>
        <v>47.79</v>
      </c>
      <c r="I151" s="1" t="s">
        <v>99</v>
      </c>
      <c r="J151" s="1" t="s">
        <v>831</v>
      </c>
      <c r="L151" s="1" t="s">
        <v>114</v>
      </c>
      <c r="M151" s="1" t="s">
        <v>1302</v>
      </c>
      <c r="N151" t="str">
        <f>LEFT(M151,FIND("▼",M151)-1)</f>
        <v>196.51</v>
      </c>
      <c r="P151" s="1" t="s">
        <v>93</v>
      </c>
      <c r="Q151" s="1" t="s">
        <v>119</v>
      </c>
      <c r="R151" t="str">
        <f>LEFT(Q151,FIND("▼",Q151)-1)</f>
        <v>191.24</v>
      </c>
      <c r="T151" s="1" t="s">
        <v>123</v>
      </c>
      <c r="U151" s="1" t="s">
        <v>819</v>
      </c>
      <c r="V151" t="str">
        <f>LEFT(U151,FIND("▼",U151)-1)</f>
        <v>201.19</v>
      </c>
    </row>
    <row r="152" spans="1:22" ht="17" hidden="1">
      <c r="A152" s="1" t="s">
        <v>112</v>
      </c>
      <c r="B152" s="2">
        <v>3941</v>
      </c>
      <c r="C152">
        <f t="shared" si="2"/>
        <v>0</v>
      </c>
      <c r="E152" t="s">
        <v>446</v>
      </c>
      <c r="F152" t="s">
        <v>448</v>
      </c>
      <c r="G152">
        <v>1</v>
      </c>
      <c r="I152" s="1" t="s">
        <v>830</v>
      </c>
      <c r="J152" s="7">
        <v>3947</v>
      </c>
      <c r="L152" s="1" t="s">
        <v>1301</v>
      </c>
      <c r="M152" s="2">
        <v>3939</v>
      </c>
      <c r="P152" s="1" t="s">
        <v>1777</v>
      </c>
      <c r="Q152" s="2">
        <v>3936</v>
      </c>
      <c r="T152" s="1" t="s">
        <v>2159</v>
      </c>
      <c r="U152" s="2">
        <v>3942</v>
      </c>
    </row>
    <row r="153" spans="1:22" hidden="1">
      <c r="A153" s="1" t="s">
        <v>113</v>
      </c>
      <c r="B153" s="1" t="s">
        <v>114</v>
      </c>
      <c r="C153">
        <f t="shared" si="2"/>
        <v>1</v>
      </c>
      <c r="E153" t="s">
        <v>449</v>
      </c>
      <c r="F153" t="s">
        <v>451</v>
      </c>
      <c r="G153">
        <v>1</v>
      </c>
      <c r="I153" s="1" t="s">
        <v>831</v>
      </c>
      <c r="J153" s="1" t="s">
        <v>132</v>
      </c>
      <c r="L153" s="1" t="s">
        <v>1302</v>
      </c>
      <c r="M153" s="1" t="s">
        <v>126</v>
      </c>
      <c r="P153" s="1" t="s">
        <v>119</v>
      </c>
      <c r="Q153" s="1" t="s">
        <v>75</v>
      </c>
      <c r="T153" s="1" t="s">
        <v>819</v>
      </c>
      <c r="U153" s="1" t="s">
        <v>197</v>
      </c>
    </row>
    <row r="154" spans="1:22" ht="16" hidden="1">
      <c r="A154" s="3">
        <v>3941</v>
      </c>
      <c r="B154" s="1" t="s">
        <v>115</v>
      </c>
      <c r="C154">
        <f t="shared" si="2"/>
        <v>2</v>
      </c>
      <c r="E154" t="s">
        <v>452</v>
      </c>
      <c r="F154" t="s">
        <v>454</v>
      </c>
      <c r="G154">
        <v>1</v>
      </c>
      <c r="I154" s="3">
        <v>3947</v>
      </c>
      <c r="J154" s="1" t="s">
        <v>832</v>
      </c>
      <c r="L154" s="3">
        <v>3939</v>
      </c>
      <c r="M154" s="1" t="s">
        <v>1303</v>
      </c>
      <c r="P154" s="3">
        <v>3936</v>
      </c>
      <c r="Q154" s="1" t="s">
        <v>1778</v>
      </c>
      <c r="T154" s="3">
        <v>3942</v>
      </c>
      <c r="U154" s="1" t="s">
        <v>2160</v>
      </c>
    </row>
    <row r="155" spans="1:22">
      <c r="A155" s="1" t="s">
        <v>114</v>
      </c>
      <c r="B155" s="1" t="s">
        <v>116</v>
      </c>
      <c r="C155">
        <f t="shared" si="2"/>
        <v>3</v>
      </c>
      <c r="E155" t="s">
        <v>455</v>
      </c>
      <c r="F155" t="s">
        <v>457</v>
      </c>
      <c r="G155" t="str">
        <f>LEFT(F155,FIND("▼",F155)-1)</f>
        <v>41.56</v>
      </c>
      <c r="I155" s="1" t="s">
        <v>132</v>
      </c>
      <c r="J155" s="1" t="s">
        <v>833</v>
      </c>
      <c r="L155" s="1" t="s">
        <v>126</v>
      </c>
      <c r="M155" s="1" t="s">
        <v>1304</v>
      </c>
      <c r="N155" t="str">
        <f>LEFT(M155,FIND("▼",M155)-1)</f>
        <v>195.14</v>
      </c>
      <c r="P155" s="1" t="s">
        <v>75</v>
      </c>
      <c r="Q155" s="1" t="s">
        <v>1779</v>
      </c>
      <c r="R155" t="str">
        <f>LEFT(Q155,FIND("▼",Q155)-1)</f>
        <v>191.15</v>
      </c>
      <c r="T155" s="1" t="s">
        <v>197</v>
      </c>
      <c r="U155" s="1" t="s">
        <v>2161</v>
      </c>
      <c r="V155" t="str">
        <f>LEFT(U155,FIND("▼",U155)-1)</f>
        <v>199.39</v>
      </c>
    </row>
    <row r="156" spans="1:22" ht="17" hidden="1">
      <c r="A156" s="1" t="s">
        <v>115</v>
      </c>
      <c r="B156" s="2">
        <v>4038</v>
      </c>
      <c r="C156">
        <f t="shared" si="2"/>
        <v>0</v>
      </c>
      <c r="E156" t="s">
        <v>458</v>
      </c>
      <c r="F156" t="s">
        <v>460</v>
      </c>
      <c r="G156">
        <v>1</v>
      </c>
      <c r="I156" s="1" t="s">
        <v>832</v>
      </c>
      <c r="J156" s="7">
        <v>4036</v>
      </c>
      <c r="L156" s="1" t="s">
        <v>1303</v>
      </c>
      <c r="M156" s="2">
        <v>4045</v>
      </c>
      <c r="P156" s="1" t="s">
        <v>1778</v>
      </c>
      <c r="Q156" s="2">
        <v>4044</v>
      </c>
      <c r="T156" s="1" t="s">
        <v>2160</v>
      </c>
      <c r="U156" s="2">
        <v>4041</v>
      </c>
    </row>
    <row r="157" spans="1:22" hidden="1">
      <c r="A157" s="1" t="s">
        <v>116</v>
      </c>
      <c r="B157" s="1" t="s">
        <v>117</v>
      </c>
      <c r="C157">
        <f t="shared" si="2"/>
        <v>1</v>
      </c>
      <c r="E157" t="s">
        <v>461</v>
      </c>
      <c r="F157" t="s">
        <v>463</v>
      </c>
      <c r="G157">
        <v>1</v>
      </c>
      <c r="I157" s="1" t="s">
        <v>833</v>
      </c>
      <c r="J157" s="1" t="s">
        <v>93</v>
      </c>
      <c r="L157" s="1" t="s">
        <v>1304</v>
      </c>
      <c r="M157" s="1" t="s">
        <v>123</v>
      </c>
      <c r="P157" s="1" t="s">
        <v>1779</v>
      </c>
      <c r="Q157" s="1" t="s">
        <v>90</v>
      </c>
      <c r="T157" s="1" t="s">
        <v>2161</v>
      </c>
      <c r="U157" s="1" t="s">
        <v>144</v>
      </c>
    </row>
    <row r="158" spans="1:22" ht="16" hidden="1">
      <c r="A158" s="3">
        <v>4038</v>
      </c>
      <c r="B158" s="1" t="s">
        <v>118</v>
      </c>
      <c r="C158">
        <f t="shared" si="2"/>
        <v>2</v>
      </c>
      <c r="E158" t="s">
        <v>464</v>
      </c>
      <c r="F158" t="s">
        <v>466</v>
      </c>
      <c r="G158">
        <v>1</v>
      </c>
      <c r="I158" s="3">
        <v>4036</v>
      </c>
      <c r="J158" s="1" t="s">
        <v>834</v>
      </c>
      <c r="L158" s="3">
        <v>4045</v>
      </c>
      <c r="M158" s="1" t="s">
        <v>1305</v>
      </c>
      <c r="P158" s="3">
        <v>4044</v>
      </c>
      <c r="Q158" s="1" t="s">
        <v>1780</v>
      </c>
      <c r="T158" s="3">
        <v>4041</v>
      </c>
      <c r="U158" s="1" t="s">
        <v>2162</v>
      </c>
    </row>
    <row r="159" spans="1:22">
      <c r="A159" s="1" t="s">
        <v>117</v>
      </c>
      <c r="B159" s="1" t="s">
        <v>119</v>
      </c>
      <c r="C159">
        <f t="shared" si="2"/>
        <v>3</v>
      </c>
      <c r="E159" t="s">
        <v>467</v>
      </c>
      <c r="F159" t="s">
        <v>469</v>
      </c>
      <c r="G159" t="str">
        <f>LEFT(F159,FIND("▼",F159)-1)</f>
        <v>38.25</v>
      </c>
      <c r="I159" s="1" t="s">
        <v>93</v>
      </c>
      <c r="J159" s="1" t="s">
        <v>835</v>
      </c>
      <c r="L159" s="1" t="s">
        <v>123</v>
      </c>
      <c r="M159" s="1" t="s">
        <v>1306</v>
      </c>
      <c r="N159" t="str">
        <f>LEFT(M159,FIND("▼",M159)-1)</f>
        <v>191.72</v>
      </c>
      <c r="P159" s="1" t="s">
        <v>90</v>
      </c>
      <c r="Q159" s="1" t="s">
        <v>1781</v>
      </c>
      <c r="R159" t="str">
        <f>LEFT(Q159,FIND("▼",Q159)-1)</f>
        <v>190.82</v>
      </c>
      <c r="T159" s="1" t="s">
        <v>144</v>
      </c>
      <c r="U159" s="1" t="s">
        <v>2163</v>
      </c>
      <c r="V159" t="str">
        <f>LEFT(U159,FIND("▼",U159)-1)</f>
        <v>197.75</v>
      </c>
    </row>
    <row r="160" spans="1:22" ht="17" hidden="1">
      <c r="A160" s="1" t="s">
        <v>118</v>
      </c>
      <c r="B160" s="2">
        <v>4136</v>
      </c>
      <c r="C160">
        <f t="shared" si="2"/>
        <v>0</v>
      </c>
      <c r="E160" t="s">
        <v>470</v>
      </c>
      <c r="F160" t="s">
        <v>472</v>
      </c>
      <c r="G160">
        <v>1</v>
      </c>
      <c r="I160" s="1" t="s">
        <v>834</v>
      </c>
      <c r="J160" s="7">
        <v>4143</v>
      </c>
      <c r="L160" s="1" t="s">
        <v>1305</v>
      </c>
      <c r="M160" s="2">
        <v>4143</v>
      </c>
      <c r="P160" s="1" t="s">
        <v>1780</v>
      </c>
      <c r="Q160" s="2">
        <v>4133</v>
      </c>
      <c r="T160" s="1" t="s">
        <v>2162</v>
      </c>
      <c r="U160" s="2">
        <v>4139</v>
      </c>
    </row>
    <row r="161" spans="1:22" hidden="1">
      <c r="A161" s="1" t="s">
        <v>119</v>
      </c>
      <c r="B161" s="1" t="s">
        <v>120</v>
      </c>
      <c r="C161">
        <f t="shared" si="2"/>
        <v>1</v>
      </c>
      <c r="E161" t="s">
        <v>473</v>
      </c>
      <c r="F161" t="s">
        <v>475</v>
      </c>
      <c r="G161">
        <v>1</v>
      </c>
      <c r="I161" s="1" t="s">
        <v>835</v>
      </c>
      <c r="J161" s="1" t="s">
        <v>168</v>
      </c>
      <c r="L161" s="1" t="s">
        <v>1306</v>
      </c>
      <c r="M161" s="1" t="s">
        <v>194</v>
      </c>
      <c r="P161" s="1" t="s">
        <v>1781</v>
      </c>
      <c r="Q161" s="1" t="s">
        <v>123</v>
      </c>
      <c r="T161" s="1" t="s">
        <v>2163</v>
      </c>
      <c r="U161" s="1" t="s">
        <v>129</v>
      </c>
    </row>
    <row r="162" spans="1:22" ht="16" hidden="1">
      <c r="A162" s="3">
        <v>4136</v>
      </c>
      <c r="B162" s="1" t="s">
        <v>121</v>
      </c>
      <c r="C162">
        <f t="shared" si="2"/>
        <v>2</v>
      </c>
      <c r="E162" t="s">
        <v>476</v>
      </c>
      <c r="F162" t="s">
        <v>478</v>
      </c>
      <c r="G162">
        <v>1</v>
      </c>
      <c r="I162" s="3">
        <v>4143</v>
      </c>
      <c r="J162" s="1" t="s">
        <v>836</v>
      </c>
      <c r="L162" s="3">
        <v>4143</v>
      </c>
      <c r="M162" s="1" t="s">
        <v>1307</v>
      </c>
      <c r="P162" s="3">
        <v>4133</v>
      </c>
      <c r="Q162" s="1" t="s">
        <v>1782</v>
      </c>
      <c r="T162" s="3">
        <v>4139</v>
      </c>
      <c r="U162" s="1" t="s">
        <v>2164</v>
      </c>
    </row>
    <row r="163" spans="1:22">
      <c r="A163" s="1" t="s">
        <v>120</v>
      </c>
      <c r="B163" s="1" t="s">
        <v>122</v>
      </c>
      <c r="C163">
        <f t="shared" si="2"/>
        <v>3</v>
      </c>
      <c r="E163" t="s">
        <v>479</v>
      </c>
      <c r="F163" t="s">
        <v>481</v>
      </c>
      <c r="G163" t="str">
        <f>LEFT(F163,FIND("▼",F163)-1)</f>
        <v>36.32</v>
      </c>
      <c r="I163" s="1" t="s">
        <v>168</v>
      </c>
      <c r="J163" s="1" t="s">
        <v>837</v>
      </c>
      <c r="L163" s="1" t="s">
        <v>194</v>
      </c>
      <c r="M163" s="1" t="s">
        <v>1308</v>
      </c>
      <c r="N163" t="str">
        <f>LEFT(M163,FIND("▼",M163)-1)</f>
        <v>190.54</v>
      </c>
      <c r="P163" s="1" t="s">
        <v>123</v>
      </c>
      <c r="Q163" s="1" t="s">
        <v>1783</v>
      </c>
      <c r="R163" t="str">
        <f>LEFT(Q163,FIND("▼",Q163)-1)</f>
        <v>190.61</v>
      </c>
      <c r="T163" s="1" t="s">
        <v>129</v>
      </c>
      <c r="U163" s="1" t="s">
        <v>2165</v>
      </c>
      <c r="V163" t="str">
        <f>LEFT(U163,FIND("▼",U163)-1)</f>
        <v>196.15</v>
      </c>
    </row>
    <row r="164" spans="1:22" ht="17" hidden="1">
      <c r="A164" s="1" t="s">
        <v>121</v>
      </c>
      <c r="B164" s="2">
        <v>4245</v>
      </c>
      <c r="C164">
        <f t="shared" si="2"/>
        <v>0</v>
      </c>
      <c r="E164" t="s">
        <v>482</v>
      </c>
      <c r="F164" t="s">
        <v>484</v>
      </c>
      <c r="G164">
        <v>1</v>
      </c>
      <c r="I164" s="1" t="s">
        <v>836</v>
      </c>
      <c r="J164" s="7">
        <v>4234</v>
      </c>
      <c r="L164" s="1" t="s">
        <v>1307</v>
      </c>
      <c r="M164" s="2">
        <v>4242</v>
      </c>
      <c r="P164" s="1" t="s">
        <v>1782</v>
      </c>
      <c r="Q164" s="2">
        <v>4246</v>
      </c>
      <c r="T164" s="1" t="s">
        <v>2164</v>
      </c>
      <c r="U164" s="2">
        <v>4245</v>
      </c>
    </row>
    <row r="165" spans="1:22" hidden="1">
      <c r="A165" s="1" t="s">
        <v>122</v>
      </c>
      <c r="B165" s="1" t="s">
        <v>123</v>
      </c>
      <c r="C165">
        <f t="shared" si="2"/>
        <v>1</v>
      </c>
      <c r="E165" t="s">
        <v>485</v>
      </c>
      <c r="F165" t="s">
        <v>487</v>
      </c>
      <c r="G165">
        <v>1</v>
      </c>
      <c r="I165" s="1" t="s">
        <v>837</v>
      </c>
      <c r="J165" s="1" t="s">
        <v>63</v>
      </c>
      <c r="L165" s="1" t="s">
        <v>1308</v>
      </c>
      <c r="M165" s="1" t="s">
        <v>135</v>
      </c>
      <c r="P165" s="1" t="s">
        <v>1783</v>
      </c>
      <c r="Q165" s="1" t="s">
        <v>162</v>
      </c>
      <c r="T165" s="1" t="s">
        <v>2165</v>
      </c>
      <c r="U165" s="1" t="s">
        <v>87</v>
      </c>
    </row>
    <row r="166" spans="1:22" ht="16" hidden="1">
      <c r="A166" s="3">
        <v>4245</v>
      </c>
      <c r="B166" s="1" t="s">
        <v>124</v>
      </c>
      <c r="C166">
        <f t="shared" si="2"/>
        <v>2</v>
      </c>
      <c r="E166" t="s">
        <v>488</v>
      </c>
      <c r="F166" t="s">
        <v>490</v>
      </c>
      <c r="G166">
        <v>1</v>
      </c>
      <c r="I166" s="3">
        <v>4234</v>
      </c>
      <c r="J166" s="1" t="s">
        <v>838</v>
      </c>
      <c r="L166" s="3">
        <v>4242</v>
      </c>
      <c r="M166" s="1" t="s">
        <v>1309</v>
      </c>
      <c r="P166" s="3">
        <v>4246</v>
      </c>
      <c r="Q166" s="1" t="s">
        <v>1784</v>
      </c>
      <c r="T166" s="3">
        <v>4245</v>
      </c>
      <c r="U166" s="1" t="s">
        <v>2166</v>
      </c>
    </row>
    <row r="167" spans="1:22">
      <c r="A167" s="1" t="s">
        <v>123</v>
      </c>
      <c r="B167" s="1" t="s">
        <v>125</v>
      </c>
      <c r="C167">
        <f t="shared" si="2"/>
        <v>3</v>
      </c>
      <c r="E167" t="s">
        <v>491</v>
      </c>
      <c r="F167" t="s">
        <v>493</v>
      </c>
      <c r="G167" t="str">
        <f>LEFT(F167,FIND("▼",F167)-1)</f>
        <v>33.86</v>
      </c>
      <c r="I167" s="1" t="s">
        <v>63</v>
      </c>
      <c r="J167" s="1" t="s">
        <v>839</v>
      </c>
      <c r="L167" s="1" t="s">
        <v>135</v>
      </c>
      <c r="M167" s="1" t="s">
        <v>1310</v>
      </c>
      <c r="N167" t="str">
        <f>LEFT(M167,FIND("▼",M167)-1)</f>
        <v>190.12</v>
      </c>
      <c r="P167" s="1" t="s">
        <v>162</v>
      </c>
      <c r="Q167" s="1" t="s">
        <v>1785</v>
      </c>
      <c r="R167" t="str">
        <f>LEFT(Q167,FIND("▼",Q167)-1)</f>
        <v>188.56</v>
      </c>
      <c r="T167" s="1" t="s">
        <v>87</v>
      </c>
      <c r="U167" s="1" t="s">
        <v>2167</v>
      </c>
      <c r="V167" t="str">
        <f>LEFT(U167,FIND("▼",U167)-1)</f>
        <v>196.01</v>
      </c>
    </row>
    <row r="168" spans="1:22" ht="17" hidden="1">
      <c r="A168" s="1" t="s">
        <v>124</v>
      </c>
      <c r="B168" s="2">
        <v>4344</v>
      </c>
      <c r="C168">
        <f t="shared" si="2"/>
        <v>0</v>
      </c>
      <c r="E168" t="s">
        <v>494</v>
      </c>
      <c r="F168" t="s">
        <v>496</v>
      </c>
      <c r="G168">
        <v>1</v>
      </c>
      <c r="I168" s="1" t="s">
        <v>838</v>
      </c>
      <c r="J168" s="7">
        <v>4345</v>
      </c>
      <c r="L168" s="1" t="s">
        <v>1309</v>
      </c>
      <c r="M168" s="2">
        <v>4348</v>
      </c>
      <c r="P168" s="1" t="s">
        <v>1784</v>
      </c>
      <c r="Q168" s="2">
        <v>4338</v>
      </c>
      <c r="T168" s="1" t="s">
        <v>2166</v>
      </c>
      <c r="U168" s="2">
        <v>4340</v>
      </c>
    </row>
    <row r="169" spans="1:22" hidden="1">
      <c r="A169" s="1" t="s">
        <v>125</v>
      </c>
      <c r="B169" s="1" t="s">
        <v>126</v>
      </c>
      <c r="C169">
        <f t="shared" si="2"/>
        <v>1</v>
      </c>
      <c r="E169" t="s">
        <v>497</v>
      </c>
      <c r="F169" t="s">
        <v>499</v>
      </c>
      <c r="G169">
        <v>1</v>
      </c>
      <c r="I169" s="1" t="s">
        <v>839</v>
      </c>
      <c r="J169" s="1" t="s">
        <v>129</v>
      </c>
      <c r="L169" s="1" t="s">
        <v>1310</v>
      </c>
      <c r="M169" s="1" t="s">
        <v>63</v>
      </c>
      <c r="P169" s="1" t="s">
        <v>1785</v>
      </c>
      <c r="Q169" s="1" t="s">
        <v>126</v>
      </c>
      <c r="T169" s="1" t="s">
        <v>2167</v>
      </c>
      <c r="U169" s="1" t="s">
        <v>105</v>
      </c>
    </row>
    <row r="170" spans="1:22" ht="16" hidden="1">
      <c r="A170" s="3">
        <v>4344</v>
      </c>
      <c r="B170" s="1" t="s">
        <v>127</v>
      </c>
      <c r="C170">
        <f t="shared" si="2"/>
        <v>2</v>
      </c>
      <c r="E170" t="s">
        <v>500</v>
      </c>
      <c r="F170" t="s">
        <v>502</v>
      </c>
      <c r="G170">
        <v>1</v>
      </c>
      <c r="I170" s="3">
        <v>4345</v>
      </c>
      <c r="J170" s="1" t="s">
        <v>840</v>
      </c>
      <c r="L170" s="3">
        <v>4348</v>
      </c>
      <c r="M170" s="1" t="s">
        <v>1311</v>
      </c>
      <c r="P170" s="3">
        <v>4338</v>
      </c>
      <c r="Q170" s="1" t="s">
        <v>1786</v>
      </c>
      <c r="T170" s="3">
        <v>4340</v>
      </c>
      <c r="U170" s="1" t="s">
        <v>2168</v>
      </c>
    </row>
    <row r="171" spans="1:22">
      <c r="A171" s="1" t="s">
        <v>126</v>
      </c>
      <c r="B171" s="1" t="s">
        <v>128</v>
      </c>
      <c r="C171">
        <f t="shared" si="2"/>
        <v>3</v>
      </c>
      <c r="E171" t="s">
        <v>503</v>
      </c>
      <c r="F171" t="s">
        <v>505</v>
      </c>
      <c r="G171" t="str">
        <f>LEFT(F171,FIND("▼",F171)-1)</f>
        <v>31.59</v>
      </c>
      <c r="I171" s="1" t="s">
        <v>129</v>
      </c>
      <c r="J171" s="1" t="s">
        <v>841</v>
      </c>
      <c r="L171" s="1" t="s">
        <v>63</v>
      </c>
      <c r="M171" s="1" t="s">
        <v>1312</v>
      </c>
      <c r="N171" t="str">
        <f>LEFT(M171,FIND("▼",M171)-1)</f>
        <v>188.06</v>
      </c>
      <c r="P171" s="1" t="s">
        <v>126</v>
      </c>
      <c r="Q171" s="1" t="s">
        <v>1787</v>
      </c>
      <c r="R171" t="str">
        <f>LEFT(Q171,FIND("▼",Q171)-1)</f>
        <v>188.16</v>
      </c>
      <c r="T171" s="1" t="s">
        <v>105</v>
      </c>
      <c r="U171" s="1" t="s">
        <v>2169</v>
      </c>
      <c r="V171" t="str">
        <f>LEFT(U171,FIND("▼",U171)-1)</f>
        <v>195.17</v>
      </c>
    </row>
    <row r="172" spans="1:22" ht="17" hidden="1">
      <c r="A172" s="1" t="s">
        <v>127</v>
      </c>
      <c r="B172" s="2">
        <v>4449</v>
      </c>
      <c r="C172">
        <f t="shared" si="2"/>
        <v>0</v>
      </c>
      <c r="E172" t="s">
        <v>506</v>
      </c>
      <c r="F172" t="s">
        <v>508</v>
      </c>
      <c r="G172">
        <v>1</v>
      </c>
      <c r="I172" s="1" t="s">
        <v>840</v>
      </c>
      <c r="J172" s="7">
        <v>4441</v>
      </c>
      <c r="L172" s="1" t="s">
        <v>1311</v>
      </c>
      <c r="M172" s="2">
        <v>4440</v>
      </c>
      <c r="P172" s="1" t="s">
        <v>1786</v>
      </c>
      <c r="Q172" s="2">
        <v>4455</v>
      </c>
      <c r="T172" s="1" t="s">
        <v>2168</v>
      </c>
      <c r="U172" s="2">
        <v>4446</v>
      </c>
    </row>
    <row r="173" spans="1:22" hidden="1">
      <c r="A173" s="1" t="s">
        <v>128</v>
      </c>
      <c r="B173" s="1" t="s">
        <v>129</v>
      </c>
      <c r="C173">
        <f t="shared" si="2"/>
        <v>1</v>
      </c>
      <c r="E173" t="s">
        <v>509</v>
      </c>
      <c r="F173" t="s">
        <v>511</v>
      </c>
      <c r="G173">
        <v>1</v>
      </c>
      <c r="I173" s="1" t="s">
        <v>841</v>
      </c>
      <c r="J173" s="1" t="s">
        <v>174</v>
      </c>
      <c r="L173" s="1" t="s">
        <v>1312</v>
      </c>
      <c r="M173" s="1" t="s">
        <v>87</v>
      </c>
      <c r="P173" s="1" t="s">
        <v>1787</v>
      </c>
      <c r="Q173" s="1" t="s">
        <v>129</v>
      </c>
      <c r="T173" s="1" t="s">
        <v>2169</v>
      </c>
      <c r="U173" s="1" t="s">
        <v>138</v>
      </c>
    </row>
    <row r="174" spans="1:22" ht="16" hidden="1">
      <c r="A174" s="3">
        <v>4449</v>
      </c>
      <c r="B174" s="1" t="s">
        <v>130</v>
      </c>
      <c r="C174">
        <f t="shared" si="2"/>
        <v>2</v>
      </c>
      <c r="E174" t="s">
        <v>512</v>
      </c>
      <c r="F174" t="s">
        <v>514</v>
      </c>
      <c r="G174">
        <v>1</v>
      </c>
      <c r="I174" s="3">
        <v>4441</v>
      </c>
      <c r="J174" s="1" t="s">
        <v>842</v>
      </c>
      <c r="L174" s="3">
        <v>4440</v>
      </c>
      <c r="M174" s="1" t="s">
        <v>1313</v>
      </c>
      <c r="P174" s="3">
        <v>4455</v>
      </c>
      <c r="Q174" s="1" t="s">
        <v>1788</v>
      </c>
      <c r="T174" s="3">
        <v>4446</v>
      </c>
      <c r="U174" s="1" t="s">
        <v>2170</v>
      </c>
    </row>
    <row r="175" spans="1:22">
      <c r="A175" s="1" t="s">
        <v>129</v>
      </c>
      <c r="B175" s="1" t="s">
        <v>131</v>
      </c>
      <c r="C175">
        <f t="shared" si="2"/>
        <v>3</v>
      </c>
      <c r="E175" t="s">
        <v>515</v>
      </c>
      <c r="F175" t="s">
        <v>517</v>
      </c>
      <c r="G175" t="str">
        <f>LEFT(F175,FIND("▼",F175)-1)</f>
        <v>30.13</v>
      </c>
      <c r="I175" s="1" t="s">
        <v>174</v>
      </c>
      <c r="J175" s="1" t="s">
        <v>843</v>
      </c>
      <c r="L175" s="1" t="s">
        <v>87</v>
      </c>
      <c r="M175" s="1" t="s">
        <v>1314</v>
      </c>
      <c r="N175" t="str">
        <f>LEFT(M175,FIND("▼",M175)-1)</f>
        <v>184.56</v>
      </c>
      <c r="P175" s="1" t="s">
        <v>129</v>
      </c>
      <c r="Q175" s="1" t="s">
        <v>1789</v>
      </c>
      <c r="R175" t="str">
        <f>LEFT(Q175,FIND("▼",Q175)-1)</f>
        <v>186.75</v>
      </c>
      <c r="T175" s="1" t="s">
        <v>138</v>
      </c>
      <c r="U175" s="1" t="s">
        <v>2171</v>
      </c>
      <c r="V175" t="str">
        <f>LEFT(U175,FIND("▼",U175)-1)</f>
        <v>192.35</v>
      </c>
    </row>
    <row r="176" spans="1:22" ht="17" hidden="1">
      <c r="A176" s="1" t="s">
        <v>130</v>
      </c>
      <c r="B176" s="2">
        <v>4543</v>
      </c>
      <c r="C176">
        <f t="shared" si="2"/>
        <v>0</v>
      </c>
      <c r="E176" t="s">
        <v>518</v>
      </c>
      <c r="F176" t="s">
        <v>520</v>
      </c>
      <c r="G176">
        <v>1</v>
      </c>
      <c r="I176" s="1" t="s">
        <v>842</v>
      </c>
      <c r="J176" s="7">
        <v>4540</v>
      </c>
      <c r="L176" s="1" t="s">
        <v>1313</v>
      </c>
      <c r="M176" s="2">
        <v>4541</v>
      </c>
      <c r="P176" s="1" t="s">
        <v>1788</v>
      </c>
      <c r="Q176" s="2">
        <v>4540</v>
      </c>
      <c r="T176" s="1" t="s">
        <v>2170</v>
      </c>
      <c r="U176" s="2">
        <v>4549</v>
      </c>
    </row>
    <row r="177" spans="1:22" hidden="1">
      <c r="A177" s="1" t="s">
        <v>131</v>
      </c>
      <c r="B177" s="1" t="s">
        <v>132</v>
      </c>
      <c r="C177">
        <f t="shared" si="2"/>
        <v>1</v>
      </c>
      <c r="E177" t="s">
        <v>521</v>
      </c>
      <c r="F177" t="s">
        <v>523</v>
      </c>
      <c r="G177">
        <v>1</v>
      </c>
      <c r="I177" s="1" t="s">
        <v>843</v>
      </c>
      <c r="J177" s="1" t="s">
        <v>108</v>
      </c>
      <c r="L177" s="1" t="s">
        <v>1314</v>
      </c>
      <c r="M177" s="1" t="s">
        <v>111</v>
      </c>
      <c r="P177" s="1" t="s">
        <v>1789</v>
      </c>
      <c r="Q177" s="1" t="s">
        <v>138</v>
      </c>
      <c r="T177" s="1" t="s">
        <v>2171</v>
      </c>
      <c r="U177" s="1" t="s">
        <v>111</v>
      </c>
    </row>
    <row r="178" spans="1:22" ht="16" hidden="1">
      <c r="A178" s="3">
        <v>4543</v>
      </c>
      <c r="B178" s="1" t="s">
        <v>133</v>
      </c>
      <c r="C178">
        <f t="shared" si="2"/>
        <v>2</v>
      </c>
      <c r="E178" t="s">
        <v>524</v>
      </c>
      <c r="F178" t="s">
        <v>526</v>
      </c>
      <c r="G178">
        <v>1</v>
      </c>
      <c r="I178" s="3">
        <v>4540</v>
      </c>
      <c r="J178" s="1" t="s">
        <v>844</v>
      </c>
      <c r="L178" s="3">
        <v>4541</v>
      </c>
      <c r="M178" s="1" t="s">
        <v>1315</v>
      </c>
      <c r="P178" s="3">
        <v>4540</v>
      </c>
      <c r="Q178" s="1" t="s">
        <v>1790</v>
      </c>
      <c r="T178" s="3">
        <v>4549</v>
      </c>
      <c r="U178" s="1" t="s">
        <v>2172</v>
      </c>
    </row>
    <row r="179" spans="1:22">
      <c r="A179" s="1" t="s">
        <v>132</v>
      </c>
      <c r="B179" s="1" t="s">
        <v>134</v>
      </c>
      <c r="C179">
        <f t="shared" si="2"/>
        <v>3</v>
      </c>
      <c r="E179" t="s">
        <v>527</v>
      </c>
      <c r="F179" t="s">
        <v>529</v>
      </c>
      <c r="G179" t="str">
        <f>LEFT(F179,FIND("▼",F179)-1)</f>
        <v>27.76</v>
      </c>
      <c r="I179" s="1" t="s">
        <v>108</v>
      </c>
      <c r="J179" s="1" t="s">
        <v>845</v>
      </c>
      <c r="L179" s="1" t="s">
        <v>111</v>
      </c>
      <c r="M179" s="1" t="s">
        <v>1316</v>
      </c>
      <c r="N179" t="str">
        <f>LEFT(M179,FIND("▼",M179)-1)</f>
        <v>183.93</v>
      </c>
      <c r="P179" s="1" t="s">
        <v>138</v>
      </c>
      <c r="Q179" s="1" t="s">
        <v>1791</v>
      </c>
      <c r="R179" t="str">
        <f>LEFT(Q179,FIND("▼",Q179)-1)</f>
        <v>186.45</v>
      </c>
      <c r="T179" s="1" t="s">
        <v>111</v>
      </c>
      <c r="U179" s="1" t="s">
        <v>2173</v>
      </c>
      <c r="V179" t="str">
        <f>LEFT(U179,FIND("▼",U179)-1)</f>
        <v>191.68</v>
      </c>
    </row>
    <row r="180" spans="1:22" ht="17" hidden="1">
      <c r="A180" s="1" t="s">
        <v>133</v>
      </c>
      <c r="B180" s="2">
        <v>4647</v>
      </c>
      <c r="C180">
        <f t="shared" si="2"/>
        <v>0</v>
      </c>
      <c r="E180" t="s">
        <v>530</v>
      </c>
      <c r="F180" t="s">
        <v>532</v>
      </c>
      <c r="G180">
        <v>1</v>
      </c>
      <c r="I180" s="1" t="s">
        <v>844</v>
      </c>
      <c r="J180" s="7">
        <v>4642</v>
      </c>
      <c r="L180" s="1" t="s">
        <v>1315</v>
      </c>
      <c r="M180" s="2">
        <v>4646</v>
      </c>
      <c r="P180" s="1" t="s">
        <v>1790</v>
      </c>
      <c r="Q180" s="2">
        <v>4648</v>
      </c>
      <c r="T180" s="1" t="s">
        <v>2172</v>
      </c>
      <c r="U180" s="2">
        <v>4643</v>
      </c>
    </row>
    <row r="181" spans="1:22" hidden="1">
      <c r="A181" s="1" t="s">
        <v>134</v>
      </c>
      <c r="B181" s="1" t="s">
        <v>135</v>
      </c>
      <c r="C181">
        <f t="shared" si="2"/>
        <v>1</v>
      </c>
      <c r="E181" t="s">
        <v>533</v>
      </c>
      <c r="F181" t="s">
        <v>535</v>
      </c>
      <c r="G181">
        <v>1</v>
      </c>
      <c r="I181" s="1" t="s">
        <v>845</v>
      </c>
      <c r="J181" s="1" t="s">
        <v>159</v>
      </c>
      <c r="L181" s="1" t="s">
        <v>1316</v>
      </c>
      <c r="M181" s="1" t="s">
        <v>159</v>
      </c>
      <c r="P181" s="1" t="s">
        <v>1791</v>
      </c>
      <c r="Q181" s="1" t="s">
        <v>135</v>
      </c>
      <c r="T181" s="1" t="s">
        <v>2173</v>
      </c>
      <c r="U181" s="1" t="s">
        <v>57</v>
      </c>
    </row>
    <row r="182" spans="1:22" ht="16" hidden="1">
      <c r="A182" s="3">
        <v>4647</v>
      </c>
      <c r="B182" s="1" t="s">
        <v>136</v>
      </c>
      <c r="C182">
        <f t="shared" si="2"/>
        <v>2</v>
      </c>
      <c r="E182" t="s">
        <v>536</v>
      </c>
      <c r="F182" t="s">
        <v>538</v>
      </c>
      <c r="G182">
        <v>1</v>
      </c>
      <c r="I182" s="3">
        <v>4642</v>
      </c>
      <c r="J182" s="1" t="s">
        <v>846</v>
      </c>
      <c r="L182" s="3">
        <v>4646</v>
      </c>
      <c r="M182" s="1" t="s">
        <v>1317</v>
      </c>
      <c r="P182" s="3">
        <v>4648</v>
      </c>
      <c r="Q182" s="1" t="s">
        <v>1792</v>
      </c>
      <c r="T182" s="3">
        <v>4643</v>
      </c>
      <c r="U182" s="1" t="s">
        <v>2174</v>
      </c>
    </row>
    <row r="183" spans="1:22">
      <c r="A183" s="1" t="s">
        <v>135</v>
      </c>
      <c r="B183" s="1" t="s">
        <v>137</v>
      </c>
      <c r="C183">
        <f t="shared" si="2"/>
        <v>3</v>
      </c>
      <c r="E183" t="s">
        <v>539</v>
      </c>
      <c r="F183" t="s">
        <v>541</v>
      </c>
      <c r="G183" t="str">
        <f>LEFT(F183,FIND("▼",F183)-1)</f>
        <v>26.24</v>
      </c>
      <c r="I183" s="1" t="s">
        <v>159</v>
      </c>
      <c r="J183" s="1" t="s">
        <v>847</v>
      </c>
      <c r="L183" s="1" t="s">
        <v>159</v>
      </c>
      <c r="M183" s="1" t="s">
        <v>1318</v>
      </c>
      <c r="N183" t="str">
        <f>LEFT(M183,FIND("▼",M183)-1)</f>
        <v>183.62</v>
      </c>
      <c r="P183" s="1" t="s">
        <v>135</v>
      </c>
      <c r="Q183" s="1" t="s">
        <v>137</v>
      </c>
      <c r="R183" t="str">
        <f>LEFT(Q183,FIND("▼",Q183)-1)</f>
        <v>182.63</v>
      </c>
      <c r="T183" s="1" t="s">
        <v>57</v>
      </c>
      <c r="U183" s="1" t="s">
        <v>2175</v>
      </c>
      <c r="V183" t="str">
        <f>LEFT(U183,FIND("▼",U183)-1)</f>
        <v>189.29</v>
      </c>
    </row>
    <row r="184" spans="1:22" ht="17" hidden="1">
      <c r="A184" s="1" t="s">
        <v>136</v>
      </c>
      <c r="B184" s="2">
        <v>4754</v>
      </c>
      <c r="C184">
        <f t="shared" si="2"/>
        <v>0</v>
      </c>
      <c r="E184" t="s">
        <v>542</v>
      </c>
      <c r="F184" t="s">
        <v>544</v>
      </c>
      <c r="G184">
        <v>1</v>
      </c>
      <c r="I184" s="1" t="s">
        <v>846</v>
      </c>
      <c r="J184" s="7">
        <v>4762</v>
      </c>
      <c r="L184" s="1" t="s">
        <v>1317</v>
      </c>
      <c r="M184" s="2">
        <v>4744</v>
      </c>
      <c r="P184" s="1" t="s">
        <v>1792</v>
      </c>
      <c r="Q184" s="2">
        <v>4737</v>
      </c>
      <c r="T184" s="1" t="s">
        <v>2174</v>
      </c>
      <c r="U184" s="2">
        <v>4744</v>
      </c>
    </row>
    <row r="185" spans="1:22" hidden="1">
      <c r="A185" s="1" t="s">
        <v>137</v>
      </c>
      <c r="B185" s="1" t="s">
        <v>138</v>
      </c>
      <c r="C185">
        <f t="shared" si="2"/>
        <v>1</v>
      </c>
      <c r="E185" t="s">
        <v>545</v>
      </c>
      <c r="F185" t="s">
        <v>547</v>
      </c>
      <c r="G185">
        <v>1</v>
      </c>
      <c r="I185" s="1" t="s">
        <v>847</v>
      </c>
      <c r="J185" s="1" t="s">
        <v>87</v>
      </c>
      <c r="L185" s="1" t="s">
        <v>1318</v>
      </c>
      <c r="M185" s="1" t="s">
        <v>153</v>
      </c>
      <c r="P185" s="1" t="s">
        <v>137</v>
      </c>
      <c r="Q185" s="1" t="s">
        <v>108</v>
      </c>
      <c r="T185" s="1" t="s">
        <v>2175</v>
      </c>
      <c r="U185" s="1" t="s">
        <v>12</v>
      </c>
    </row>
    <row r="186" spans="1:22" ht="16" hidden="1">
      <c r="A186" s="3">
        <v>4754</v>
      </c>
      <c r="B186" s="1" t="s">
        <v>139</v>
      </c>
      <c r="C186">
        <f t="shared" si="2"/>
        <v>2</v>
      </c>
      <c r="E186" t="s">
        <v>548</v>
      </c>
      <c r="F186" t="s">
        <v>550</v>
      </c>
      <c r="G186">
        <v>1</v>
      </c>
      <c r="I186" s="3">
        <v>4762</v>
      </c>
      <c r="J186" s="1" t="s">
        <v>848</v>
      </c>
      <c r="L186" s="3">
        <v>4744</v>
      </c>
      <c r="M186" s="1" t="s">
        <v>1319</v>
      </c>
      <c r="P186" s="3">
        <v>4737</v>
      </c>
      <c r="Q186" s="1" t="s">
        <v>1793</v>
      </c>
      <c r="T186" s="3">
        <v>4744</v>
      </c>
      <c r="U186" s="1" t="s">
        <v>2176</v>
      </c>
    </row>
    <row r="187" spans="1:22">
      <c r="A187" s="1" t="s">
        <v>138</v>
      </c>
      <c r="B187" s="1" t="s">
        <v>140</v>
      </c>
      <c r="C187">
        <f t="shared" si="2"/>
        <v>3</v>
      </c>
      <c r="E187" t="s">
        <v>551</v>
      </c>
      <c r="F187" t="s">
        <v>553</v>
      </c>
      <c r="G187" t="str">
        <f>LEFT(F187,FIND("▼",F187)-1)</f>
        <v>23.91</v>
      </c>
      <c r="I187" s="1" t="s">
        <v>87</v>
      </c>
      <c r="J187" s="1" t="s">
        <v>849</v>
      </c>
      <c r="L187" s="1" t="s">
        <v>153</v>
      </c>
      <c r="M187" s="1" t="s">
        <v>1320</v>
      </c>
      <c r="N187" t="str">
        <f>LEFT(M187,FIND("▼",M187)-1)</f>
        <v>182.10</v>
      </c>
      <c r="P187" s="1" t="s">
        <v>108</v>
      </c>
      <c r="Q187" s="1" t="s">
        <v>1794</v>
      </c>
      <c r="R187" t="str">
        <f>LEFT(Q187,FIND("▼",Q187)-1)</f>
        <v>180.94</v>
      </c>
      <c r="T187" s="1" t="s">
        <v>12</v>
      </c>
      <c r="U187" s="1" t="s">
        <v>2177</v>
      </c>
      <c r="V187" t="str">
        <f>LEFT(U187,FIND("▼",U187)-1)</f>
        <v>188.84</v>
      </c>
    </row>
    <row r="188" spans="1:22" ht="17" hidden="1">
      <c r="A188" s="1" t="s">
        <v>139</v>
      </c>
      <c r="B188" s="2">
        <v>4846</v>
      </c>
      <c r="C188">
        <f t="shared" si="2"/>
        <v>0</v>
      </c>
      <c r="E188" t="s">
        <v>554</v>
      </c>
      <c r="F188" t="s">
        <v>556</v>
      </c>
      <c r="G188">
        <v>1</v>
      </c>
      <c r="I188" s="1" t="s">
        <v>848</v>
      </c>
      <c r="J188" s="7">
        <v>4858</v>
      </c>
      <c r="L188" s="1" t="s">
        <v>1319</v>
      </c>
      <c r="M188" s="2">
        <v>4854</v>
      </c>
      <c r="P188" s="1" t="s">
        <v>1793</v>
      </c>
      <c r="Q188" s="2">
        <v>4847</v>
      </c>
      <c r="T188" s="1" t="s">
        <v>2176</v>
      </c>
      <c r="U188" s="2">
        <v>4852</v>
      </c>
    </row>
    <row r="189" spans="1:22" hidden="1">
      <c r="A189" s="1" t="s">
        <v>140</v>
      </c>
      <c r="B189" s="1" t="s">
        <v>141</v>
      </c>
      <c r="C189">
        <f t="shared" si="2"/>
        <v>1</v>
      </c>
      <c r="E189" t="s">
        <v>557</v>
      </c>
      <c r="F189" t="s">
        <v>559</v>
      </c>
      <c r="G189">
        <v>1</v>
      </c>
      <c r="I189" s="1" t="s">
        <v>849</v>
      </c>
      <c r="J189" s="1" t="s">
        <v>212</v>
      </c>
      <c r="L189" s="1" t="s">
        <v>1320</v>
      </c>
      <c r="M189" s="1" t="s">
        <v>162</v>
      </c>
      <c r="P189" s="1" t="s">
        <v>1794</v>
      </c>
      <c r="Q189" s="1" t="s">
        <v>203</v>
      </c>
      <c r="T189" s="1" t="s">
        <v>2177</v>
      </c>
      <c r="U189" s="1" t="s">
        <v>159</v>
      </c>
    </row>
    <row r="190" spans="1:22" ht="16" hidden="1">
      <c r="A190" s="3">
        <v>4846</v>
      </c>
      <c r="B190" s="1" t="s">
        <v>142</v>
      </c>
      <c r="C190">
        <f t="shared" si="2"/>
        <v>2</v>
      </c>
      <c r="E190" t="s">
        <v>560</v>
      </c>
      <c r="F190" t="s">
        <v>559</v>
      </c>
      <c r="G190">
        <v>1</v>
      </c>
      <c r="I190" s="3">
        <v>4858</v>
      </c>
      <c r="J190" s="1" t="s">
        <v>850</v>
      </c>
      <c r="L190" s="3">
        <v>4854</v>
      </c>
      <c r="M190" s="1" t="s">
        <v>1321</v>
      </c>
      <c r="P190" s="3">
        <v>4847</v>
      </c>
      <c r="Q190" s="1" t="s">
        <v>1795</v>
      </c>
      <c r="T190" s="3">
        <v>4852</v>
      </c>
      <c r="U190" s="1" t="s">
        <v>2178</v>
      </c>
    </row>
    <row r="191" spans="1:22">
      <c r="A191" s="1" t="s">
        <v>141</v>
      </c>
      <c r="B191" s="1" t="s">
        <v>143</v>
      </c>
      <c r="C191">
        <f t="shared" si="2"/>
        <v>3</v>
      </c>
      <c r="E191" t="s">
        <v>562</v>
      </c>
      <c r="F191" t="s">
        <v>564</v>
      </c>
      <c r="G191" t="str">
        <f>LEFT(F191,FIND("▼",F191)-1)</f>
        <v>22.37</v>
      </c>
      <c r="I191" s="1" t="s">
        <v>212</v>
      </c>
      <c r="J191" s="1" t="s">
        <v>851</v>
      </c>
      <c r="L191" s="1" t="s">
        <v>162</v>
      </c>
      <c r="M191" s="1" t="s">
        <v>1322</v>
      </c>
      <c r="N191" t="str">
        <f>LEFT(M191,FIND("▼",M191)-1)</f>
        <v>180.15</v>
      </c>
      <c r="P191" s="1" t="s">
        <v>203</v>
      </c>
      <c r="Q191" s="1" t="s">
        <v>1796</v>
      </c>
      <c r="R191" t="str">
        <f>LEFT(Q191,FIND("▼",Q191)-1)</f>
        <v>178.85</v>
      </c>
      <c r="T191" s="1" t="s">
        <v>159</v>
      </c>
      <c r="U191" s="1" t="s">
        <v>1785</v>
      </c>
      <c r="V191" t="str">
        <f>LEFT(U191,FIND("▼",U191)-1)</f>
        <v>188.56</v>
      </c>
    </row>
    <row r="192" spans="1:22" ht="17" hidden="1">
      <c r="A192" s="1" t="s">
        <v>142</v>
      </c>
      <c r="B192" s="2">
        <v>4942</v>
      </c>
      <c r="C192">
        <f t="shared" si="2"/>
        <v>0</v>
      </c>
      <c r="E192" t="s">
        <v>565</v>
      </c>
      <c r="F192" t="s">
        <v>567</v>
      </c>
      <c r="G192">
        <v>1</v>
      </c>
      <c r="I192" s="1" t="s">
        <v>850</v>
      </c>
      <c r="J192" s="7">
        <v>4951</v>
      </c>
      <c r="L192" s="1" t="s">
        <v>1321</v>
      </c>
      <c r="M192" s="2">
        <v>4949</v>
      </c>
      <c r="P192" s="1" t="s">
        <v>1795</v>
      </c>
      <c r="Q192" s="2">
        <v>4957</v>
      </c>
      <c r="T192" s="1" t="s">
        <v>2178</v>
      </c>
      <c r="U192" s="2">
        <v>4948</v>
      </c>
    </row>
    <row r="193" spans="1:22" hidden="1">
      <c r="A193" s="1" t="s">
        <v>143</v>
      </c>
      <c r="B193" s="1" t="s">
        <v>144</v>
      </c>
      <c r="C193">
        <f t="shared" si="2"/>
        <v>1</v>
      </c>
      <c r="E193" t="s">
        <v>568</v>
      </c>
      <c r="F193" t="s">
        <v>570</v>
      </c>
      <c r="G193">
        <v>1</v>
      </c>
      <c r="I193" s="1" t="s">
        <v>851</v>
      </c>
      <c r="J193" s="1" t="s">
        <v>123</v>
      </c>
      <c r="L193" s="1" t="s">
        <v>1322</v>
      </c>
      <c r="M193" s="1" t="s">
        <v>221</v>
      </c>
      <c r="P193" s="1" t="s">
        <v>1796</v>
      </c>
      <c r="Q193" s="1" t="s">
        <v>212</v>
      </c>
      <c r="T193" s="1" t="s">
        <v>1785</v>
      </c>
      <c r="U193" s="1" t="s">
        <v>236</v>
      </c>
    </row>
    <row r="194" spans="1:22" ht="16" hidden="1">
      <c r="A194" s="3">
        <v>4942</v>
      </c>
      <c r="B194" s="1" t="s">
        <v>145</v>
      </c>
      <c r="C194">
        <f t="shared" si="2"/>
        <v>2</v>
      </c>
      <c r="E194" t="s">
        <v>571</v>
      </c>
      <c r="F194" t="s">
        <v>573</v>
      </c>
      <c r="G194">
        <v>1</v>
      </c>
      <c r="I194" s="3">
        <v>4951</v>
      </c>
      <c r="J194" s="1" t="s">
        <v>852</v>
      </c>
      <c r="L194" s="3">
        <v>4949</v>
      </c>
      <c r="M194" s="1" t="s">
        <v>1323</v>
      </c>
      <c r="P194" s="3">
        <v>4957</v>
      </c>
      <c r="Q194" s="1" t="s">
        <v>1797</v>
      </c>
      <c r="T194" s="3">
        <v>4948</v>
      </c>
      <c r="U194" s="1" t="s">
        <v>2179</v>
      </c>
    </row>
    <row r="195" spans="1:22">
      <c r="A195" s="1" t="s">
        <v>144</v>
      </c>
      <c r="B195" s="1" t="s">
        <v>146</v>
      </c>
      <c r="C195">
        <f t="shared" si="2"/>
        <v>3</v>
      </c>
      <c r="E195" t="s">
        <v>574</v>
      </c>
      <c r="F195" t="s">
        <v>576</v>
      </c>
      <c r="G195" t="str">
        <f>LEFT(F195,FIND("▼",F195)-1)</f>
        <v>22.15</v>
      </c>
      <c r="I195" s="1" t="s">
        <v>123</v>
      </c>
      <c r="J195" s="1" t="s">
        <v>853</v>
      </c>
      <c r="L195" s="1" t="s">
        <v>221</v>
      </c>
      <c r="M195" s="1" t="s">
        <v>1324</v>
      </c>
      <c r="N195" t="str">
        <f>LEFT(M195,FIND("▼",M195)-1)</f>
        <v>177.47</v>
      </c>
      <c r="P195" s="1" t="s">
        <v>212</v>
      </c>
      <c r="Q195" s="1" t="s">
        <v>1798</v>
      </c>
      <c r="R195" t="str">
        <f>LEFT(Q195,FIND("▼",Q195)-1)</f>
        <v>177.60</v>
      </c>
      <c r="T195" s="1" t="s">
        <v>236</v>
      </c>
      <c r="U195" s="1" t="s">
        <v>2180</v>
      </c>
      <c r="V195" t="str">
        <f>LEFT(U195,FIND("▼",U195)-1)</f>
        <v>184.57</v>
      </c>
    </row>
    <row r="196" spans="1:22" ht="17" hidden="1">
      <c r="A196" s="1" t="s">
        <v>145</v>
      </c>
      <c r="B196" s="2">
        <v>5059</v>
      </c>
      <c r="C196">
        <f t="shared" ref="C196:C259" si="3">MOD(ROW(),4)</f>
        <v>0</v>
      </c>
      <c r="E196" t="s">
        <v>577</v>
      </c>
      <c r="F196" t="s">
        <v>578</v>
      </c>
      <c r="G196">
        <v>1</v>
      </c>
      <c r="I196" s="1" t="s">
        <v>852</v>
      </c>
      <c r="J196" s="7">
        <v>5053</v>
      </c>
      <c r="L196" s="1" t="s">
        <v>1323</v>
      </c>
      <c r="M196" s="2">
        <v>5050</v>
      </c>
      <c r="P196" s="1" t="s">
        <v>1797</v>
      </c>
      <c r="Q196" s="2">
        <v>5052</v>
      </c>
      <c r="T196" s="1" t="s">
        <v>2179</v>
      </c>
      <c r="U196" s="2">
        <v>5047</v>
      </c>
    </row>
    <row r="197" spans="1:22" hidden="1">
      <c r="A197" s="1" t="s">
        <v>146</v>
      </c>
      <c r="B197" s="1" t="s">
        <v>147</v>
      </c>
      <c r="C197">
        <f t="shared" si="3"/>
        <v>1</v>
      </c>
      <c r="E197" t="s">
        <v>579</v>
      </c>
      <c r="F197" t="s">
        <v>581</v>
      </c>
      <c r="G197">
        <v>1</v>
      </c>
      <c r="I197" s="1" t="s">
        <v>853</v>
      </c>
      <c r="J197" s="1" t="s">
        <v>188</v>
      </c>
      <c r="L197" s="1" t="s">
        <v>1324</v>
      </c>
      <c r="M197" s="1" t="s">
        <v>191</v>
      </c>
      <c r="P197" s="1" t="s">
        <v>1798</v>
      </c>
      <c r="Q197" s="1" t="s">
        <v>179</v>
      </c>
      <c r="T197" s="1" t="s">
        <v>2180</v>
      </c>
      <c r="U197" s="1" t="s">
        <v>99</v>
      </c>
    </row>
    <row r="198" spans="1:22" ht="16" hidden="1">
      <c r="A198" s="3">
        <v>5059</v>
      </c>
      <c r="B198" s="1" t="s">
        <v>148</v>
      </c>
      <c r="C198">
        <f t="shared" si="3"/>
        <v>2</v>
      </c>
      <c r="E198" t="s">
        <v>582</v>
      </c>
      <c r="F198" t="s">
        <v>584</v>
      </c>
      <c r="G198">
        <v>1</v>
      </c>
      <c r="I198" s="3">
        <v>5053</v>
      </c>
      <c r="J198" s="1" t="s">
        <v>854</v>
      </c>
      <c r="L198" s="3">
        <v>5050</v>
      </c>
      <c r="M198" s="1" t="s">
        <v>1325</v>
      </c>
      <c r="P198" s="3">
        <v>5052</v>
      </c>
      <c r="Q198" s="1" t="s">
        <v>1799</v>
      </c>
      <c r="T198" s="3">
        <v>5047</v>
      </c>
      <c r="U198" s="1" t="s">
        <v>2181</v>
      </c>
    </row>
    <row r="199" spans="1:22">
      <c r="A199" s="1" t="s">
        <v>147</v>
      </c>
      <c r="B199" s="1" t="s">
        <v>149</v>
      </c>
      <c r="C199">
        <f t="shared" si="3"/>
        <v>3</v>
      </c>
      <c r="E199" t="s">
        <v>585</v>
      </c>
      <c r="F199" t="s">
        <v>587</v>
      </c>
      <c r="G199" t="str">
        <f>LEFT(F199,FIND("▼",F199)-1)</f>
        <v>21.15</v>
      </c>
      <c r="I199" s="1" t="s">
        <v>188</v>
      </c>
      <c r="J199" s="1" t="s">
        <v>855</v>
      </c>
      <c r="L199" s="1" t="s">
        <v>191</v>
      </c>
      <c r="M199" s="1" t="s">
        <v>1326</v>
      </c>
      <c r="N199" t="str">
        <f>LEFT(M199,FIND("▼",M199)-1)</f>
        <v>176.80</v>
      </c>
      <c r="P199" s="1" t="s">
        <v>179</v>
      </c>
      <c r="Q199" s="1" t="s">
        <v>1800</v>
      </c>
      <c r="R199" t="str">
        <f>LEFT(Q199,FIND("▼",Q199)-1)</f>
        <v>176.18</v>
      </c>
      <c r="T199" s="1" t="s">
        <v>99</v>
      </c>
      <c r="U199" s="1" t="s">
        <v>2182</v>
      </c>
      <c r="V199" t="str">
        <f>LEFT(U199,FIND("▼",U199)-1)</f>
        <v>184.47</v>
      </c>
    </row>
    <row r="200" spans="1:22" ht="17" hidden="1">
      <c r="A200" s="1" t="s">
        <v>148</v>
      </c>
      <c r="B200" s="2">
        <v>5151</v>
      </c>
      <c r="C200">
        <f t="shared" si="3"/>
        <v>0</v>
      </c>
      <c r="E200" t="s">
        <v>588</v>
      </c>
      <c r="F200" t="s">
        <v>590</v>
      </c>
      <c r="G200">
        <v>1</v>
      </c>
      <c r="I200" s="1" t="s">
        <v>854</v>
      </c>
      <c r="J200" s="7">
        <v>5157</v>
      </c>
      <c r="L200" s="1" t="s">
        <v>1325</v>
      </c>
      <c r="M200" s="2">
        <v>5157</v>
      </c>
      <c r="P200" s="1" t="s">
        <v>1799</v>
      </c>
      <c r="Q200" s="2">
        <v>5151</v>
      </c>
      <c r="T200" s="1" t="s">
        <v>2181</v>
      </c>
      <c r="U200" s="2">
        <v>5151</v>
      </c>
    </row>
    <row r="201" spans="1:22" hidden="1">
      <c r="A201" s="1" t="s">
        <v>149</v>
      </c>
      <c r="B201" s="1" t="s">
        <v>150</v>
      </c>
      <c r="C201">
        <f t="shared" si="3"/>
        <v>1</v>
      </c>
      <c r="E201" t="s">
        <v>591</v>
      </c>
      <c r="F201" t="s">
        <v>593</v>
      </c>
      <c r="G201">
        <v>1</v>
      </c>
      <c r="I201" s="1" t="s">
        <v>855</v>
      </c>
      <c r="J201" s="1" t="s">
        <v>96</v>
      </c>
      <c r="L201" s="1" t="s">
        <v>1326</v>
      </c>
      <c r="M201" s="1" t="s">
        <v>203</v>
      </c>
      <c r="P201" s="1" t="s">
        <v>1800</v>
      </c>
      <c r="Q201" s="1" t="s">
        <v>45</v>
      </c>
      <c r="T201" s="1" t="s">
        <v>2182</v>
      </c>
      <c r="U201" s="1" t="s">
        <v>218</v>
      </c>
    </row>
    <row r="202" spans="1:22" ht="16" hidden="1">
      <c r="A202" s="3">
        <v>5151</v>
      </c>
      <c r="B202" s="1" t="s">
        <v>151</v>
      </c>
      <c r="C202">
        <f t="shared" si="3"/>
        <v>2</v>
      </c>
      <c r="E202" t="s">
        <v>594</v>
      </c>
      <c r="F202" t="s">
        <v>596</v>
      </c>
      <c r="G202">
        <v>1</v>
      </c>
      <c r="I202" s="3">
        <v>5157</v>
      </c>
      <c r="J202" s="1" t="s">
        <v>856</v>
      </c>
      <c r="L202" s="3">
        <v>5157</v>
      </c>
      <c r="M202" s="1" t="s">
        <v>1327</v>
      </c>
      <c r="P202" s="3">
        <v>5151</v>
      </c>
      <c r="Q202" s="1" t="s">
        <v>1801</v>
      </c>
      <c r="T202" s="3">
        <v>5151</v>
      </c>
      <c r="U202" s="1" t="s">
        <v>2183</v>
      </c>
    </row>
    <row r="203" spans="1:22">
      <c r="A203" s="1" t="s">
        <v>150</v>
      </c>
      <c r="B203" s="1" t="s">
        <v>152</v>
      </c>
      <c r="C203">
        <f t="shared" si="3"/>
        <v>3</v>
      </c>
      <c r="E203" t="s">
        <v>597</v>
      </c>
      <c r="F203" t="s">
        <v>599</v>
      </c>
      <c r="G203" t="str">
        <f>LEFT(F203,FIND("▼",F203)-1)</f>
        <v>18.82</v>
      </c>
      <c r="I203" s="1" t="s">
        <v>96</v>
      </c>
      <c r="J203" s="1" t="s">
        <v>857</v>
      </c>
      <c r="L203" s="1" t="s">
        <v>203</v>
      </c>
      <c r="M203" s="1" t="s">
        <v>1328</v>
      </c>
      <c r="N203" t="str">
        <f>LEFT(M203,FIND("▼",M203)-1)</f>
        <v>176.39</v>
      </c>
      <c r="P203" s="1" t="s">
        <v>45</v>
      </c>
      <c r="Q203" s="1" t="s">
        <v>1802</v>
      </c>
      <c r="R203" t="str">
        <f>LEFT(Q203,FIND("▼",Q203)-1)</f>
        <v>174.43</v>
      </c>
      <c r="T203" s="1" t="s">
        <v>218</v>
      </c>
      <c r="U203" s="1" t="s">
        <v>2184</v>
      </c>
      <c r="V203" t="str">
        <f>LEFT(U203,FIND("▼",U203)-1)</f>
        <v>183.19</v>
      </c>
    </row>
    <row r="204" spans="1:22" ht="17" hidden="1">
      <c r="A204" s="1" t="s">
        <v>151</v>
      </c>
      <c r="B204" s="2">
        <v>5248</v>
      </c>
      <c r="C204">
        <f t="shared" si="3"/>
        <v>0</v>
      </c>
      <c r="E204" t="s">
        <v>600</v>
      </c>
      <c r="F204" t="s">
        <v>602</v>
      </c>
      <c r="G204">
        <v>1</v>
      </c>
      <c r="I204" s="1" t="s">
        <v>856</v>
      </c>
      <c r="J204" s="7">
        <v>5244</v>
      </c>
      <c r="L204" s="1" t="s">
        <v>1327</v>
      </c>
      <c r="M204" s="2">
        <v>5252</v>
      </c>
      <c r="P204" s="1" t="s">
        <v>1801</v>
      </c>
      <c r="Q204" s="2">
        <v>5258</v>
      </c>
      <c r="T204" s="1" t="s">
        <v>2183</v>
      </c>
      <c r="U204" s="2">
        <v>5261</v>
      </c>
    </row>
    <row r="205" spans="1:22" hidden="1">
      <c r="A205" s="1" t="s">
        <v>152</v>
      </c>
      <c r="B205" s="1" t="s">
        <v>153</v>
      </c>
      <c r="C205">
        <f t="shared" si="3"/>
        <v>1</v>
      </c>
      <c r="E205" t="s">
        <v>603</v>
      </c>
      <c r="F205" t="s">
        <v>605</v>
      </c>
      <c r="G205">
        <v>1</v>
      </c>
      <c r="I205" s="1" t="s">
        <v>857</v>
      </c>
      <c r="J205" s="1" t="s">
        <v>162</v>
      </c>
      <c r="L205" s="1" t="s">
        <v>1328</v>
      </c>
      <c r="M205" s="1" t="s">
        <v>233</v>
      </c>
      <c r="P205" s="1" t="s">
        <v>1802</v>
      </c>
      <c r="Q205" s="1" t="s">
        <v>153</v>
      </c>
      <c r="T205" s="1" t="s">
        <v>2184</v>
      </c>
      <c r="U205" s="1" t="s">
        <v>174</v>
      </c>
    </row>
    <row r="206" spans="1:22" ht="16" hidden="1">
      <c r="A206" s="3">
        <v>5248</v>
      </c>
      <c r="B206" s="1" t="s">
        <v>154</v>
      </c>
      <c r="C206">
        <f t="shared" si="3"/>
        <v>2</v>
      </c>
      <c r="E206" t="s">
        <v>606</v>
      </c>
      <c r="F206" t="s">
        <v>608</v>
      </c>
      <c r="G206">
        <v>1</v>
      </c>
      <c r="I206" s="3">
        <v>5244</v>
      </c>
      <c r="J206" s="1" t="s">
        <v>858</v>
      </c>
      <c r="L206" s="3">
        <v>5252</v>
      </c>
      <c r="M206" s="1" t="s">
        <v>1329</v>
      </c>
      <c r="P206" s="3">
        <v>5258</v>
      </c>
      <c r="Q206" s="1" t="s">
        <v>1803</v>
      </c>
      <c r="T206" s="3">
        <v>5261</v>
      </c>
      <c r="U206" s="1" t="s">
        <v>2185</v>
      </c>
    </row>
    <row r="207" spans="1:22">
      <c r="A207" s="1" t="s">
        <v>153</v>
      </c>
      <c r="B207" s="1" t="s">
        <v>155</v>
      </c>
      <c r="C207">
        <f t="shared" si="3"/>
        <v>3</v>
      </c>
      <c r="E207" t="s">
        <v>609</v>
      </c>
      <c r="F207" t="s">
        <v>611</v>
      </c>
      <c r="G207" t="str">
        <f>LEFT(F207,FIND("▼",F207)-1)</f>
        <v>14.63</v>
      </c>
      <c r="I207" s="1" t="s">
        <v>162</v>
      </c>
      <c r="J207" s="1" t="s">
        <v>859</v>
      </c>
      <c r="L207" s="1" t="s">
        <v>233</v>
      </c>
      <c r="M207" s="1" t="s">
        <v>1330</v>
      </c>
      <c r="N207" t="str">
        <f>LEFT(M207,FIND("▼",M207)-1)</f>
        <v>175.46</v>
      </c>
      <c r="P207" s="1" t="s">
        <v>153</v>
      </c>
      <c r="Q207" s="1" t="s">
        <v>1804</v>
      </c>
      <c r="R207" t="str">
        <f>LEFT(Q207,FIND("▼",Q207)-1)</f>
        <v>173.91</v>
      </c>
      <c r="T207" s="1" t="s">
        <v>174</v>
      </c>
      <c r="U207" s="1" t="s">
        <v>2186</v>
      </c>
      <c r="V207" t="str">
        <f>LEFT(U207,FIND("▼",U207)-1)</f>
        <v>180.57</v>
      </c>
    </row>
    <row r="208" spans="1:22" ht="17" hidden="1">
      <c r="A208" s="1" t="s">
        <v>154</v>
      </c>
      <c r="B208" s="2">
        <v>5352</v>
      </c>
      <c r="C208">
        <f t="shared" si="3"/>
        <v>0</v>
      </c>
      <c r="E208" t="s">
        <v>612</v>
      </c>
      <c r="F208" t="s">
        <v>614</v>
      </c>
      <c r="G208">
        <v>1</v>
      </c>
      <c r="I208" s="1" t="s">
        <v>858</v>
      </c>
      <c r="J208" s="7">
        <v>5349</v>
      </c>
      <c r="L208" s="1" t="s">
        <v>1329</v>
      </c>
      <c r="M208" s="2">
        <v>5353</v>
      </c>
      <c r="P208" s="1" t="s">
        <v>1803</v>
      </c>
      <c r="Q208" s="2">
        <v>5349</v>
      </c>
      <c r="T208" s="1" t="s">
        <v>2185</v>
      </c>
      <c r="U208" s="2">
        <v>5355</v>
      </c>
    </row>
    <row r="209" spans="1:22" hidden="1">
      <c r="A209" s="1" t="s">
        <v>155</v>
      </c>
      <c r="B209" s="1" t="s">
        <v>156</v>
      </c>
      <c r="C209">
        <f t="shared" si="3"/>
        <v>1</v>
      </c>
      <c r="E209" t="s">
        <v>615</v>
      </c>
      <c r="F209" t="s">
        <v>617</v>
      </c>
      <c r="G209">
        <v>1</v>
      </c>
      <c r="I209" s="1" t="s">
        <v>859</v>
      </c>
      <c r="J209" s="1" t="s">
        <v>177</v>
      </c>
      <c r="L209" s="1" t="s">
        <v>1330</v>
      </c>
      <c r="M209" s="1" t="s">
        <v>179</v>
      </c>
      <c r="P209" s="1" t="s">
        <v>1804</v>
      </c>
      <c r="Q209" s="1" t="s">
        <v>194</v>
      </c>
      <c r="T209" s="1" t="s">
        <v>2186</v>
      </c>
      <c r="U209" s="1" t="s">
        <v>194</v>
      </c>
    </row>
    <row r="210" spans="1:22" ht="16" hidden="1">
      <c r="A210" s="3">
        <v>5352</v>
      </c>
      <c r="B210" s="1" t="s">
        <v>157</v>
      </c>
      <c r="C210">
        <f t="shared" si="3"/>
        <v>2</v>
      </c>
      <c r="E210" t="s">
        <v>618</v>
      </c>
      <c r="F210" t="s">
        <v>620</v>
      </c>
      <c r="G210">
        <v>1</v>
      </c>
      <c r="I210" s="3">
        <v>5349</v>
      </c>
      <c r="J210" s="1" t="s">
        <v>860</v>
      </c>
      <c r="L210" s="3">
        <v>5353</v>
      </c>
      <c r="M210" s="1" t="s">
        <v>1331</v>
      </c>
      <c r="P210" s="3">
        <v>5349</v>
      </c>
      <c r="Q210" s="1" t="s">
        <v>1805</v>
      </c>
      <c r="T210" s="3">
        <v>5355</v>
      </c>
      <c r="U210" s="1" t="s">
        <v>2187</v>
      </c>
    </row>
    <row r="211" spans="1:22">
      <c r="A211" s="1" t="s">
        <v>156</v>
      </c>
      <c r="B211" s="1" t="s">
        <v>158</v>
      </c>
      <c r="C211">
        <f t="shared" si="3"/>
        <v>3</v>
      </c>
      <c r="E211" t="s">
        <v>621</v>
      </c>
      <c r="F211" t="s">
        <v>623</v>
      </c>
      <c r="G211" t="str">
        <f>LEFT(F211,FIND("▼",F211)-1)</f>
        <v>12.21</v>
      </c>
      <c r="I211" s="1" t="s">
        <v>177</v>
      </c>
      <c r="J211" s="1" t="s">
        <v>861</v>
      </c>
      <c r="L211" s="1" t="s">
        <v>179</v>
      </c>
      <c r="M211" s="1" t="s">
        <v>1332</v>
      </c>
      <c r="N211" t="str">
        <f>LEFT(M211,FIND("▼",M211)-1)</f>
        <v>173.71</v>
      </c>
      <c r="P211" s="1" t="s">
        <v>194</v>
      </c>
      <c r="Q211" s="1" t="s">
        <v>1806</v>
      </c>
      <c r="R211" t="str">
        <f>LEFT(Q211,FIND("▼",Q211)-1)</f>
        <v>173.78</v>
      </c>
      <c r="T211" s="1" t="s">
        <v>194</v>
      </c>
      <c r="U211" s="1" t="s">
        <v>2188</v>
      </c>
      <c r="V211" t="str">
        <f>LEFT(U211,FIND("▼",U211)-1)</f>
        <v>179.41</v>
      </c>
    </row>
    <row r="212" spans="1:22" ht="17" hidden="1">
      <c r="A212" s="1" t="s">
        <v>157</v>
      </c>
      <c r="B212" s="2">
        <v>5450</v>
      </c>
      <c r="C212">
        <f t="shared" si="3"/>
        <v>0</v>
      </c>
      <c r="E212" t="s">
        <v>624</v>
      </c>
      <c r="F212" t="s">
        <v>626</v>
      </c>
      <c r="G212">
        <v>1</v>
      </c>
      <c r="I212" s="1" t="s">
        <v>860</v>
      </c>
      <c r="J212" s="7">
        <v>5454</v>
      </c>
      <c r="L212" s="1" t="s">
        <v>1331</v>
      </c>
      <c r="M212" s="2">
        <v>5455</v>
      </c>
      <c r="P212" s="1" t="s">
        <v>1805</v>
      </c>
      <c r="Q212" s="2">
        <v>5445</v>
      </c>
      <c r="T212" s="1" t="s">
        <v>2187</v>
      </c>
      <c r="U212" s="2">
        <v>5450</v>
      </c>
    </row>
    <row r="213" spans="1:22" hidden="1">
      <c r="A213" s="1" t="s">
        <v>158</v>
      </c>
      <c r="B213" s="1" t="s">
        <v>159</v>
      </c>
      <c r="C213">
        <f t="shared" si="3"/>
        <v>1</v>
      </c>
      <c r="E213" t="s">
        <v>627</v>
      </c>
      <c r="F213" t="s">
        <v>626</v>
      </c>
      <c r="G213">
        <v>1</v>
      </c>
      <c r="I213" s="1" t="s">
        <v>861</v>
      </c>
      <c r="J213" s="1" t="s">
        <v>153</v>
      </c>
      <c r="L213" s="1" t="s">
        <v>1332</v>
      </c>
      <c r="M213" s="1" t="s">
        <v>90</v>
      </c>
      <c r="P213" s="1" t="s">
        <v>1806</v>
      </c>
      <c r="Q213" s="1" t="s">
        <v>168</v>
      </c>
      <c r="T213" s="1" t="s">
        <v>2188</v>
      </c>
      <c r="U213" s="1" t="s">
        <v>147</v>
      </c>
    </row>
    <row r="214" spans="1:22" ht="16" hidden="1">
      <c r="A214" s="3">
        <v>5450</v>
      </c>
      <c r="B214" s="1" t="s">
        <v>160</v>
      </c>
      <c r="C214">
        <f t="shared" si="3"/>
        <v>2</v>
      </c>
      <c r="E214" t="s">
        <v>630</v>
      </c>
      <c r="F214" t="s">
        <v>632</v>
      </c>
      <c r="G214">
        <v>1</v>
      </c>
      <c r="I214" s="3">
        <v>5454</v>
      </c>
      <c r="J214" s="1" t="s">
        <v>862</v>
      </c>
      <c r="L214" s="3">
        <v>5455</v>
      </c>
      <c r="M214" s="1" t="s">
        <v>1333</v>
      </c>
      <c r="P214" s="3">
        <v>5445</v>
      </c>
      <c r="Q214" s="1" t="s">
        <v>1807</v>
      </c>
      <c r="T214" s="3">
        <v>5450</v>
      </c>
      <c r="U214" s="1" t="s">
        <v>2189</v>
      </c>
    </row>
    <row r="215" spans="1:22">
      <c r="A215" s="1" t="s">
        <v>159</v>
      </c>
      <c r="B215" s="1" t="s">
        <v>161</v>
      </c>
      <c r="C215">
        <f t="shared" si="3"/>
        <v>3</v>
      </c>
      <c r="E215" t="s">
        <v>633</v>
      </c>
      <c r="F215" t="s">
        <v>635</v>
      </c>
      <c r="G215" t="str">
        <f>LEFT(F215,FIND("▼",F215)-1)</f>
        <v>11.29</v>
      </c>
      <c r="I215" s="1" t="s">
        <v>153</v>
      </c>
      <c r="J215" s="1" t="s">
        <v>863</v>
      </c>
      <c r="L215" s="1" t="s">
        <v>90</v>
      </c>
      <c r="M215" s="1" t="s">
        <v>1334</v>
      </c>
      <c r="N215" t="str">
        <f>LEFT(M215,FIND("▼",M215)-1)</f>
        <v>173.56</v>
      </c>
      <c r="P215" s="1" t="s">
        <v>168</v>
      </c>
      <c r="Q215" s="1" t="s">
        <v>1808</v>
      </c>
      <c r="R215" t="str">
        <f>LEFT(Q215,FIND("▼",Q215)-1)</f>
        <v>173.67</v>
      </c>
      <c r="T215" s="1" t="s">
        <v>147</v>
      </c>
      <c r="U215" s="1" t="s">
        <v>2190</v>
      </c>
      <c r="V215" t="str">
        <f>LEFT(U215,FIND("▼",U215)-1)</f>
        <v>179.32</v>
      </c>
    </row>
    <row r="216" spans="1:22" ht="17" hidden="1">
      <c r="A216" s="1" t="s">
        <v>160</v>
      </c>
      <c r="B216" s="2">
        <v>5553</v>
      </c>
      <c r="C216">
        <f t="shared" si="3"/>
        <v>0</v>
      </c>
      <c r="E216" t="s">
        <v>636</v>
      </c>
      <c r="F216" t="s">
        <v>638</v>
      </c>
      <c r="G216">
        <v>1</v>
      </c>
      <c r="I216" s="1" t="s">
        <v>862</v>
      </c>
      <c r="J216" s="7">
        <v>5555</v>
      </c>
      <c r="L216" s="1" t="s">
        <v>1333</v>
      </c>
      <c r="M216" s="2">
        <v>5547</v>
      </c>
      <c r="P216" s="1" t="s">
        <v>1807</v>
      </c>
      <c r="Q216" s="2">
        <v>5550</v>
      </c>
      <c r="T216" s="1" t="s">
        <v>2189</v>
      </c>
      <c r="U216" s="2">
        <v>5560</v>
      </c>
    </row>
    <row r="217" spans="1:22" hidden="1">
      <c r="A217" s="1" t="s">
        <v>161</v>
      </c>
      <c r="B217" s="1" t="s">
        <v>162</v>
      </c>
      <c r="C217">
        <f t="shared" si="3"/>
        <v>1</v>
      </c>
      <c r="E217" t="s">
        <v>639</v>
      </c>
      <c r="F217" t="s">
        <v>641</v>
      </c>
      <c r="G217">
        <v>1</v>
      </c>
      <c r="I217" s="1" t="s">
        <v>863</v>
      </c>
      <c r="J217" s="1" t="s">
        <v>221</v>
      </c>
      <c r="L217" s="1" t="s">
        <v>1334</v>
      </c>
      <c r="M217" s="1" t="s">
        <v>168</v>
      </c>
      <c r="P217" s="1" t="s">
        <v>1808</v>
      </c>
      <c r="Q217" s="1" t="s">
        <v>206</v>
      </c>
      <c r="T217" s="1" t="s">
        <v>2190</v>
      </c>
      <c r="U217" s="1" t="s">
        <v>153</v>
      </c>
    </row>
    <row r="218" spans="1:22" ht="16" hidden="1">
      <c r="A218" s="3">
        <v>5553</v>
      </c>
      <c r="B218" s="1" t="s">
        <v>163</v>
      </c>
      <c r="C218">
        <f t="shared" si="3"/>
        <v>2</v>
      </c>
      <c r="E218" t="s">
        <v>642</v>
      </c>
      <c r="F218" t="s">
        <v>641</v>
      </c>
      <c r="G218">
        <v>1</v>
      </c>
      <c r="I218" s="3">
        <v>5555</v>
      </c>
      <c r="J218" s="1" t="s">
        <v>864</v>
      </c>
      <c r="L218" s="3">
        <v>5547</v>
      </c>
      <c r="M218" s="1" t="s">
        <v>1335</v>
      </c>
      <c r="P218" s="3">
        <v>5550</v>
      </c>
      <c r="Q218" s="1" t="s">
        <v>1809</v>
      </c>
      <c r="T218" s="3">
        <v>5560</v>
      </c>
      <c r="U218" s="1" t="s">
        <v>2191</v>
      </c>
    </row>
    <row r="219" spans="1:22">
      <c r="A219" s="1" t="s">
        <v>162</v>
      </c>
      <c r="B219" s="1" t="s">
        <v>164</v>
      </c>
      <c r="C219">
        <f t="shared" si="3"/>
        <v>3</v>
      </c>
      <c r="E219" t="s">
        <v>644</v>
      </c>
      <c r="F219" t="s">
        <v>646</v>
      </c>
      <c r="G219" t="str">
        <f>LEFT(F219,FIND("▼",F219)-1)</f>
        <v>10.99</v>
      </c>
      <c r="I219" s="1" t="s">
        <v>221</v>
      </c>
      <c r="J219" s="1" t="s">
        <v>865</v>
      </c>
      <c r="L219" s="1" t="s">
        <v>168</v>
      </c>
      <c r="M219" s="1" t="s">
        <v>1336</v>
      </c>
      <c r="N219" t="str">
        <f>LEFT(M219,FIND("▼",M219)-1)</f>
        <v>172.66</v>
      </c>
      <c r="P219" s="1" t="s">
        <v>206</v>
      </c>
      <c r="Q219" s="1" t="s">
        <v>1810</v>
      </c>
      <c r="R219" t="str">
        <f>LEFT(Q219,FIND("▼",Q219)-1)</f>
        <v>172.95</v>
      </c>
      <c r="T219" s="1" t="s">
        <v>153</v>
      </c>
      <c r="U219" s="1" t="s">
        <v>2192</v>
      </c>
      <c r="V219" t="str">
        <f>LEFT(U219,FIND("▼",U219)-1)</f>
        <v>177.20</v>
      </c>
    </row>
    <row r="220" spans="1:22" ht="17" hidden="1">
      <c r="A220" s="1" t="s">
        <v>163</v>
      </c>
      <c r="B220" s="2">
        <v>5661</v>
      </c>
      <c r="C220">
        <f t="shared" si="3"/>
        <v>0</v>
      </c>
      <c r="E220" t="s">
        <v>647</v>
      </c>
      <c r="F220" t="s">
        <v>649</v>
      </c>
      <c r="G220">
        <v>1</v>
      </c>
      <c r="I220" s="1" t="s">
        <v>864</v>
      </c>
      <c r="J220" s="7">
        <v>5661</v>
      </c>
      <c r="L220" s="1" t="s">
        <v>1335</v>
      </c>
      <c r="M220" s="2">
        <v>5651</v>
      </c>
      <c r="P220" s="1" t="s">
        <v>1809</v>
      </c>
      <c r="Q220" s="2">
        <v>5653</v>
      </c>
      <c r="T220" s="1" t="s">
        <v>2191</v>
      </c>
      <c r="U220" s="2">
        <v>5654</v>
      </c>
    </row>
    <row r="221" spans="1:22" hidden="1">
      <c r="A221" s="1" t="s">
        <v>164</v>
      </c>
      <c r="B221" s="1" t="s">
        <v>165</v>
      </c>
      <c r="C221">
        <f t="shared" si="3"/>
        <v>1</v>
      </c>
      <c r="E221" t="s">
        <v>650</v>
      </c>
      <c r="F221" t="s">
        <v>652</v>
      </c>
      <c r="G221">
        <v>1</v>
      </c>
      <c r="I221" s="1" t="s">
        <v>865</v>
      </c>
      <c r="J221" s="1" t="s">
        <v>179</v>
      </c>
      <c r="L221" s="1" t="s">
        <v>1336</v>
      </c>
      <c r="M221" s="1" t="s">
        <v>174</v>
      </c>
      <c r="P221" s="1" t="s">
        <v>1810</v>
      </c>
      <c r="Q221" s="1" t="s">
        <v>102</v>
      </c>
      <c r="T221" s="1" t="s">
        <v>2192</v>
      </c>
      <c r="U221" s="1" t="s">
        <v>102</v>
      </c>
    </row>
    <row r="222" spans="1:22" ht="16" hidden="1">
      <c r="A222" s="3">
        <v>5661</v>
      </c>
      <c r="B222" s="1" t="s">
        <v>166</v>
      </c>
      <c r="C222">
        <f t="shared" si="3"/>
        <v>2</v>
      </c>
      <c r="E222" t="s">
        <v>653</v>
      </c>
      <c r="F222" t="s">
        <v>655</v>
      </c>
      <c r="G222">
        <v>1</v>
      </c>
      <c r="I222" s="3">
        <v>5661</v>
      </c>
      <c r="J222" s="1" t="s">
        <v>866</v>
      </c>
      <c r="L222" s="3">
        <v>5651</v>
      </c>
      <c r="M222" s="1" t="s">
        <v>1337</v>
      </c>
      <c r="P222" s="3">
        <v>5653</v>
      </c>
      <c r="Q222" s="1" t="s">
        <v>1811</v>
      </c>
      <c r="T222" s="3">
        <v>5654</v>
      </c>
      <c r="U222" s="1" t="s">
        <v>2193</v>
      </c>
    </row>
    <row r="223" spans="1:22">
      <c r="A223" s="1" t="s">
        <v>165</v>
      </c>
      <c r="B223" s="1" t="s">
        <v>167</v>
      </c>
      <c r="C223">
        <f t="shared" si="3"/>
        <v>3</v>
      </c>
      <c r="E223" t="s">
        <v>656</v>
      </c>
      <c r="F223" t="s">
        <v>658</v>
      </c>
      <c r="G223" t="str">
        <f>LEFT(F223,FIND("▼",F223)-1)</f>
        <v>10.26</v>
      </c>
      <c r="I223" s="1" t="s">
        <v>179</v>
      </c>
      <c r="J223" s="1" t="s">
        <v>867</v>
      </c>
      <c r="L223" s="1" t="s">
        <v>174</v>
      </c>
      <c r="M223" s="1" t="s">
        <v>1338</v>
      </c>
      <c r="N223" t="str">
        <f>LEFT(M223,FIND("▼",M223)-1)</f>
        <v>172.20</v>
      </c>
      <c r="P223" s="1" t="s">
        <v>102</v>
      </c>
      <c r="Q223" s="1" t="s">
        <v>1812</v>
      </c>
      <c r="R223" t="str">
        <f>LEFT(Q223,FIND("▼",Q223)-1)</f>
        <v>170.53</v>
      </c>
      <c r="T223" s="1" t="s">
        <v>102</v>
      </c>
      <c r="U223" s="1" t="s">
        <v>2194</v>
      </c>
      <c r="V223" t="str">
        <f>LEFT(U223,FIND("▼",U223)-1)</f>
        <v>172.27</v>
      </c>
    </row>
    <row r="224" spans="1:22" ht="17" hidden="1">
      <c r="A224" s="1" t="s">
        <v>166</v>
      </c>
      <c r="B224" s="2">
        <v>5760</v>
      </c>
      <c r="C224">
        <f t="shared" si="3"/>
        <v>0</v>
      </c>
      <c r="E224" t="s">
        <v>659</v>
      </c>
      <c r="F224" t="s">
        <v>661</v>
      </c>
      <c r="G224">
        <v>1</v>
      </c>
      <c r="I224" s="1" t="s">
        <v>866</v>
      </c>
      <c r="J224" s="7">
        <v>5750</v>
      </c>
      <c r="L224" s="1" t="s">
        <v>1337</v>
      </c>
      <c r="M224" s="2">
        <v>5767</v>
      </c>
      <c r="P224" s="1" t="s">
        <v>1811</v>
      </c>
      <c r="Q224" s="2">
        <v>5756</v>
      </c>
      <c r="T224" s="1" t="s">
        <v>2193</v>
      </c>
      <c r="U224" s="2">
        <v>5756</v>
      </c>
    </row>
    <row r="225" spans="1:22" hidden="1">
      <c r="A225" s="1" t="s">
        <v>167</v>
      </c>
      <c r="B225" s="1" t="s">
        <v>168</v>
      </c>
      <c r="C225">
        <f t="shared" si="3"/>
        <v>1</v>
      </c>
      <c r="E225" t="s">
        <v>662</v>
      </c>
      <c r="F225" t="s">
        <v>664</v>
      </c>
      <c r="G225">
        <v>1</v>
      </c>
      <c r="I225" s="1" t="s">
        <v>867</v>
      </c>
      <c r="J225" s="1" t="s">
        <v>206</v>
      </c>
      <c r="L225" s="1" t="s">
        <v>1338</v>
      </c>
      <c r="M225" s="1" t="s">
        <v>141</v>
      </c>
      <c r="P225" s="1" t="s">
        <v>1812</v>
      </c>
      <c r="Q225" s="1" t="s">
        <v>165</v>
      </c>
      <c r="T225" s="1" t="s">
        <v>2194</v>
      </c>
      <c r="U225" s="1" t="s">
        <v>162</v>
      </c>
    </row>
    <row r="226" spans="1:22" ht="16" hidden="1">
      <c r="A226" s="3">
        <v>5760</v>
      </c>
      <c r="B226" s="1" t="s">
        <v>169</v>
      </c>
      <c r="C226">
        <f t="shared" si="3"/>
        <v>2</v>
      </c>
      <c r="E226" t="s">
        <v>665</v>
      </c>
      <c r="F226" t="s">
        <v>667</v>
      </c>
      <c r="G226">
        <v>1</v>
      </c>
      <c r="I226" s="3">
        <v>5750</v>
      </c>
      <c r="J226" s="1" t="s">
        <v>868</v>
      </c>
      <c r="L226" s="3">
        <v>5767</v>
      </c>
      <c r="M226" s="1" t="s">
        <v>1339</v>
      </c>
      <c r="P226" s="3">
        <v>5756</v>
      </c>
      <c r="Q226" s="1" t="s">
        <v>1813</v>
      </c>
      <c r="T226" s="3">
        <v>5756</v>
      </c>
      <c r="U226" s="1" t="s">
        <v>2195</v>
      </c>
    </row>
    <row r="227" spans="1:22">
      <c r="A227" s="1" t="s">
        <v>168</v>
      </c>
      <c r="B227" s="1" t="s">
        <v>170</v>
      </c>
      <c r="C227">
        <f t="shared" si="3"/>
        <v>3</v>
      </c>
      <c r="E227" t="s">
        <v>668</v>
      </c>
      <c r="F227" t="s">
        <v>670</v>
      </c>
      <c r="G227" t="str">
        <f>LEFT(F227,FIND("▼",F227)-1)</f>
        <v>9.03</v>
      </c>
      <c r="I227" s="1" t="s">
        <v>206</v>
      </c>
      <c r="J227" s="1" t="s">
        <v>869</v>
      </c>
      <c r="L227" s="1" t="s">
        <v>141</v>
      </c>
      <c r="M227" s="1" t="s">
        <v>1340</v>
      </c>
      <c r="N227" t="str">
        <f>LEFT(M227,FIND("▼",M227)-1)</f>
        <v>169.94</v>
      </c>
      <c r="P227" s="1" t="s">
        <v>165</v>
      </c>
      <c r="Q227" s="1" t="s">
        <v>1814</v>
      </c>
      <c r="R227" t="str">
        <f>LEFT(Q227,FIND("▼",Q227)-1)</f>
        <v>170.31</v>
      </c>
      <c r="T227" s="1" t="s">
        <v>162</v>
      </c>
      <c r="U227" s="1" t="s">
        <v>2196</v>
      </c>
      <c r="V227" t="str">
        <f>LEFT(U227,FIND("▼",U227)-1)</f>
        <v>171.55</v>
      </c>
    </row>
    <row r="228" spans="1:22" ht="17" hidden="1">
      <c r="A228" s="1" t="s">
        <v>169</v>
      </c>
      <c r="B228" s="2">
        <v>5855</v>
      </c>
      <c r="C228">
        <f t="shared" si="3"/>
        <v>0</v>
      </c>
      <c r="E228" t="s">
        <v>671</v>
      </c>
      <c r="F228" t="s">
        <v>673</v>
      </c>
      <c r="G228">
        <v>1</v>
      </c>
      <c r="I228" s="1" t="s">
        <v>868</v>
      </c>
      <c r="J228" s="7">
        <v>5852</v>
      </c>
      <c r="L228" s="1" t="s">
        <v>1339</v>
      </c>
      <c r="M228" s="2">
        <v>5859</v>
      </c>
      <c r="P228" s="1" t="s">
        <v>1813</v>
      </c>
      <c r="Q228" s="2">
        <v>5854</v>
      </c>
      <c r="T228" s="1" t="s">
        <v>2195</v>
      </c>
      <c r="U228" s="2">
        <v>5859</v>
      </c>
    </row>
    <row r="229" spans="1:22" hidden="1">
      <c r="A229" s="1" t="s">
        <v>170</v>
      </c>
      <c r="B229" s="1" t="s">
        <v>171</v>
      </c>
      <c r="C229">
        <f t="shared" si="3"/>
        <v>1</v>
      </c>
      <c r="E229" t="s">
        <v>674</v>
      </c>
      <c r="F229" t="s">
        <v>673</v>
      </c>
      <c r="G229">
        <v>1</v>
      </c>
      <c r="I229" s="1" t="s">
        <v>869</v>
      </c>
      <c r="J229" s="1" t="s">
        <v>191</v>
      </c>
      <c r="L229" s="1" t="s">
        <v>1340</v>
      </c>
      <c r="M229" s="1" t="s">
        <v>156</v>
      </c>
      <c r="P229" s="1" t="s">
        <v>1814</v>
      </c>
      <c r="Q229" s="1" t="s">
        <v>144</v>
      </c>
      <c r="T229" s="1" t="s">
        <v>2196</v>
      </c>
      <c r="U229" s="1" t="s">
        <v>168</v>
      </c>
    </row>
    <row r="230" spans="1:22" ht="16" hidden="1">
      <c r="A230" s="3">
        <v>5855</v>
      </c>
      <c r="B230" s="1" t="s">
        <v>172</v>
      </c>
      <c r="C230">
        <f t="shared" si="3"/>
        <v>2</v>
      </c>
      <c r="E230" t="s">
        <v>676</v>
      </c>
      <c r="F230" t="s">
        <v>678</v>
      </c>
      <c r="G230">
        <v>1</v>
      </c>
      <c r="I230" s="3">
        <v>5852</v>
      </c>
      <c r="J230" s="1" t="s">
        <v>870</v>
      </c>
      <c r="L230" s="3">
        <v>5859</v>
      </c>
      <c r="M230" s="1" t="s">
        <v>1341</v>
      </c>
      <c r="P230" s="3">
        <v>5854</v>
      </c>
      <c r="Q230" s="1" t="s">
        <v>1815</v>
      </c>
      <c r="T230" s="3">
        <v>5859</v>
      </c>
      <c r="U230" s="1" t="s">
        <v>2197</v>
      </c>
    </row>
    <row r="231" spans="1:22">
      <c r="A231" s="1" t="s">
        <v>171</v>
      </c>
      <c r="B231" s="1" t="s">
        <v>173</v>
      </c>
      <c r="C231">
        <f t="shared" si="3"/>
        <v>3</v>
      </c>
      <c r="E231" t="s">
        <v>679</v>
      </c>
      <c r="F231" t="s">
        <v>678</v>
      </c>
      <c r="G231" t="str">
        <f>LEFT(F231,FIND("▼",F231)-1)</f>
        <v>8.89</v>
      </c>
      <c r="I231" s="1" t="s">
        <v>191</v>
      </c>
      <c r="J231" s="1" t="s">
        <v>871</v>
      </c>
      <c r="L231" s="1" t="s">
        <v>156</v>
      </c>
      <c r="M231" s="1" t="s">
        <v>1342</v>
      </c>
      <c r="N231" t="str">
        <f>LEFT(M231,FIND("▼",M231)-1)</f>
        <v>169.60</v>
      </c>
      <c r="P231" s="1" t="s">
        <v>144</v>
      </c>
      <c r="Q231" s="1" t="s">
        <v>1816</v>
      </c>
      <c r="R231" t="str">
        <f>LEFT(Q231,FIND("▼",Q231)-1)</f>
        <v>169.95</v>
      </c>
      <c r="T231" s="1" t="s">
        <v>168</v>
      </c>
      <c r="U231" s="1" t="s">
        <v>2198</v>
      </c>
      <c r="V231" t="str">
        <f>LEFT(U231,FIND("▼",U231)-1)</f>
        <v>169.03</v>
      </c>
    </row>
    <row r="232" spans="1:22" ht="17" hidden="1">
      <c r="A232" s="1" t="s">
        <v>172</v>
      </c>
      <c r="B232" s="2">
        <v>5958</v>
      </c>
      <c r="C232">
        <f t="shared" si="3"/>
        <v>0</v>
      </c>
      <c r="E232" t="s">
        <v>681</v>
      </c>
      <c r="F232" t="s">
        <v>683</v>
      </c>
      <c r="G232">
        <v>1</v>
      </c>
      <c r="I232" s="1" t="s">
        <v>870</v>
      </c>
      <c r="J232" s="7">
        <v>5956</v>
      </c>
      <c r="L232" s="1" t="s">
        <v>1341</v>
      </c>
      <c r="M232" s="2">
        <v>5960</v>
      </c>
      <c r="P232" s="1" t="s">
        <v>1815</v>
      </c>
      <c r="Q232" s="2">
        <v>5962</v>
      </c>
      <c r="T232" s="1" t="s">
        <v>2197</v>
      </c>
      <c r="U232" s="2">
        <v>5957</v>
      </c>
    </row>
    <row r="233" spans="1:22" hidden="1">
      <c r="A233" s="1" t="s">
        <v>173</v>
      </c>
      <c r="B233" s="1" t="s">
        <v>174</v>
      </c>
      <c r="C233">
        <f t="shared" si="3"/>
        <v>1</v>
      </c>
      <c r="E233" t="s">
        <v>684</v>
      </c>
      <c r="F233" t="s">
        <v>686</v>
      </c>
      <c r="G233">
        <v>1</v>
      </c>
      <c r="I233" s="1" t="s">
        <v>871</v>
      </c>
      <c r="J233" s="1" t="s">
        <v>260</v>
      </c>
      <c r="L233" s="1" t="s">
        <v>1342</v>
      </c>
      <c r="M233" s="1" t="s">
        <v>144</v>
      </c>
      <c r="P233" s="1" t="s">
        <v>1816</v>
      </c>
      <c r="Q233" s="1" t="s">
        <v>147</v>
      </c>
      <c r="T233" s="1" t="s">
        <v>2198</v>
      </c>
      <c r="U233" s="1" t="s">
        <v>141</v>
      </c>
    </row>
    <row r="234" spans="1:22" ht="16" hidden="1">
      <c r="A234" s="3">
        <v>5958</v>
      </c>
      <c r="B234" s="1" t="s">
        <v>175</v>
      </c>
      <c r="C234">
        <f t="shared" si="3"/>
        <v>2</v>
      </c>
      <c r="E234" t="s">
        <v>687</v>
      </c>
      <c r="F234" t="s">
        <v>689</v>
      </c>
      <c r="G234">
        <v>1</v>
      </c>
      <c r="I234" s="3">
        <v>5956</v>
      </c>
      <c r="J234" s="1" t="s">
        <v>872</v>
      </c>
      <c r="L234" s="3">
        <v>5960</v>
      </c>
      <c r="M234" s="1" t="s">
        <v>1343</v>
      </c>
      <c r="P234" s="3">
        <v>5962</v>
      </c>
      <c r="Q234" s="1" t="s">
        <v>1817</v>
      </c>
      <c r="T234" s="3">
        <v>5957</v>
      </c>
      <c r="U234" s="1" t="s">
        <v>2199</v>
      </c>
    </row>
    <row r="235" spans="1:22">
      <c r="A235" s="1" t="s">
        <v>174</v>
      </c>
      <c r="B235" s="1" t="s">
        <v>176</v>
      </c>
      <c r="C235">
        <f t="shared" si="3"/>
        <v>3</v>
      </c>
      <c r="E235" t="s">
        <v>690</v>
      </c>
      <c r="F235" t="s">
        <v>692</v>
      </c>
      <c r="G235" t="str">
        <f>LEFT(F235,FIND("▼",F235)-1)</f>
        <v>7.78</v>
      </c>
      <c r="I235" s="1" t="s">
        <v>260</v>
      </c>
      <c r="J235" s="1" t="s">
        <v>873</v>
      </c>
      <c r="L235" s="1" t="s">
        <v>144</v>
      </c>
      <c r="M235" s="1" t="s">
        <v>1344</v>
      </c>
      <c r="N235" t="str">
        <f>LEFT(M235,FIND("▼",M235)-1)</f>
        <v>168.33</v>
      </c>
      <c r="P235" s="1" t="s">
        <v>147</v>
      </c>
      <c r="Q235" s="1" t="s">
        <v>1818</v>
      </c>
      <c r="R235" t="str">
        <f>LEFT(Q235,FIND("▼",Q235)-1)</f>
        <v>161.86</v>
      </c>
      <c r="T235" s="1" t="s">
        <v>141</v>
      </c>
      <c r="U235" s="1" t="s">
        <v>2200</v>
      </c>
      <c r="V235" t="str">
        <f>LEFT(U235,FIND("▼",U235)-1)</f>
        <v>167.47</v>
      </c>
    </row>
    <row r="236" spans="1:22" ht="17" hidden="1">
      <c r="A236" s="1" t="s">
        <v>175</v>
      </c>
      <c r="B236" s="2">
        <v>6056</v>
      </c>
      <c r="C236">
        <f t="shared" si="3"/>
        <v>0</v>
      </c>
      <c r="E236" t="s">
        <v>693</v>
      </c>
      <c r="F236" t="s">
        <v>695</v>
      </c>
      <c r="G236">
        <v>1</v>
      </c>
      <c r="I236" s="1" t="s">
        <v>872</v>
      </c>
      <c r="J236" s="7">
        <v>6046</v>
      </c>
      <c r="L236" s="1" t="s">
        <v>1343</v>
      </c>
      <c r="M236" s="2">
        <v>6058</v>
      </c>
      <c r="P236" s="1" t="s">
        <v>1817</v>
      </c>
      <c r="Q236" s="2">
        <v>6063</v>
      </c>
      <c r="T236" s="1" t="s">
        <v>2199</v>
      </c>
      <c r="U236" s="2">
        <v>6063</v>
      </c>
    </row>
    <row r="237" spans="1:22" hidden="1">
      <c r="A237" s="1" t="s">
        <v>176</v>
      </c>
      <c r="B237" s="1" t="s">
        <v>177</v>
      </c>
      <c r="C237">
        <f t="shared" si="3"/>
        <v>1</v>
      </c>
      <c r="E237" t="s">
        <v>696</v>
      </c>
      <c r="F237" t="s">
        <v>698</v>
      </c>
      <c r="G237">
        <v>1</v>
      </c>
      <c r="I237" s="1" t="s">
        <v>873</v>
      </c>
      <c r="J237" s="1" t="s">
        <v>144</v>
      </c>
      <c r="L237" s="1" t="s">
        <v>1344</v>
      </c>
      <c r="M237" s="1" t="s">
        <v>96</v>
      </c>
      <c r="P237" s="1" t="s">
        <v>1818</v>
      </c>
      <c r="Q237" s="1" t="s">
        <v>156</v>
      </c>
      <c r="T237" s="1" t="s">
        <v>2200</v>
      </c>
      <c r="U237" s="1" t="s">
        <v>206</v>
      </c>
    </row>
    <row r="238" spans="1:22" ht="16" hidden="1">
      <c r="A238" s="3">
        <v>6056</v>
      </c>
      <c r="B238" s="1" t="s">
        <v>178</v>
      </c>
      <c r="C238">
        <f t="shared" si="3"/>
        <v>2</v>
      </c>
      <c r="E238" t="s">
        <v>699</v>
      </c>
      <c r="F238" t="s">
        <v>698</v>
      </c>
      <c r="G238">
        <v>1</v>
      </c>
      <c r="I238" s="3">
        <v>6046</v>
      </c>
      <c r="J238" s="1" t="s">
        <v>874</v>
      </c>
      <c r="L238" s="3">
        <v>6058</v>
      </c>
      <c r="M238" s="1" t="s">
        <v>1345</v>
      </c>
      <c r="P238" s="3">
        <v>6063</v>
      </c>
      <c r="Q238" s="1" t="s">
        <v>1819</v>
      </c>
      <c r="T238" s="3">
        <v>6063</v>
      </c>
      <c r="U238" s="1" t="s">
        <v>2201</v>
      </c>
    </row>
    <row r="239" spans="1:22">
      <c r="A239" s="1" t="s">
        <v>177</v>
      </c>
      <c r="B239" s="1" t="s">
        <v>176</v>
      </c>
      <c r="C239">
        <f t="shared" si="3"/>
        <v>3</v>
      </c>
      <c r="E239" t="s">
        <v>700</v>
      </c>
      <c r="F239" t="s">
        <v>698</v>
      </c>
      <c r="G239" t="str">
        <f>LEFT(F239,FIND("▼",F239)-1)</f>
        <v>6.67</v>
      </c>
      <c r="I239" s="1" t="s">
        <v>144</v>
      </c>
      <c r="J239" s="1" t="s">
        <v>875</v>
      </c>
      <c r="L239" s="1" t="s">
        <v>96</v>
      </c>
      <c r="M239" s="1" t="s">
        <v>1346</v>
      </c>
      <c r="N239" t="str">
        <f>LEFT(M239,FIND("▼",M239)-1)</f>
        <v>166.42</v>
      </c>
      <c r="P239" s="1" t="s">
        <v>156</v>
      </c>
      <c r="Q239" s="1" t="s">
        <v>1820</v>
      </c>
      <c r="R239" t="str">
        <f>LEFT(Q239,FIND("▼",Q239)-1)</f>
        <v>161.61</v>
      </c>
      <c r="T239" s="1" t="s">
        <v>206</v>
      </c>
      <c r="U239" s="1" t="s">
        <v>2202</v>
      </c>
      <c r="V239" t="str">
        <f>LEFT(U239,FIND("▼",U239)-1)</f>
        <v>167.20</v>
      </c>
    </row>
    <row r="240" spans="1:22" ht="17" hidden="1">
      <c r="A240" s="1" t="s">
        <v>178</v>
      </c>
      <c r="B240" s="2">
        <v>6166</v>
      </c>
      <c r="C240">
        <f t="shared" si="3"/>
        <v>0</v>
      </c>
      <c r="E240" t="s">
        <v>702</v>
      </c>
      <c r="F240" t="s">
        <v>698</v>
      </c>
      <c r="G240">
        <v>1</v>
      </c>
      <c r="I240" s="1" t="s">
        <v>874</v>
      </c>
      <c r="J240" s="7">
        <v>6159</v>
      </c>
      <c r="L240" s="1" t="s">
        <v>1345</v>
      </c>
      <c r="M240" s="2">
        <v>6161</v>
      </c>
      <c r="P240" s="1" t="s">
        <v>1819</v>
      </c>
      <c r="Q240" s="2">
        <v>6160</v>
      </c>
      <c r="T240" s="1" t="s">
        <v>2201</v>
      </c>
      <c r="U240" s="2">
        <v>6158</v>
      </c>
    </row>
    <row r="241" spans="1:22" hidden="1">
      <c r="A241" s="1" t="s">
        <v>176</v>
      </c>
      <c r="B241" s="1" t="s">
        <v>179</v>
      </c>
      <c r="C241">
        <f t="shared" si="3"/>
        <v>1</v>
      </c>
      <c r="E241" t="s">
        <v>703</v>
      </c>
      <c r="F241" t="s">
        <v>705</v>
      </c>
      <c r="G241">
        <v>1</v>
      </c>
      <c r="I241" s="1" t="s">
        <v>875</v>
      </c>
      <c r="J241" s="1" t="s">
        <v>138</v>
      </c>
      <c r="L241" s="1" t="s">
        <v>1346</v>
      </c>
      <c r="M241" s="1" t="s">
        <v>185</v>
      </c>
      <c r="P241" s="1" t="s">
        <v>1820</v>
      </c>
      <c r="Q241" s="1" t="s">
        <v>221</v>
      </c>
      <c r="T241" s="1" t="s">
        <v>2202</v>
      </c>
      <c r="U241" s="1" t="s">
        <v>191</v>
      </c>
    </row>
    <row r="242" spans="1:22" ht="16" hidden="1">
      <c r="A242" s="3">
        <v>6166</v>
      </c>
      <c r="B242" s="1" t="s">
        <v>180</v>
      </c>
      <c r="C242">
        <f t="shared" si="3"/>
        <v>2</v>
      </c>
      <c r="E242" t="s">
        <v>706</v>
      </c>
      <c r="F242" t="s">
        <v>708</v>
      </c>
      <c r="G242">
        <v>1</v>
      </c>
      <c r="I242" s="3">
        <v>6159</v>
      </c>
      <c r="J242" s="1" t="s">
        <v>876</v>
      </c>
      <c r="L242" s="3">
        <v>6161</v>
      </c>
      <c r="M242" s="1" t="s">
        <v>1347</v>
      </c>
      <c r="P242" s="3">
        <v>6160</v>
      </c>
      <c r="Q242" s="1" t="s">
        <v>1821</v>
      </c>
      <c r="T242" s="3">
        <v>6158</v>
      </c>
      <c r="U242" s="1" t="s">
        <v>2203</v>
      </c>
    </row>
    <row r="243" spans="1:22">
      <c r="A243" s="1" t="s">
        <v>179</v>
      </c>
      <c r="B243" s="1" t="s">
        <v>181</v>
      </c>
      <c r="C243">
        <f t="shared" si="3"/>
        <v>3</v>
      </c>
      <c r="E243" t="s">
        <v>709</v>
      </c>
      <c r="F243" t="s">
        <v>711</v>
      </c>
      <c r="G243" t="str">
        <f>LEFT(F243,FIND("▼",F243)-1)</f>
        <v>3.25</v>
      </c>
      <c r="I243" s="1" t="s">
        <v>138</v>
      </c>
      <c r="J243" s="1" t="s">
        <v>877</v>
      </c>
      <c r="L243" s="1" t="s">
        <v>185</v>
      </c>
      <c r="M243" s="1" t="s">
        <v>1348</v>
      </c>
      <c r="N243" t="str">
        <f>LEFT(M243,FIND("▼",M243)-1)</f>
        <v>165.79</v>
      </c>
      <c r="P243" s="1" t="s">
        <v>221</v>
      </c>
      <c r="Q243" s="1" t="s">
        <v>1822</v>
      </c>
      <c r="R243" t="str">
        <f>LEFT(Q243,FIND("▼",Q243)-1)</f>
        <v>160.68</v>
      </c>
      <c r="T243" s="1" t="s">
        <v>191</v>
      </c>
      <c r="U243" s="1" t="s">
        <v>2204</v>
      </c>
      <c r="V243" t="str">
        <f>LEFT(U243,FIND("▼",U243)-1)</f>
        <v>165.66</v>
      </c>
    </row>
    <row r="244" spans="1:22" ht="17" hidden="1">
      <c r="A244" s="1" t="s">
        <v>180</v>
      </c>
      <c r="B244" s="2">
        <v>6257</v>
      </c>
      <c r="C244">
        <f t="shared" si="3"/>
        <v>0</v>
      </c>
      <c r="E244" t="s">
        <v>712</v>
      </c>
      <c r="F244" t="s">
        <v>714</v>
      </c>
      <c r="G244">
        <v>1</v>
      </c>
      <c r="I244" s="1" t="s">
        <v>876</v>
      </c>
      <c r="J244" s="7">
        <v>6260</v>
      </c>
      <c r="L244" s="1" t="s">
        <v>1347</v>
      </c>
      <c r="M244" s="2">
        <v>6262</v>
      </c>
      <c r="P244" s="1" t="s">
        <v>1821</v>
      </c>
      <c r="Q244" s="2">
        <v>6265</v>
      </c>
      <c r="T244" s="1" t="s">
        <v>2203</v>
      </c>
      <c r="U244" s="2">
        <v>6264</v>
      </c>
    </row>
    <row r="245" spans="1:22" hidden="1">
      <c r="A245" s="1" t="s">
        <v>181</v>
      </c>
      <c r="B245" s="1" t="s">
        <v>182</v>
      </c>
      <c r="C245">
        <f t="shared" si="3"/>
        <v>1</v>
      </c>
      <c r="E245" t="s">
        <v>715</v>
      </c>
      <c r="F245" t="s">
        <v>717</v>
      </c>
      <c r="G245">
        <v>1</v>
      </c>
      <c r="I245" s="1" t="s">
        <v>877</v>
      </c>
      <c r="J245" s="1" t="s">
        <v>233</v>
      </c>
      <c r="L245" s="1" t="s">
        <v>1348</v>
      </c>
      <c r="M245" s="1" t="s">
        <v>165</v>
      </c>
      <c r="P245" s="1" t="s">
        <v>1822</v>
      </c>
      <c r="Q245" s="1" t="s">
        <v>236</v>
      </c>
      <c r="T245" s="1" t="s">
        <v>2204</v>
      </c>
      <c r="U245" s="1" t="s">
        <v>96</v>
      </c>
    </row>
    <row r="246" spans="1:22" ht="16" hidden="1">
      <c r="A246" s="3">
        <v>6257</v>
      </c>
      <c r="B246" s="1" t="s">
        <v>183</v>
      </c>
      <c r="C246">
        <f t="shared" si="3"/>
        <v>2</v>
      </c>
      <c r="E246" t="s">
        <v>718</v>
      </c>
      <c r="F246" t="s">
        <v>717</v>
      </c>
      <c r="G246">
        <v>1</v>
      </c>
      <c r="I246" s="3">
        <v>6260</v>
      </c>
      <c r="J246" s="1" t="s">
        <v>878</v>
      </c>
      <c r="L246" s="3">
        <v>6262</v>
      </c>
      <c r="M246" s="1" t="s">
        <v>1349</v>
      </c>
      <c r="P246" s="3">
        <v>6265</v>
      </c>
      <c r="Q246" s="1" t="s">
        <v>1823</v>
      </c>
      <c r="T246" s="3">
        <v>6264</v>
      </c>
      <c r="U246" s="1" t="s">
        <v>2205</v>
      </c>
    </row>
    <row r="247" spans="1:22">
      <c r="A247" s="1" t="s">
        <v>182</v>
      </c>
      <c r="B247" s="1" t="s">
        <v>184</v>
      </c>
      <c r="C247">
        <f t="shared" si="3"/>
        <v>3</v>
      </c>
      <c r="E247" t="s">
        <v>719</v>
      </c>
      <c r="F247" t="s">
        <v>717</v>
      </c>
      <c r="G247" t="str">
        <f>LEFT(F247,FIND("▼",F247)-1)</f>
        <v>0.00</v>
      </c>
      <c r="I247" s="1" t="s">
        <v>233</v>
      </c>
      <c r="J247" s="1" t="s">
        <v>879</v>
      </c>
      <c r="L247" s="1" t="s">
        <v>165</v>
      </c>
      <c r="M247" s="1" t="s">
        <v>1350</v>
      </c>
      <c r="N247" t="str">
        <f>LEFT(M247,FIND("▼",M247)-1)</f>
        <v>165.70</v>
      </c>
      <c r="P247" s="1" t="s">
        <v>236</v>
      </c>
      <c r="Q247" s="1" t="s">
        <v>1824</v>
      </c>
      <c r="R247" t="str">
        <f>LEFT(Q247,FIND("▼",Q247)-1)</f>
        <v>159.12</v>
      </c>
      <c r="T247" s="1" t="s">
        <v>96</v>
      </c>
      <c r="U247" s="1" t="s">
        <v>2206</v>
      </c>
      <c r="V247" t="str">
        <f>LEFT(U247,FIND("▼",U247)-1)</f>
        <v>163.50</v>
      </c>
    </row>
    <row r="248" spans="1:22" ht="17" hidden="1">
      <c r="A248" s="1" t="s">
        <v>183</v>
      </c>
      <c r="B248" s="2">
        <v>6370</v>
      </c>
      <c r="C248">
        <f t="shared" si="3"/>
        <v>0</v>
      </c>
      <c r="E248" t="s">
        <v>720</v>
      </c>
      <c r="F248" t="s">
        <v>717</v>
      </c>
      <c r="G248">
        <v>1</v>
      </c>
      <c r="I248" s="1" t="s">
        <v>878</v>
      </c>
      <c r="J248" s="7">
        <v>6363</v>
      </c>
      <c r="L248" s="1" t="s">
        <v>1349</v>
      </c>
      <c r="M248" s="2">
        <v>6356</v>
      </c>
      <c r="P248" s="1" t="s">
        <v>1823</v>
      </c>
      <c r="Q248" s="2">
        <v>6359</v>
      </c>
      <c r="T248" s="1" t="s">
        <v>2205</v>
      </c>
      <c r="U248" s="2">
        <v>6353</v>
      </c>
    </row>
    <row r="249" spans="1:22" hidden="1">
      <c r="A249" s="1" t="s">
        <v>184</v>
      </c>
      <c r="B249" s="1" t="s">
        <v>185</v>
      </c>
      <c r="C249">
        <f t="shared" si="3"/>
        <v>1</v>
      </c>
      <c r="E249" t="s">
        <v>721</v>
      </c>
      <c r="F249" t="s">
        <v>717</v>
      </c>
      <c r="G249">
        <v>1</v>
      </c>
      <c r="I249" s="1" t="s">
        <v>879</v>
      </c>
      <c r="J249" s="1" t="s">
        <v>141</v>
      </c>
      <c r="L249" s="1" t="s">
        <v>1350</v>
      </c>
      <c r="M249" s="1" t="s">
        <v>138</v>
      </c>
      <c r="P249" s="1" t="s">
        <v>1824</v>
      </c>
      <c r="Q249" s="1" t="s">
        <v>218</v>
      </c>
      <c r="T249" s="1" t="s">
        <v>2206</v>
      </c>
      <c r="U249" s="1" t="s">
        <v>266</v>
      </c>
    </row>
    <row r="250" spans="1:22" ht="16" hidden="1">
      <c r="A250" s="3">
        <v>6370</v>
      </c>
      <c r="B250" s="1" t="s">
        <v>186</v>
      </c>
      <c r="C250">
        <f t="shared" si="3"/>
        <v>2</v>
      </c>
      <c r="E250" t="s">
        <v>722</v>
      </c>
      <c r="F250" t="s">
        <v>717</v>
      </c>
      <c r="G250">
        <v>1</v>
      </c>
      <c r="I250" s="3">
        <v>6363</v>
      </c>
      <c r="J250" s="1" t="s">
        <v>880</v>
      </c>
      <c r="L250" s="3">
        <v>6356</v>
      </c>
      <c r="M250" s="1" t="s">
        <v>1351</v>
      </c>
      <c r="P250" s="3">
        <v>6359</v>
      </c>
      <c r="Q250" s="1" t="s">
        <v>1825</v>
      </c>
      <c r="T250" s="3">
        <v>6353</v>
      </c>
      <c r="U250" s="1" t="s">
        <v>2207</v>
      </c>
    </row>
    <row r="251" spans="1:22">
      <c r="A251" s="1" t="s">
        <v>185</v>
      </c>
      <c r="B251" s="1" t="s">
        <v>187</v>
      </c>
      <c r="C251">
        <f t="shared" si="3"/>
        <v>3</v>
      </c>
      <c r="E251" t="s">
        <v>724</v>
      </c>
      <c r="F251" t="s">
        <v>717</v>
      </c>
      <c r="G251" t="str">
        <f>LEFT(F251,FIND("▼",F251)-1)</f>
        <v>0.00</v>
      </c>
      <c r="I251" s="1" t="s">
        <v>141</v>
      </c>
      <c r="J251" s="1" t="s">
        <v>881</v>
      </c>
      <c r="L251" s="1" t="s">
        <v>138</v>
      </c>
      <c r="M251" s="1" t="s">
        <v>1352</v>
      </c>
      <c r="N251" t="str">
        <f>LEFT(M251,FIND("▼",M251)-1)</f>
        <v>164.97</v>
      </c>
      <c r="P251" s="1" t="s">
        <v>218</v>
      </c>
      <c r="Q251" s="1" t="s">
        <v>1826</v>
      </c>
      <c r="R251" t="str">
        <f>LEFT(Q251,FIND("▼",Q251)-1)</f>
        <v>159.05</v>
      </c>
      <c r="T251" s="1" t="s">
        <v>266</v>
      </c>
      <c r="U251" s="1" t="s">
        <v>2208</v>
      </c>
      <c r="V251" t="str">
        <f>LEFT(U251,FIND("▼",U251)-1)</f>
        <v>162.05</v>
      </c>
    </row>
    <row r="252" spans="1:22" ht="17" hidden="1">
      <c r="A252" s="1" t="s">
        <v>186</v>
      </c>
      <c r="B252" s="2">
        <v>6462</v>
      </c>
      <c r="C252">
        <f t="shared" si="3"/>
        <v>0</v>
      </c>
      <c r="E252" t="s">
        <v>726</v>
      </c>
      <c r="F252" t="s">
        <v>717</v>
      </c>
      <c r="G252">
        <v>1</v>
      </c>
      <c r="I252" s="1" t="s">
        <v>880</v>
      </c>
      <c r="J252" s="7">
        <v>6467</v>
      </c>
      <c r="L252" s="1" t="s">
        <v>1351</v>
      </c>
      <c r="M252" s="2">
        <v>6466</v>
      </c>
      <c r="P252" s="1" t="s">
        <v>1825</v>
      </c>
      <c r="Q252" s="2">
        <v>6461</v>
      </c>
      <c r="T252" s="1" t="s">
        <v>2207</v>
      </c>
      <c r="U252" s="2">
        <v>6468</v>
      </c>
    </row>
    <row r="253" spans="1:22" hidden="1">
      <c r="A253" s="1" t="s">
        <v>187</v>
      </c>
      <c r="B253" s="1" t="s">
        <v>188</v>
      </c>
      <c r="C253">
        <f t="shared" si="3"/>
        <v>1</v>
      </c>
      <c r="E253" t="s">
        <v>727</v>
      </c>
      <c r="F253" t="s">
        <v>717</v>
      </c>
      <c r="G253">
        <v>1</v>
      </c>
      <c r="I253" s="1" t="s">
        <v>881</v>
      </c>
      <c r="J253" s="1" t="s">
        <v>150</v>
      </c>
      <c r="L253" s="1" t="s">
        <v>1352</v>
      </c>
      <c r="M253" s="1" t="s">
        <v>218</v>
      </c>
      <c r="P253" s="1" t="s">
        <v>1826</v>
      </c>
      <c r="Q253" s="1" t="s">
        <v>305</v>
      </c>
      <c r="T253" s="1" t="s">
        <v>2208</v>
      </c>
      <c r="U253" s="1" t="s">
        <v>212</v>
      </c>
    </row>
    <row r="254" spans="1:22" ht="16" hidden="1">
      <c r="A254" s="3">
        <v>6462</v>
      </c>
      <c r="B254" s="1" t="s">
        <v>189</v>
      </c>
      <c r="C254">
        <f t="shared" si="3"/>
        <v>2</v>
      </c>
      <c r="E254" t="s">
        <v>728</v>
      </c>
      <c r="F254" t="s">
        <v>717</v>
      </c>
      <c r="G254">
        <v>1</v>
      </c>
      <c r="I254" s="3">
        <v>6467</v>
      </c>
      <c r="J254" s="1" t="s">
        <v>882</v>
      </c>
      <c r="L254" s="3">
        <v>6466</v>
      </c>
      <c r="M254" s="1" t="s">
        <v>1353</v>
      </c>
      <c r="P254" s="3">
        <v>6461</v>
      </c>
      <c r="Q254" s="1" t="s">
        <v>1827</v>
      </c>
      <c r="T254" s="3">
        <v>6468</v>
      </c>
      <c r="U254" s="1" t="s">
        <v>2209</v>
      </c>
    </row>
    <row r="255" spans="1:22">
      <c r="A255" s="1" t="s">
        <v>188</v>
      </c>
      <c r="B255" s="1" t="s">
        <v>190</v>
      </c>
      <c r="C255">
        <f t="shared" si="3"/>
        <v>3</v>
      </c>
      <c r="E255" t="s">
        <v>729</v>
      </c>
      <c r="F255" t="s">
        <v>717</v>
      </c>
      <c r="G255" t="str">
        <f>LEFT(F255,FIND("▼",F255)-1)</f>
        <v>0.00</v>
      </c>
      <c r="I255" s="1" t="s">
        <v>150</v>
      </c>
      <c r="J255" s="1" t="s">
        <v>883</v>
      </c>
      <c r="L255" s="1" t="s">
        <v>218</v>
      </c>
      <c r="M255" s="1" t="s">
        <v>1354</v>
      </c>
      <c r="N255" t="str">
        <f>LEFT(M255,FIND("▼",M255)-1)</f>
        <v>161.11</v>
      </c>
      <c r="P255" s="1" t="s">
        <v>305</v>
      </c>
      <c r="Q255" s="1" t="s">
        <v>1828</v>
      </c>
      <c r="R255" t="str">
        <f>LEFT(Q255,FIND("▼",Q255)-1)</f>
        <v>157.16</v>
      </c>
      <c r="T255" s="1" t="s">
        <v>212</v>
      </c>
      <c r="U255" s="1" t="s">
        <v>2210</v>
      </c>
      <c r="V255" t="str">
        <f>LEFT(U255,FIND("▼",U255)-1)</f>
        <v>159.74</v>
      </c>
    </row>
    <row r="256" spans="1:22" ht="17" hidden="1">
      <c r="A256" s="1" t="s">
        <v>189</v>
      </c>
      <c r="B256" s="2">
        <v>6569</v>
      </c>
      <c r="C256">
        <f t="shared" si="3"/>
        <v>0</v>
      </c>
      <c r="E256" t="s">
        <v>730</v>
      </c>
      <c r="F256" t="s">
        <v>717</v>
      </c>
      <c r="G256">
        <v>1</v>
      </c>
      <c r="I256" s="1" t="s">
        <v>882</v>
      </c>
      <c r="J256" s="7">
        <v>6569</v>
      </c>
      <c r="L256" s="1" t="s">
        <v>1353</v>
      </c>
      <c r="M256" s="2">
        <v>6563</v>
      </c>
      <c r="P256" s="1" t="s">
        <v>1827</v>
      </c>
      <c r="Q256" s="2">
        <v>6566</v>
      </c>
      <c r="T256" s="1" t="s">
        <v>2209</v>
      </c>
      <c r="U256" s="2">
        <v>6562</v>
      </c>
    </row>
    <row r="257" spans="1:22" hidden="1">
      <c r="A257" s="1" t="s">
        <v>190</v>
      </c>
      <c r="B257" s="1" t="s">
        <v>191</v>
      </c>
      <c r="C257">
        <f t="shared" si="3"/>
        <v>1</v>
      </c>
      <c r="E257" t="s">
        <v>731</v>
      </c>
      <c r="F257" t="s">
        <v>717</v>
      </c>
      <c r="G257">
        <v>1</v>
      </c>
      <c r="I257" s="1" t="s">
        <v>883</v>
      </c>
      <c r="J257" s="1" t="s">
        <v>236</v>
      </c>
      <c r="L257" s="1" t="s">
        <v>1354</v>
      </c>
      <c r="M257" s="1" t="s">
        <v>177</v>
      </c>
      <c r="P257" s="1" t="s">
        <v>1828</v>
      </c>
      <c r="Q257" s="1" t="s">
        <v>150</v>
      </c>
      <c r="T257" s="1" t="s">
        <v>2210</v>
      </c>
      <c r="U257" s="1" t="s">
        <v>93</v>
      </c>
    </row>
    <row r="258" spans="1:22" ht="16" hidden="1">
      <c r="A258" s="3">
        <v>6569</v>
      </c>
      <c r="B258" s="1" t="s">
        <v>192</v>
      </c>
      <c r="C258">
        <f t="shared" si="3"/>
        <v>2</v>
      </c>
      <c r="E258" t="s">
        <v>733</v>
      </c>
      <c r="F258" t="s">
        <v>717</v>
      </c>
      <c r="G258">
        <v>1</v>
      </c>
      <c r="I258" s="3">
        <v>6569</v>
      </c>
      <c r="J258" s="1" t="s">
        <v>884</v>
      </c>
      <c r="L258" s="3">
        <v>6563</v>
      </c>
      <c r="M258" s="1" t="s">
        <v>1355</v>
      </c>
      <c r="P258" s="3">
        <v>6566</v>
      </c>
      <c r="Q258" s="1" t="s">
        <v>1829</v>
      </c>
      <c r="T258" s="3">
        <v>6562</v>
      </c>
      <c r="U258" s="1" t="s">
        <v>2211</v>
      </c>
    </row>
    <row r="259" spans="1:22">
      <c r="A259" s="1" t="s">
        <v>191</v>
      </c>
      <c r="B259" s="1" t="s">
        <v>193</v>
      </c>
      <c r="C259">
        <f t="shared" si="3"/>
        <v>3</v>
      </c>
      <c r="E259" t="s">
        <v>734</v>
      </c>
      <c r="F259" t="s">
        <v>717</v>
      </c>
      <c r="G259" t="str">
        <f>LEFT(F259,FIND("▼",F259)-1)</f>
        <v>0.00</v>
      </c>
      <c r="I259" s="1" t="s">
        <v>236</v>
      </c>
      <c r="J259" s="1" t="s">
        <v>885</v>
      </c>
      <c r="L259" s="1" t="s">
        <v>177</v>
      </c>
      <c r="M259" s="1" t="s">
        <v>1356</v>
      </c>
      <c r="N259" t="str">
        <f>LEFT(M259,FIND("▼",M259)-1)</f>
        <v>160.87</v>
      </c>
      <c r="P259" s="1" t="s">
        <v>150</v>
      </c>
      <c r="Q259" s="1" t="s">
        <v>1830</v>
      </c>
      <c r="R259" t="str">
        <f>LEFT(Q259,FIND("▼",Q259)-1)</f>
        <v>153.42</v>
      </c>
      <c r="T259" s="1" t="s">
        <v>93</v>
      </c>
      <c r="U259" s="1" t="s">
        <v>2212</v>
      </c>
      <c r="V259" t="str">
        <f>LEFT(U259,FIND("▼",U259)-1)</f>
        <v>157.55</v>
      </c>
    </row>
    <row r="260" spans="1:22" ht="17" hidden="1">
      <c r="A260" s="1" t="s">
        <v>192</v>
      </c>
      <c r="B260" s="2">
        <v>6664</v>
      </c>
      <c r="C260">
        <f t="shared" ref="C260:C323" si="4">MOD(ROW(),4)</f>
        <v>0</v>
      </c>
      <c r="E260" t="s">
        <v>735</v>
      </c>
      <c r="F260" t="s">
        <v>717</v>
      </c>
      <c r="G260">
        <v>1</v>
      </c>
      <c r="I260" s="1" t="s">
        <v>884</v>
      </c>
      <c r="J260" s="7">
        <v>6666</v>
      </c>
      <c r="L260" s="1" t="s">
        <v>1355</v>
      </c>
      <c r="M260" s="2">
        <v>6674</v>
      </c>
      <c r="P260" s="1" t="s">
        <v>1829</v>
      </c>
      <c r="Q260" s="2">
        <v>6669</v>
      </c>
      <c r="T260" s="1" t="s">
        <v>2211</v>
      </c>
      <c r="U260" s="2">
        <v>6667</v>
      </c>
    </row>
    <row r="261" spans="1:22" hidden="1">
      <c r="A261" s="1" t="s">
        <v>193</v>
      </c>
      <c r="B261" s="1" t="s">
        <v>194</v>
      </c>
      <c r="C261">
        <f t="shared" si="4"/>
        <v>1</v>
      </c>
      <c r="E261" t="s">
        <v>736</v>
      </c>
      <c r="F261" t="s">
        <v>717</v>
      </c>
      <c r="G261">
        <v>1</v>
      </c>
      <c r="I261" s="1" t="s">
        <v>885</v>
      </c>
      <c r="J261" s="1" t="s">
        <v>156</v>
      </c>
      <c r="L261" s="1" t="s">
        <v>1356</v>
      </c>
      <c r="M261" s="1" t="s">
        <v>150</v>
      </c>
      <c r="P261" s="1" t="s">
        <v>1830</v>
      </c>
      <c r="Q261" s="1" t="s">
        <v>141</v>
      </c>
      <c r="T261" s="1" t="s">
        <v>2212</v>
      </c>
      <c r="U261" s="1" t="s">
        <v>177</v>
      </c>
    </row>
    <row r="262" spans="1:22" ht="16" hidden="1">
      <c r="A262" s="3">
        <v>6664</v>
      </c>
      <c r="B262" s="1" t="s">
        <v>195</v>
      </c>
      <c r="C262">
        <f t="shared" si="4"/>
        <v>2</v>
      </c>
      <c r="E262" t="s">
        <v>737</v>
      </c>
      <c r="F262" t="s">
        <v>717</v>
      </c>
      <c r="G262">
        <v>1</v>
      </c>
      <c r="I262" s="3">
        <v>6666</v>
      </c>
      <c r="J262" s="1" t="s">
        <v>886</v>
      </c>
      <c r="L262" s="3">
        <v>6674</v>
      </c>
      <c r="M262" s="1" t="s">
        <v>1357</v>
      </c>
      <c r="P262" s="3">
        <v>6669</v>
      </c>
      <c r="Q262" s="1" t="s">
        <v>1831</v>
      </c>
      <c r="T262" s="3">
        <v>6667</v>
      </c>
      <c r="U262" s="1" t="s">
        <v>2213</v>
      </c>
    </row>
    <row r="263" spans="1:22">
      <c r="A263" s="1" t="s">
        <v>194</v>
      </c>
      <c r="B263" s="1" t="s">
        <v>196</v>
      </c>
      <c r="C263">
        <f t="shared" si="4"/>
        <v>3</v>
      </c>
      <c r="E263" t="s">
        <v>738</v>
      </c>
      <c r="F263" t="s">
        <v>717</v>
      </c>
      <c r="G263" t="str">
        <f>LEFT(F263,FIND("▼",F263)-1)</f>
        <v>0.00</v>
      </c>
      <c r="I263" s="1" t="s">
        <v>156</v>
      </c>
      <c r="J263" s="1" t="s">
        <v>887</v>
      </c>
      <c r="L263" s="1" t="s">
        <v>150</v>
      </c>
      <c r="M263" s="1" t="s">
        <v>1358</v>
      </c>
      <c r="N263" t="str">
        <f>LEFT(M263,FIND("▼",M263)-1)</f>
        <v>160.55</v>
      </c>
      <c r="P263" s="1" t="s">
        <v>141</v>
      </c>
      <c r="Q263" s="1" t="s">
        <v>1832</v>
      </c>
      <c r="R263" t="str">
        <f>LEFT(Q263,FIND("▼",Q263)-1)</f>
        <v>151.40</v>
      </c>
      <c r="T263" s="1" t="s">
        <v>177</v>
      </c>
      <c r="U263" s="1" t="s">
        <v>2214</v>
      </c>
      <c r="V263" t="str">
        <f>LEFT(U263,FIND("▼",U263)-1)</f>
        <v>153.48</v>
      </c>
    </row>
    <row r="264" spans="1:22" ht="17" hidden="1">
      <c r="A264" s="1" t="s">
        <v>195</v>
      </c>
      <c r="B264" s="2">
        <v>6776</v>
      </c>
      <c r="C264">
        <f t="shared" si="4"/>
        <v>0</v>
      </c>
      <c r="E264" t="s">
        <v>740</v>
      </c>
      <c r="F264" t="s">
        <v>717</v>
      </c>
      <c r="G264">
        <v>1</v>
      </c>
      <c r="I264" s="1" t="s">
        <v>886</v>
      </c>
      <c r="J264" s="7">
        <v>6770</v>
      </c>
      <c r="L264" s="1" t="s">
        <v>1357</v>
      </c>
      <c r="M264" s="2">
        <v>6769</v>
      </c>
      <c r="P264" s="1" t="s">
        <v>1831</v>
      </c>
      <c r="Q264" s="2">
        <v>6781</v>
      </c>
      <c r="T264" s="1" t="s">
        <v>2213</v>
      </c>
      <c r="U264" s="2">
        <v>6765</v>
      </c>
    </row>
    <row r="265" spans="1:22" hidden="1">
      <c r="A265" s="1" t="s">
        <v>196</v>
      </c>
      <c r="B265" s="1" t="s">
        <v>197</v>
      </c>
      <c r="C265">
        <f t="shared" si="4"/>
        <v>1</v>
      </c>
      <c r="E265" t="s">
        <v>741</v>
      </c>
      <c r="F265" t="s">
        <v>717</v>
      </c>
      <c r="G265">
        <v>1</v>
      </c>
      <c r="I265" s="1" t="s">
        <v>887</v>
      </c>
      <c r="J265" s="1" t="s">
        <v>245</v>
      </c>
      <c r="L265" s="1" t="s">
        <v>1358</v>
      </c>
      <c r="M265" s="1" t="s">
        <v>108</v>
      </c>
      <c r="P265" s="1" t="s">
        <v>1832</v>
      </c>
      <c r="Q265" s="1" t="s">
        <v>177</v>
      </c>
      <c r="T265" s="1" t="s">
        <v>2214</v>
      </c>
      <c r="U265" s="1" t="s">
        <v>156</v>
      </c>
    </row>
    <row r="266" spans="1:22" ht="16" hidden="1">
      <c r="A266" s="3">
        <v>6776</v>
      </c>
      <c r="B266" s="1" t="s">
        <v>198</v>
      </c>
      <c r="C266">
        <f t="shared" si="4"/>
        <v>2</v>
      </c>
      <c r="E266" t="s">
        <v>742</v>
      </c>
      <c r="F266" t="s">
        <v>717</v>
      </c>
      <c r="G266">
        <v>1</v>
      </c>
      <c r="I266" s="3">
        <v>6770</v>
      </c>
      <c r="J266" s="1" t="s">
        <v>888</v>
      </c>
      <c r="L266" s="3">
        <v>6769</v>
      </c>
      <c r="M266" s="1" t="s">
        <v>1359</v>
      </c>
      <c r="P266" s="3">
        <v>6781</v>
      </c>
      <c r="Q266" s="1" t="s">
        <v>1833</v>
      </c>
      <c r="T266" s="3">
        <v>6765</v>
      </c>
      <c r="U266" s="1" t="s">
        <v>2215</v>
      </c>
    </row>
    <row r="267" spans="1:22">
      <c r="A267" s="1" t="s">
        <v>197</v>
      </c>
      <c r="B267" s="1" t="s">
        <v>199</v>
      </c>
      <c r="C267">
        <f t="shared" si="4"/>
        <v>3</v>
      </c>
      <c r="E267" t="s">
        <v>743</v>
      </c>
      <c r="F267" t="s">
        <v>717</v>
      </c>
      <c r="G267" t="str">
        <f>LEFT(F267,FIND("▼",F267)-1)</f>
        <v>0.00</v>
      </c>
      <c r="I267" s="1" t="s">
        <v>245</v>
      </c>
      <c r="J267" s="1" t="s">
        <v>190</v>
      </c>
      <c r="L267" s="1" t="s">
        <v>108</v>
      </c>
      <c r="M267" s="1" t="s">
        <v>1360</v>
      </c>
      <c r="N267" t="str">
        <f>LEFT(M267,FIND("▼",M267)-1)</f>
        <v>160.27</v>
      </c>
      <c r="P267" s="1" t="s">
        <v>177</v>
      </c>
      <c r="Q267" s="1" t="s">
        <v>1834</v>
      </c>
      <c r="R267" t="str">
        <f>LEFT(Q267,FIND("▼",Q267)-1)</f>
        <v>148.32</v>
      </c>
      <c r="T267" s="1" t="s">
        <v>156</v>
      </c>
      <c r="U267" s="1" t="s">
        <v>2216</v>
      </c>
      <c r="V267" t="str">
        <f>LEFT(U267,FIND("▼",U267)-1)</f>
        <v>152.85</v>
      </c>
    </row>
    <row r="268" spans="1:22" ht="17" hidden="1">
      <c r="A268" s="1" t="s">
        <v>198</v>
      </c>
      <c r="B268" s="2">
        <v>6865</v>
      </c>
      <c r="C268">
        <f t="shared" si="4"/>
        <v>0</v>
      </c>
      <c r="E268" t="s">
        <v>744</v>
      </c>
      <c r="F268" t="s">
        <v>717</v>
      </c>
      <c r="G268">
        <v>1</v>
      </c>
      <c r="I268" s="1" t="s">
        <v>888</v>
      </c>
      <c r="J268" s="7">
        <v>6865</v>
      </c>
      <c r="L268" s="1" t="s">
        <v>1359</v>
      </c>
      <c r="M268" s="2">
        <v>6865</v>
      </c>
      <c r="P268" s="1" t="s">
        <v>1833</v>
      </c>
      <c r="Q268" s="2">
        <v>6868</v>
      </c>
      <c r="T268" s="1" t="s">
        <v>2215</v>
      </c>
      <c r="U268" s="2">
        <v>6869</v>
      </c>
    </row>
    <row r="269" spans="1:22" hidden="1">
      <c r="A269" s="1" t="s">
        <v>199</v>
      </c>
      <c r="B269" s="1" t="s">
        <v>200</v>
      </c>
      <c r="C269">
        <f t="shared" si="4"/>
        <v>1</v>
      </c>
      <c r="E269" t="s">
        <v>745</v>
      </c>
      <c r="F269" t="s">
        <v>717</v>
      </c>
      <c r="G269">
        <v>1</v>
      </c>
      <c r="I269" s="1" t="s">
        <v>190</v>
      </c>
      <c r="J269" s="1" t="s">
        <v>218</v>
      </c>
      <c r="L269" s="1" t="s">
        <v>1360</v>
      </c>
      <c r="M269" s="1" t="s">
        <v>206</v>
      </c>
      <c r="P269" s="1" t="s">
        <v>1834</v>
      </c>
      <c r="Q269" s="1" t="s">
        <v>197</v>
      </c>
      <c r="T269" s="1" t="s">
        <v>2216</v>
      </c>
      <c r="U269" s="1" t="s">
        <v>224</v>
      </c>
    </row>
    <row r="270" spans="1:22" ht="16" hidden="1">
      <c r="A270" s="3">
        <v>6865</v>
      </c>
      <c r="B270" s="1" t="s">
        <v>201</v>
      </c>
      <c r="C270">
        <f t="shared" si="4"/>
        <v>2</v>
      </c>
      <c r="E270" t="s">
        <v>746</v>
      </c>
      <c r="F270" t="s">
        <v>717</v>
      </c>
      <c r="G270">
        <v>1</v>
      </c>
      <c r="I270" s="3">
        <v>6865</v>
      </c>
      <c r="J270" s="1" t="s">
        <v>889</v>
      </c>
      <c r="L270" s="3">
        <v>6865</v>
      </c>
      <c r="M270" s="1" t="s">
        <v>1361</v>
      </c>
      <c r="P270" s="3">
        <v>6868</v>
      </c>
      <c r="Q270" s="1" t="s">
        <v>1835</v>
      </c>
      <c r="T270" s="3">
        <v>6869</v>
      </c>
      <c r="U270" s="1" t="s">
        <v>2217</v>
      </c>
    </row>
    <row r="271" spans="1:22">
      <c r="A271" s="1" t="s">
        <v>200</v>
      </c>
      <c r="B271" s="1" t="s">
        <v>202</v>
      </c>
      <c r="C271">
        <f t="shared" si="4"/>
        <v>3</v>
      </c>
      <c r="E271" t="s">
        <v>747</v>
      </c>
      <c r="F271" t="s">
        <v>748</v>
      </c>
      <c r="G271" t="str">
        <f>LEFT(F271,FIND("▼",F271)-1)</f>
        <v>-0.02</v>
      </c>
      <c r="I271" s="1" t="s">
        <v>218</v>
      </c>
      <c r="J271" s="1" t="s">
        <v>890</v>
      </c>
      <c r="L271" s="1" t="s">
        <v>206</v>
      </c>
      <c r="M271" s="1" t="s">
        <v>1362</v>
      </c>
      <c r="N271" t="str">
        <f>LEFT(M271,FIND("▼",M271)-1)</f>
        <v>159.21</v>
      </c>
      <c r="P271" s="1" t="s">
        <v>197</v>
      </c>
      <c r="Q271" s="1" t="s">
        <v>1836</v>
      </c>
      <c r="R271" t="str">
        <f>LEFT(Q271,FIND("▼",Q271)-1)</f>
        <v>148.16</v>
      </c>
      <c r="T271" s="1" t="s">
        <v>224</v>
      </c>
      <c r="U271" s="1" t="s">
        <v>2218</v>
      </c>
      <c r="V271" t="str">
        <f>LEFT(U271,FIND("▼",U271)-1)</f>
        <v>148.28</v>
      </c>
    </row>
    <row r="272" spans="1:22" ht="17" hidden="1">
      <c r="A272" s="1" t="s">
        <v>201</v>
      </c>
      <c r="B272" s="2">
        <v>6968</v>
      </c>
      <c r="C272">
        <f t="shared" si="4"/>
        <v>0</v>
      </c>
      <c r="E272" t="s">
        <v>749</v>
      </c>
      <c r="F272" t="s">
        <v>751</v>
      </c>
      <c r="G272">
        <v>1</v>
      </c>
      <c r="I272" s="1" t="s">
        <v>889</v>
      </c>
      <c r="J272" s="7">
        <v>6964</v>
      </c>
      <c r="L272" s="1" t="s">
        <v>1361</v>
      </c>
      <c r="M272" s="2">
        <v>6973</v>
      </c>
      <c r="P272" s="1" t="s">
        <v>1835</v>
      </c>
      <c r="Q272" s="2">
        <v>6972</v>
      </c>
      <c r="T272" s="1" t="s">
        <v>2217</v>
      </c>
      <c r="U272" s="2">
        <v>6966</v>
      </c>
    </row>
    <row r="273" spans="1:22" hidden="1">
      <c r="A273" s="1" t="s">
        <v>202</v>
      </c>
      <c r="B273" s="1" t="s">
        <v>203</v>
      </c>
      <c r="C273">
        <f t="shared" si="4"/>
        <v>1</v>
      </c>
      <c r="E273" t="s">
        <v>752</v>
      </c>
      <c r="F273" t="s">
        <v>754</v>
      </c>
      <c r="G273">
        <v>1</v>
      </c>
      <c r="I273" s="1" t="s">
        <v>890</v>
      </c>
      <c r="J273" s="1" t="s">
        <v>194</v>
      </c>
      <c r="L273" s="1" t="s">
        <v>1362</v>
      </c>
      <c r="M273" s="1" t="s">
        <v>236</v>
      </c>
      <c r="P273" s="1" t="s">
        <v>1836</v>
      </c>
      <c r="Q273" s="1" t="s">
        <v>230</v>
      </c>
      <c r="T273" s="1" t="s">
        <v>2218</v>
      </c>
      <c r="U273" s="1" t="s">
        <v>290</v>
      </c>
    </row>
    <row r="274" spans="1:22" ht="16" hidden="1">
      <c r="A274" s="3">
        <v>6968</v>
      </c>
      <c r="B274" s="1" t="s">
        <v>204</v>
      </c>
      <c r="C274">
        <f t="shared" si="4"/>
        <v>2</v>
      </c>
      <c r="I274" s="3">
        <v>6964</v>
      </c>
      <c r="J274" s="1" t="s">
        <v>891</v>
      </c>
      <c r="L274" s="3">
        <v>6973</v>
      </c>
      <c r="M274" s="1" t="s">
        <v>1363</v>
      </c>
      <c r="P274" s="3">
        <v>6972</v>
      </c>
      <c r="Q274" s="1" t="s">
        <v>1837</v>
      </c>
      <c r="T274" s="3">
        <v>6966</v>
      </c>
      <c r="U274" s="1" t="s">
        <v>2219</v>
      </c>
    </row>
    <row r="275" spans="1:22">
      <c r="A275" s="1" t="s">
        <v>203</v>
      </c>
      <c r="B275" s="1" t="s">
        <v>205</v>
      </c>
      <c r="C275">
        <f t="shared" si="4"/>
        <v>3</v>
      </c>
      <c r="I275" s="1" t="s">
        <v>194</v>
      </c>
      <c r="J275" s="1" t="s">
        <v>892</v>
      </c>
      <c r="L275" s="1" t="s">
        <v>236</v>
      </c>
      <c r="M275" s="1" t="s">
        <v>1364</v>
      </c>
      <c r="N275" t="str">
        <f>LEFT(M275,FIND("▼",M275)-1)</f>
        <v>157.42</v>
      </c>
      <c r="P275" s="1" t="s">
        <v>230</v>
      </c>
      <c r="Q275" s="1" t="s">
        <v>1838</v>
      </c>
      <c r="R275" t="str">
        <f>LEFT(Q275,FIND("▼",Q275)-1)</f>
        <v>147.91</v>
      </c>
      <c r="T275" s="1" t="s">
        <v>290</v>
      </c>
      <c r="U275" s="1" t="s">
        <v>2220</v>
      </c>
      <c r="V275" t="str">
        <f>LEFT(U275,FIND("▼",U275)-1)</f>
        <v>146.72</v>
      </c>
    </row>
    <row r="276" spans="1:22" ht="17" hidden="1">
      <c r="A276" s="1" t="s">
        <v>204</v>
      </c>
      <c r="B276" s="2">
        <v>7063</v>
      </c>
      <c r="C276">
        <f t="shared" si="4"/>
        <v>0</v>
      </c>
      <c r="I276" s="1" t="s">
        <v>891</v>
      </c>
      <c r="J276" s="7">
        <v>7091</v>
      </c>
      <c r="L276" s="1" t="s">
        <v>1363</v>
      </c>
      <c r="M276" s="2">
        <v>7064</v>
      </c>
      <c r="P276" s="1" t="s">
        <v>1837</v>
      </c>
      <c r="Q276" s="2">
        <v>7078</v>
      </c>
      <c r="T276" s="1" t="s">
        <v>2219</v>
      </c>
      <c r="U276" s="2">
        <v>7082</v>
      </c>
    </row>
    <row r="277" spans="1:22" hidden="1">
      <c r="A277" s="1" t="s">
        <v>205</v>
      </c>
      <c r="B277" s="1" t="s">
        <v>206</v>
      </c>
      <c r="C277">
        <f t="shared" si="4"/>
        <v>1</v>
      </c>
      <c r="I277" s="1" t="s">
        <v>892</v>
      </c>
      <c r="J277" s="1" t="s">
        <v>272</v>
      </c>
      <c r="L277" s="1" t="s">
        <v>1364</v>
      </c>
      <c r="M277" s="1" t="s">
        <v>171</v>
      </c>
      <c r="P277" s="1" t="s">
        <v>1838</v>
      </c>
      <c r="Q277" s="1" t="s">
        <v>96</v>
      </c>
      <c r="T277" s="1" t="s">
        <v>2220</v>
      </c>
      <c r="U277" s="1" t="s">
        <v>305</v>
      </c>
    </row>
    <row r="278" spans="1:22" ht="16" hidden="1">
      <c r="A278" s="3">
        <v>7063</v>
      </c>
      <c r="B278" s="1" t="s">
        <v>207</v>
      </c>
      <c r="C278">
        <f t="shared" si="4"/>
        <v>2</v>
      </c>
      <c r="I278" s="3">
        <v>7091</v>
      </c>
      <c r="J278" s="1" t="s">
        <v>893</v>
      </c>
      <c r="L278" s="3">
        <v>7064</v>
      </c>
      <c r="M278" s="1" t="s">
        <v>1365</v>
      </c>
      <c r="P278" s="3">
        <v>7078</v>
      </c>
      <c r="Q278" s="1" t="s">
        <v>1839</v>
      </c>
      <c r="T278" s="3">
        <v>7082</v>
      </c>
      <c r="U278" s="1" t="s">
        <v>2221</v>
      </c>
    </row>
    <row r="279" spans="1:22">
      <c r="A279" s="1" t="s">
        <v>206</v>
      </c>
      <c r="B279" s="1" t="s">
        <v>208</v>
      </c>
      <c r="C279">
        <f t="shared" si="4"/>
        <v>3</v>
      </c>
      <c r="I279" s="1" t="s">
        <v>272</v>
      </c>
      <c r="J279" s="1" t="s">
        <v>894</v>
      </c>
      <c r="L279" s="1" t="s">
        <v>171</v>
      </c>
      <c r="M279" s="1" t="s">
        <v>1366</v>
      </c>
      <c r="N279" t="str">
        <f>LEFT(M279,FIND("▼",M279)-1)</f>
        <v>155.70</v>
      </c>
      <c r="P279" s="1" t="s">
        <v>96</v>
      </c>
      <c r="Q279" s="1" t="s">
        <v>1840</v>
      </c>
      <c r="R279" t="str">
        <f>LEFT(Q279,FIND("▼",Q279)-1)</f>
        <v>147.18</v>
      </c>
      <c r="T279" s="1" t="s">
        <v>305</v>
      </c>
      <c r="U279" s="1" t="s">
        <v>2222</v>
      </c>
      <c r="V279" t="str">
        <f>LEFT(U279,FIND("▼",U279)-1)</f>
        <v>143.05</v>
      </c>
    </row>
    <row r="280" spans="1:22" ht="17" hidden="1">
      <c r="A280" s="1" t="s">
        <v>207</v>
      </c>
      <c r="B280" s="2">
        <v>7171</v>
      </c>
      <c r="C280">
        <f t="shared" si="4"/>
        <v>0</v>
      </c>
      <c r="I280" s="1" t="s">
        <v>893</v>
      </c>
      <c r="J280" s="7">
        <v>7171</v>
      </c>
      <c r="L280" s="1" t="s">
        <v>1365</v>
      </c>
      <c r="M280" s="2">
        <v>7176</v>
      </c>
      <c r="P280" s="1" t="s">
        <v>1839</v>
      </c>
      <c r="Q280" s="2">
        <v>7164</v>
      </c>
      <c r="T280" s="1" t="s">
        <v>2221</v>
      </c>
      <c r="U280" s="2">
        <v>7177</v>
      </c>
    </row>
    <row r="281" spans="1:22" hidden="1">
      <c r="A281" s="1" t="s">
        <v>208</v>
      </c>
      <c r="B281" s="1" t="s">
        <v>209</v>
      </c>
      <c r="C281">
        <f t="shared" si="4"/>
        <v>1</v>
      </c>
      <c r="I281" s="1" t="s">
        <v>894</v>
      </c>
      <c r="J281" s="1" t="s">
        <v>197</v>
      </c>
      <c r="L281" s="1" t="s">
        <v>1366</v>
      </c>
      <c r="M281" s="1" t="s">
        <v>209</v>
      </c>
      <c r="P281" s="1" t="s">
        <v>1840</v>
      </c>
      <c r="Q281" s="1" t="s">
        <v>224</v>
      </c>
      <c r="T281" s="1" t="s">
        <v>2222</v>
      </c>
      <c r="U281" s="1" t="s">
        <v>233</v>
      </c>
    </row>
    <row r="282" spans="1:22" ht="16" hidden="1">
      <c r="A282" s="3">
        <v>7171</v>
      </c>
      <c r="B282" s="1" t="s">
        <v>210</v>
      </c>
      <c r="C282">
        <f t="shared" si="4"/>
        <v>2</v>
      </c>
      <c r="I282" s="3">
        <v>7171</v>
      </c>
      <c r="J282" s="1" t="s">
        <v>895</v>
      </c>
      <c r="L282" s="3">
        <v>7176</v>
      </c>
      <c r="M282" s="1" t="s">
        <v>1367</v>
      </c>
      <c r="P282" s="3">
        <v>7164</v>
      </c>
      <c r="Q282" s="1" t="s">
        <v>1841</v>
      </c>
      <c r="T282" s="3">
        <v>7177</v>
      </c>
      <c r="U282" s="1" t="s">
        <v>2223</v>
      </c>
    </row>
    <row r="283" spans="1:22">
      <c r="A283" s="1" t="s">
        <v>209</v>
      </c>
      <c r="B283" s="1" t="s">
        <v>211</v>
      </c>
      <c r="C283">
        <f t="shared" si="4"/>
        <v>3</v>
      </c>
      <c r="I283" s="1" t="s">
        <v>197</v>
      </c>
      <c r="J283" s="1" t="s">
        <v>896</v>
      </c>
      <c r="L283" s="1" t="s">
        <v>209</v>
      </c>
      <c r="M283" s="1" t="s">
        <v>1368</v>
      </c>
      <c r="N283" t="str">
        <f>LEFT(M283,FIND("▼",M283)-1)</f>
        <v>153.70</v>
      </c>
      <c r="P283" s="1" t="s">
        <v>224</v>
      </c>
      <c r="Q283" s="1" t="s">
        <v>1842</v>
      </c>
      <c r="R283" t="str">
        <f>LEFT(Q283,FIND("▼",Q283)-1)</f>
        <v>146.79</v>
      </c>
      <c r="T283" s="1" t="s">
        <v>233</v>
      </c>
      <c r="U283" s="1" t="s">
        <v>2224</v>
      </c>
      <c r="V283" t="str">
        <f>LEFT(U283,FIND("▼",U283)-1)</f>
        <v>142.89</v>
      </c>
    </row>
    <row r="284" spans="1:22" ht="17" hidden="1">
      <c r="A284" s="1" t="s">
        <v>210</v>
      </c>
      <c r="B284" s="2">
        <v>7275</v>
      </c>
      <c r="C284">
        <f t="shared" si="4"/>
        <v>0</v>
      </c>
      <c r="I284" s="1" t="s">
        <v>895</v>
      </c>
      <c r="J284" s="7">
        <v>7272</v>
      </c>
      <c r="L284" s="1" t="s">
        <v>1367</v>
      </c>
      <c r="M284" s="2">
        <v>7271</v>
      </c>
      <c r="P284" s="1" t="s">
        <v>1841</v>
      </c>
      <c r="Q284" s="2">
        <v>7273</v>
      </c>
      <c r="T284" s="1" t="s">
        <v>2223</v>
      </c>
      <c r="U284" s="2">
        <v>7270</v>
      </c>
    </row>
    <row r="285" spans="1:22" hidden="1">
      <c r="A285" s="1" t="s">
        <v>211</v>
      </c>
      <c r="B285" s="1" t="s">
        <v>212</v>
      </c>
      <c r="C285">
        <f t="shared" si="4"/>
        <v>1</v>
      </c>
      <c r="I285" s="1" t="s">
        <v>896</v>
      </c>
      <c r="J285" s="1" t="s">
        <v>185</v>
      </c>
      <c r="L285" s="1" t="s">
        <v>1368</v>
      </c>
      <c r="M285" s="1" t="s">
        <v>212</v>
      </c>
      <c r="P285" s="1" t="s">
        <v>1842</v>
      </c>
      <c r="Q285" s="1" t="s">
        <v>245</v>
      </c>
      <c r="T285" s="1" t="s">
        <v>2224</v>
      </c>
      <c r="U285" s="1" t="s">
        <v>150</v>
      </c>
    </row>
    <row r="286" spans="1:22" ht="16" hidden="1">
      <c r="A286" s="3">
        <v>7275</v>
      </c>
      <c r="B286" s="1" t="s">
        <v>213</v>
      </c>
      <c r="C286">
        <f t="shared" si="4"/>
        <v>2</v>
      </c>
      <c r="I286" s="3">
        <v>7272</v>
      </c>
      <c r="J286" s="1" t="s">
        <v>897</v>
      </c>
      <c r="L286" s="3">
        <v>7271</v>
      </c>
      <c r="M286" s="1" t="s">
        <v>1369</v>
      </c>
      <c r="P286" s="3">
        <v>7273</v>
      </c>
      <c r="Q286" s="1" t="s">
        <v>1843</v>
      </c>
      <c r="T286" s="3">
        <v>7270</v>
      </c>
      <c r="U286" s="1" t="s">
        <v>2225</v>
      </c>
    </row>
    <row r="287" spans="1:22">
      <c r="A287" s="1" t="s">
        <v>212</v>
      </c>
      <c r="B287" s="1" t="s">
        <v>214</v>
      </c>
      <c r="C287">
        <f t="shared" si="4"/>
        <v>3</v>
      </c>
      <c r="I287" s="1" t="s">
        <v>185</v>
      </c>
      <c r="J287" s="1" t="s">
        <v>898</v>
      </c>
      <c r="L287" s="1" t="s">
        <v>212</v>
      </c>
      <c r="M287" s="1" t="s">
        <v>1370</v>
      </c>
      <c r="N287" t="str">
        <f>LEFT(M287,FIND("▼",M287)-1)</f>
        <v>152.35</v>
      </c>
      <c r="P287" s="1" t="s">
        <v>245</v>
      </c>
      <c r="Q287" s="1" t="s">
        <v>1844</v>
      </c>
      <c r="R287" t="str">
        <f>LEFT(Q287,FIND("▼",Q287)-1)</f>
        <v>145.85</v>
      </c>
      <c r="T287" s="1" t="s">
        <v>150</v>
      </c>
      <c r="U287" s="1" t="s">
        <v>2226</v>
      </c>
      <c r="V287" t="str">
        <f>LEFT(U287,FIND("▼",U287)-1)</f>
        <v>142.87</v>
      </c>
    </row>
    <row r="288" spans="1:22" ht="17" hidden="1">
      <c r="A288" s="1" t="s">
        <v>213</v>
      </c>
      <c r="B288" s="2">
        <v>7374</v>
      </c>
      <c r="C288">
        <f t="shared" si="4"/>
        <v>0</v>
      </c>
      <c r="I288" s="1" t="s">
        <v>897</v>
      </c>
      <c r="J288" s="7">
        <v>7379</v>
      </c>
      <c r="L288" s="1" t="s">
        <v>1369</v>
      </c>
      <c r="M288" s="2">
        <v>7375</v>
      </c>
      <c r="P288" s="1" t="s">
        <v>1843</v>
      </c>
      <c r="Q288" s="2">
        <v>7370</v>
      </c>
      <c r="T288" s="1" t="s">
        <v>2225</v>
      </c>
      <c r="U288" s="2">
        <v>7371</v>
      </c>
    </row>
    <row r="289" spans="1:22" hidden="1">
      <c r="A289" s="1" t="s">
        <v>214</v>
      </c>
      <c r="B289" s="1" t="s">
        <v>215</v>
      </c>
      <c r="C289">
        <f t="shared" si="4"/>
        <v>1</v>
      </c>
      <c r="I289" s="1" t="s">
        <v>898</v>
      </c>
      <c r="J289" s="1" t="s">
        <v>251</v>
      </c>
      <c r="L289" s="1" t="s">
        <v>1370</v>
      </c>
      <c r="M289" s="1" t="s">
        <v>245</v>
      </c>
      <c r="P289" s="1" t="s">
        <v>1844</v>
      </c>
      <c r="Q289" s="1" t="s">
        <v>191</v>
      </c>
      <c r="T289" s="1" t="s">
        <v>2226</v>
      </c>
      <c r="U289" s="1" t="s">
        <v>245</v>
      </c>
    </row>
    <row r="290" spans="1:22" ht="16" hidden="1">
      <c r="A290" s="3">
        <v>7374</v>
      </c>
      <c r="B290" s="1" t="s">
        <v>216</v>
      </c>
      <c r="C290">
        <f t="shared" si="4"/>
        <v>2</v>
      </c>
      <c r="I290" s="3">
        <v>7379</v>
      </c>
      <c r="J290" s="1" t="s">
        <v>899</v>
      </c>
      <c r="L290" s="3">
        <v>7375</v>
      </c>
      <c r="M290" s="1" t="s">
        <v>1371</v>
      </c>
      <c r="P290" s="3">
        <v>7370</v>
      </c>
      <c r="Q290" s="1" t="s">
        <v>1845</v>
      </c>
      <c r="T290" s="3">
        <v>7371</v>
      </c>
      <c r="U290" s="1" t="s">
        <v>2227</v>
      </c>
    </row>
    <row r="291" spans="1:22">
      <c r="A291" s="1" t="s">
        <v>215</v>
      </c>
      <c r="B291" s="1" t="s">
        <v>217</v>
      </c>
      <c r="C291">
        <f t="shared" si="4"/>
        <v>3</v>
      </c>
      <c r="I291" s="1" t="s">
        <v>251</v>
      </c>
      <c r="J291" s="1" t="s">
        <v>900</v>
      </c>
      <c r="L291" s="1" t="s">
        <v>245</v>
      </c>
      <c r="M291" s="1" t="s">
        <v>1372</v>
      </c>
      <c r="N291" t="str">
        <f>LEFT(M291,FIND("▼",M291)-1)</f>
        <v>148.06</v>
      </c>
      <c r="P291" s="1" t="s">
        <v>191</v>
      </c>
      <c r="Q291" s="1" t="s">
        <v>1846</v>
      </c>
      <c r="R291" t="str">
        <f>LEFT(Q291,FIND("▼",Q291)-1)</f>
        <v>144.45</v>
      </c>
      <c r="T291" s="1" t="s">
        <v>245</v>
      </c>
      <c r="U291" s="1" t="s">
        <v>2228</v>
      </c>
      <c r="V291" t="str">
        <f>LEFT(U291,FIND("▼",U291)-1)</f>
        <v>137.73</v>
      </c>
    </row>
    <row r="292" spans="1:22" ht="17" hidden="1">
      <c r="A292" s="1" t="s">
        <v>216</v>
      </c>
      <c r="B292" s="2">
        <v>7472</v>
      </c>
      <c r="C292">
        <f t="shared" si="4"/>
        <v>0</v>
      </c>
      <c r="I292" s="1" t="s">
        <v>899</v>
      </c>
      <c r="J292" s="7">
        <v>7474</v>
      </c>
      <c r="L292" s="1" t="s">
        <v>1371</v>
      </c>
      <c r="M292" s="2">
        <v>7477</v>
      </c>
      <c r="P292" s="1" t="s">
        <v>1845</v>
      </c>
      <c r="Q292" s="2">
        <v>7467</v>
      </c>
      <c r="T292" s="1" t="s">
        <v>2227</v>
      </c>
      <c r="U292" s="2">
        <v>7476</v>
      </c>
    </row>
    <row r="293" spans="1:22" hidden="1">
      <c r="A293" s="1" t="s">
        <v>217</v>
      </c>
      <c r="B293" s="1" t="s">
        <v>218</v>
      </c>
      <c r="C293">
        <f t="shared" si="4"/>
        <v>1</v>
      </c>
      <c r="I293" s="1" t="s">
        <v>900</v>
      </c>
      <c r="J293" s="1" t="s">
        <v>203</v>
      </c>
      <c r="L293" s="1" t="s">
        <v>1372</v>
      </c>
      <c r="M293" s="1" t="s">
        <v>197</v>
      </c>
      <c r="P293" s="1" t="s">
        <v>1846</v>
      </c>
      <c r="Q293" s="1" t="s">
        <v>251</v>
      </c>
      <c r="T293" s="1" t="s">
        <v>2228</v>
      </c>
      <c r="U293" s="1" t="s">
        <v>171</v>
      </c>
    </row>
    <row r="294" spans="1:22" ht="16" hidden="1">
      <c r="A294" s="3">
        <v>7472</v>
      </c>
      <c r="B294" s="1" t="s">
        <v>219</v>
      </c>
      <c r="C294">
        <f t="shared" si="4"/>
        <v>2</v>
      </c>
      <c r="I294" s="3">
        <v>7474</v>
      </c>
      <c r="J294" s="1" t="s">
        <v>901</v>
      </c>
      <c r="L294" s="3">
        <v>7477</v>
      </c>
      <c r="M294" s="1" t="s">
        <v>1373</v>
      </c>
      <c r="P294" s="3">
        <v>7467</v>
      </c>
      <c r="Q294" s="1" t="s">
        <v>1847</v>
      </c>
      <c r="T294" s="3">
        <v>7476</v>
      </c>
      <c r="U294" s="1" t="s">
        <v>2229</v>
      </c>
    </row>
    <row r="295" spans="1:22">
      <c r="A295" s="1" t="s">
        <v>218</v>
      </c>
      <c r="B295" s="1" t="s">
        <v>220</v>
      </c>
      <c r="C295">
        <f t="shared" si="4"/>
        <v>3</v>
      </c>
      <c r="I295" s="1" t="s">
        <v>203</v>
      </c>
      <c r="J295" s="1" t="s">
        <v>902</v>
      </c>
      <c r="L295" s="1" t="s">
        <v>197</v>
      </c>
      <c r="M295" s="1" t="s">
        <v>1374</v>
      </c>
      <c r="N295" t="str">
        <f>LEFT(M295,FIND("▼",M295)-1)</f>
        <v>144.97</v>
      </c>
      <c r="P295" s="1" t="s">
        <v>251</v>
      </c>
      <c r="Q295" s="1" t="s">
        <v>1848</v>
      </c>
      <c r="R295" t="str">
        <f>LEFT(Q295,FIND("▼",Q295)-1)</f>
        <v>144.25</v>
      </c>
      <c r="T295" s="1" t="s">
        <v>171</v>
      </c>
      <c r="U295" s="1" t="s">
        <v>2230</v>
      </c>
      <c r="V295" t="str">
        <f>LEFT(U295,FIND("▼",U295)-1)</f>
        <v>137.72</v>
      </c>
    </row>
    <row r="296" spans="1:22" ht="17" hidden="1">
      <c r="A296" s="1" t="s">
        <v>219</v>
      </c>
      <c r="B296" s="2">
        <v>7573</v>
      </c>
      <c r="C296">
        <f t="shared" si="4"/>
        <v>0</v>
      </c>
      <c r="I296" s="1" t="s">
        <v>901</v>
      </c>
      <c r="J296" s="7">
        <v>7576</v>
      </c>
      <c r="L296" s="1" t="s">
        <v>1373</v>
      </c>
      <c r="M296" s="2">
        <v>7568</v>
      </c>
      <c r="P296" s="1" t="s">
        <v>1847</v>
      </c>
      <c r="Q296" s="2">
        <v>7577</v>
      </c>
      <c r="T296" s="1" t="s">
        <v>2229</v>
      </c>
      <c r="U296" s="2">
        <v>7578</v>
      </c>
    </row>
    <row r="297" spans="1:22" hidden="1">
      <c r="A297" s="1" t="s">
        <v>220</v>
      </c>
      <c r="B297" s="1" t="s">
        <v>221</v>
      </c>
      <c r="C297">
        <f t="shared" si="4"/>
        <v>1</v>
      </c>
      <c r="I297" s="1" t="s">
        <v>902</v>
      </c>
      <c r="J297" s="1" t="s">
        <v>165</v>
      </c>
      <c r="L297" s="1" t="s">
        <v>1374</v>
      </c>
      <c r="M297" s="1" t="s">
        <v>314</v>
      </c>
      <c r="P297" s="1" t="s">
        <v>1848</v>
      </c>
      <c r="Q297" s="1" t="s">
        <v>269</v>
      </c>
      <c r="T297" s="1" t="s">
        <v>2230</v>
      </c>
      <c r="U297" s="1" t="s">
        <v>221</v>
      </c>
    </row>
    <row r="298" spans="1:22" ht="16" hidden="1">
      <c r="A298" s="3">
        <v>7573</v>
      </c>
      <c r="B298" s="1" t="s">
        <v>222</v>
      </c>
      <c r="C298">
        <f t="shared" si="4"/>
        <v>2</v>
      </c>
      <c r="I298" s="3">
        <v>7576</v>
      </c>
      <c r="J298" s="1" t="s">
        <v>903</v>
      </c>
      <c r="L298" s="3">
        <v>7568</v>
      </c>
      <c r="M298" s="1" t="s">
        <v>1375</v>
      </c>
      <c r="P298" s="3">
        <v>7577</v>
      </c>
      <c r="Q298" s="1" t="s">
        <v>1849</v>
      </c>
      <c r="T298" s="3">
        <v>7578</v>
      </c>
      <c r="U298" s="1" t="s">
        <v>2231</v>
      </c>
    </row>
    <row r="299" spans="1:22">
      <c r="A299" s="1" t="s">
        <v>221</v>
      </c>
      <c r="B299" s="1" t="s">
        <v>223</v>
      </c>
      <c r="C299">
        <f t="shared" si="4"/>
        <v>3</v>
      </c>
      <c r="I299" s="1" t="s">
        <v>165</v>
      </c>
      <c r="J299" s="1" t="s">
        <v>904</v>
      </c>
      <c r="L299" s="1" t="s">
        <v>314</v>
      </c>
      <c r="M299" s="1" t="s">
        <v>1376</v>
      </c>
      <c r="N299" t="str">
        <f>LEFT(M299,FIND("▼",M299)-1)</f>
        <v>144.24</v>
      </c>
      <c r="P299" s="1" t="s">
        <v>269</v>
      </c>
      <c r="Q299" s="1" t="s">
        <v>1850</v>
      </c>
      <c r="R299" t="str">
        <f>LEFT(Q299,FIND("▼",Q299)-1)</f>
        <v>144.00</v>
      </c>
      <c r="T299" s="1" t="s">
        <v>221</v>
      </c>
      <c r="U299" s="1" t="s">
        <v>2232</v>
      </c>
      <c r="V299" t="str">
        <f>LEFT(U299,FIND("▼",U299)-1)</f>
        <v>137.35</v>
      </c>
    </row>
    <row r="300" spans="1:22" ht="17" hidden="1">
      <c r="A300" s="1" t="s">
        <v>222</v>
      </c>
      <c r="B300" s="2">
        <v>7677</v>
      </c>
      <c r="C300">
        <f t="shared" si="4"/>
        <v>0</v>
      </c>
      <c r="I300" s="1" t="s">
        <v>903</v>
      </c>
      <c r="J300" s="7">
        <v>7685</v>
      </c>
      <c r="L300" s="1" t="s">
        <v>1375</v>
      </c>
      <c r="M300" s="2">
        <v>7670</v>
      </c>
      <c r="P300" s="1" t="s">
        <v>1849</v>
      </c>
      <c r="Q300" s="2">
        <v>7676</v>
      </c>
      <c r="T300" s="1" t="s">
        <v>2231</v>
      </c>
      <c r="U300" s="2">
        <v>7674</v>
      </c>
    </row>
    <row r="301" spans="1:22" hidden="1">
      <c r="A301" s="1" t="s">
        <v>223</v>
      </c>
      <c r="B301" s="1" t="s">
        <v>224</v>
      </c>
      <c r="C301">
        <f t="shared" si="4"/>
        <v>1</v>
      </c>
      <c r="I301" s="1" t="s">
        <v>904</v>
      </c>
      <c r="J301" s="1" t="s">
        <v>209</v>
      </c>
      <c r="L301" s="1" t="s">
        <v>1376</v>
      </c>
      <c r="M301" s="1" t="s">
        <v>102</v>
      </c>
      <c r="P301" s="1" t="s">
        <v>1850</v>
      </c>
      <c r="Q301" s="1" t="s">
        <v>174</v>
      </c>
      <c r="T301" s="1" t="s">
        <v>2232</v>
      </c>
      <c r="U301" s="1" t="s">
        <v>299</v>
      </c>
    </row>
    <row r="302" spans="1:22" ht="16" hidden="1">
      <c r="A302" s="3">
        <v>7677</v>
      </c>
      <c r="B302" s="1" t="s">
        <v>225</v>
      </c>
      <c r="C302">
        <f t="shared" si="4"/>
        <v>2</v>
      </c>
      <c r="I302" s="3">
        <v>7685</v>
      </c>
      <c r="J302" s="1" t="s">
        <v>905</v>
      </c>
      <c r="L302" s="3">
        <v>7670</v>
      </c>
      <c r="M302" s="1" t="s">
        <v>1377</v>
      </c>
      <c r="P302" s="3">
        <v>7676</v>
      </c>
      <c r="Q302" s="1" t="s">
        <v>1851</v>
      </c>
      <c r="T302" s="3">
        <v>7674</v>
      </c>
      <c r="U302" s="1" t="s">
        <v>2233</v>
      </c>
    </row>
    <row r="303" spans="1:22">
      <c r="A303" s="1" t="s">
        <v>224</v>
      </c>
      <c r="B303" s="1" t="s">
        <v>226</v>
      </c>
      <c r="C303">
        <f t="shared" si="4"/>
        <v>3</v>
      </c>
      <c r="I303" s="1" t="s">
        <v>209</v>
      </c>
      <c r="J303" s="1" t="s">
        <v>906</v>
      </c>
      <c r="L303" s="1" t="s">
        <v>102</v>
      </c>
      <c r="M303" s="1" t="s">
        <v>1378</v>
      </c>
      <c r="N303" t="str">
        <f>LEFT(M303,FIND("▼",M303)-1)</f>
        <v>143.91</v>
      </c>
      <c r="P303" s="1" t="s">
        <v>174</v>
      </c>
      <c r="Q303" s="1" t="s">
        <v>1852</v>
      </c>
      <c r="R303" t="str">
        <f>LEFT(Q303,FIND("▼",Q303)-1)</f>
        <v>143.14</v>
      </c>
      <c r="T303" s="1" t="s">
        <v>299</v>
      </c>
      <c r="U303" s="1" t="s">
        <v>2234</v>
      </c>
      <c r="V303" t="str">
        <f>LEFT(U303,FIND("▼",U303)-1)</f>
        <v>134.23</v>
      </c>
    </row>
    <row r="304" spans="1:22" ht="17" hidden="1">
      <c r="A304" s="1" t="s">
        <v>225</v>
      </c>
      <c r="B304" s="2">
        <v>7781</v>
      </c>
      <c r="C304">
        <f t="shared" si="4"/>
        <v>0</v>
      </c>
      <c r="I304" s="1" t="s">
        <v>905</v>
      </c>
      <c r="J304" s="7">
        <v>7778</v>
      </c>
      <c r="L304" s="1" t="s">
        <v>1377</v>
      </c>
      <c r="M304" s="2">
        <v>7772</v>
      </c>
      <c r="P304" s="1" t="s">
        <v>1851</v>
      </c>
      <c r="Q304" s="2">
        <v>7775</v>
      </c>
      <c r="T304" s="1" t="s">
        <v>2233</v>
      </c>
      <c r="U304" s="2">
        <v>7773</v>
      </c>
    </row>
    <row r="305" spans="1:22" hidden="1">
      <c r="A305" s="1" t="s">
        <v>226</v>
      </c>
      <c r="B305" s="1" t="s">
        <v>227</v>
      </c>
      <c r="C305">
        <f t="shared" si="4"/>
        <v>1</v>
      </c>
      <c r="I305" s="1" t="s">
        <v>906</v>
      </c>
      <c r="J305" s="1" t="s">
        <v>281</v>
      </c>
      <c r="L305" s="1" t="s">
        <v>1378</v>
      </c>
      <c r="M305" s="1" t="s">
        <v>230</v>
      </c>
      <c r="P305" s="1" t="s">
        <v>1852</v>
      </c>
      <c r="Q305" s="1" t="s">
        <v>320</v>
      </c>
      <c r="T305" s="1" t="s">
        <v>2234</v>
      </c>
      <c r="U305" s="1" t="s">
        <v>165</v>
      </c>
    </row>
    <row r="306" spans="1:22" ht="16" hidden="1">
      <c r="A306" s="3">
        <v>7781</v>
      </c>
      <c r="B306" s="1" t="s">
        <v>228</v>
      </c>
      <c r="C306">
        <f t="shared" si="4"/>
        <v>2</v>
      </c>
      <c r="I306" s="3">
        <v>7778</v>
      </c>
      <c r="J306" s="1" t="s">
        <v>907</v>
      </c>
      <c r="L306" s="3">
        <v>7772</v>
      </c>
      <c r="M306" s="1" t="s">
        <v>1379</v>
      </c>
      <c r="P306" s="3">
        <v>7775</v>
      </c>
      <c r="Q306" s="1" t="s">
        <v>1853</v>
      </c>
      <c r="T306" s="3">
        <v>7773</v>
      </c>
      <c r="U306" s="1" t="s">
        <v>2235</v>
      </c>
    </row>
    <row r="307" spans="1:22">
      <c r="A307" s="1" t="s">
        <v>227</v>
      </c>
      <c r="B307" s="1" t="s">
        <v>229</v>
      </c>
      <c r="C307">
        <f t="shared" si="4"/>
        <v>3</v>
      </c>
      <c r="I307" s="1" t="s">
        <v>281</v>
      </c>
      <c r="J307" s="1" t="s">
        <v>908</v>
      </c>
      <c r="L307" s="1" t="s">
        <v>230</v>
      </c>
      <c r="M307" s="1" t="s">
        <v>1380</v>
      </c>
      <c r="N307" t="str">
        <f>LEFT(M307,FIND("▼",M307)-1)</f>
        <v>142.56</v>
      </c>
      <c r="P307" s="1" t="s">
        <v>320</v>
      </c>
      <c r="Q307" s="1" t="s">
        <v>1854</v>
      </c>
      <c r="R307" t="str">
        <f>LEFT(Q307,FIND("▼",Q307)-1)</f>
        <v>140.25</v>
      </c>
      <c r="T307" s="1" t="s">
        <v>165</v>
      </c>
      <c r="U307" s="1" t="s">
        <v>2236</v>
      </c>
      <c r="V307" t="str">
        <f>LEFT(U307,FIND("▼",U307)-1)</f>
        <v>133.94</v>
      </c>
    </row>
    <row r="308" spans="1:22" ht="17" hidden="1">
      <c r="A308" s="1" t="s">
        <v>228</v>
      </c>
      <c r="B308" s="2">
        <v>7867</v>
      </c>
      <c r="C308">
        <f t="shared" si="4"/>
        <v>0</v>
      </c>
      <c r="I308" s="1" t="s">
        <v>907</v>
      </c>
      <c r="J308" s="7">
        <v>7868</v>
      </c>
      <c r="L308" s="1" t="s">
        <v>1379</v>
      </c>
      <c r="M308" s="2">
        <v>7878</v>
      </c>
      <c r="P308" s="1" t="s">
        <v>1853</v>
      </c>
      <c r="Q308" s="2">
        <v>7874</v>
      </c>
      <c r="T308" s="1" t="s">
        <v>2235</v>
      </c>
      <c r="U308" s="2">
        <v>7884</v>
      </c>
    </row>
    <row r="309" spans="1:22" hidden="1">
      <c r="A309" s="1" t="s">
        <v>229</v>
      </c>
      <c r="B309" s="1" t="s">
        <v>230</v>
      </c>
      <c r="C309">
        <f t="shared" si="4"/>
        <v>1</v>
      </c>
      <c r="I309" s="1" t="s">
        <v>908</v>
      </c>
      <c r="J309" s="1" t="s">
        <v>182</v>
      </c>
      <c r="L309" s="1" t="s">
        <v>1380</v>
      </c>
      <c r="M309" s="1" t="s">
        <v>182</v>
      </c>
      <c r="P309" s="1" t="s">
        <v>1854</v>
      </c>
      <c r="Q309" s="1" t="s">
        <v>311</v>
      </c>
      <c r="T309" s="1" t="s">
        <v>2236</v>
      </c>
      <c r="U309" s="1" t="s">
        <v>269</v>
      </c>
    </row>
    <row r="310" spans="1:22" ht="16" hidden="1">
      <c r="A310" s="3">
        <v>7867</v>
      </c>
      <c r="B310" s="1" t="s">
        <v>231</v>
      </c>
      <c r="C310">
        <f t="shared" si="4"/>
        <v>2</v>
      </c>
      <c r="I310" s="3">
        <v>7868</v>
      </c>
      <c r="J310" s="1" t="s">
        <v>909</v>
      </c>
      <c r="L310" s="3">
        <v>7878</v>
      </c>
      <c r="M310" s="1" t="s">
        <v>1381</v>
      </c>
      <c r="P310" s="3">
        <v>7874</v>
      </c>
      <c r="Q310" s="1" t="s">
        <v>1855</v>
      </c>
      <c r="T310" s="3">
        <v>7884</v>
      </c>
      <c r="U310" s="1" t="s">
        <v>2237</v>
      </c>
    </row>
    <row r="311" spans="1:22">
      <c r="A311" s="1" t="s">
        <v>230</v>
      </c>
      <c r="B311" s="1" t="s">
        <v>232</v>
      </c>
      <c r="C311">
        <f t="shared" si="4"/>
        <v>3</v>
      </c>
      <c r="I311" s="1" t="s">
        <v>182</v>
      </c>
      <c r="J311" s="1" t="s">
        <v>910</v>
      </c>
      <c r="L311" s="1" t="s">
        <v>182</v>
      </c>
      <c r="M311" s="1" t="s">
        <v>1382</v>
      </c>
      <c r="N311" t="str">
        <f>LEFT(M311,FIND("▼",M311)-1)</f>
        <v>130.40</v>
      </c>
      <c r="P311" s="1" t="s">
        <v>311</v>
      </c>
      <c r="Q311" s="1" t="s">
        <v>1856</v>
      </c>
      <c r="R311" t="str">
        <f>LEFT(Q311,FIND("▼",Q311)-1)</f>
        <v>138.94</v>
      </c>
      <c r="T311" s="1" t="s">
        <v>269</v>
      </c>
      <c r="U311" s="1" t="s">
        <v>2238</v>
      </c>
      <c r="V311" t="str">
        <f>LEFT(U311,FIND("▼",U311)-1)</f>
        <v>133.84</v>
      </c>
    </row>
    <row r="312" spans="1:22" ht="17" hidden="1">
      <c r="A312" s="1" t="s">
        <v>231</v>
      </c>
      <c r="B312" s="2">
        <v>7979</v>
      </c>
      <c r="C312">
        <f t="shared" si="4"/>
        <v>0</v>
      </c>
      <c r="I312" s="1" t="s">
        <v>909</v>
      </c>
      <c r="J312" s="7">
        <v>7973</v>
      </c>
      <c r="L312" s="1" t="s">
        <v>1381</v>
      </c>
      <c r="M312" s="2">
        <v>7979</v>
      </c>
      <c r="P312" s="1" t="s">
        <v>1855</v>
      </c>
      <c r="Q312" s="2">
        <v>7980</v>
      </c>
      <c r="T312" s="1" t="s">
        <v>2237</v>
      </c>
      <c r="U312" s="2">
        <v>7972</v>
      </c>
    </row>
    <row r="313" spans="1:22" hidden="1">
      <c r="A313" s="1" t="s">
        <v>232</v>
      </c>
      <c r="B313" s="1" t="s">
        <v>233</v>
      </c>
      <c r="C313">
        <f t="shared" si="4"/>
        <v>1</v>
      </c>
      <c r="I313" s="1" t="s">
        <v>910</v>
      </c>
      <c r="J313" s="1" t="s">
        <v>320</v>
      </c>
      <c r="L313" s="1" t="s">
        <v>1382</v>
      </c>
      <c r="M313" s="1" t="s">
        <v>290</v>
      </c>
      <c r="P313" s="1" t="s">
        <v>1856</v>
      </c>
      <c r="Q313" s="1" t="s">
        <v>171</v>
      </c>
      <c r="T313" s="1" t="s">
        <v>2238</v>
      </c>
      <c r="U313" s="1" t="s">
        <v>230</v>
      </c>
    </row>
    <row r="314" spans="1:22" ht="16" hidden="1">
      <c r="A314" s="3">
        <v>7979</v>
      </c>
      <c r="B314" s="1" t="s">
        <v>234</v>
      </c>
      <c r="C314">
        <f t="shared" si="4"/>
        <v>2</v>
      </c>
      <c r="I314" s="3">
        <v>7973</v>
      </c>
      <c r="J314" s="1" t="s">
        <v>911</v>
      </c>
      <c r="L314" s="3">
        <v>7979</v>
      </c>
      <c r="M314" s="1" t="s">
        <v>1383</v>
      </c>
      <c r="P314" s="3">
        <v>7980</v>
      </c>
      <c r="Q314" s="1" t="s">
        <v>1857</v>
      </c>
      <c r="T314" s="3">
        <v>7972</v>
      </c>
      <c r="U314" s="1" t="s">
        <v>2239</v>
      </c>
    </row>
    <row r="315" spans="1:22">
      <c r="A315" s="1" t="s">
        <v>233</v>
      </c>
      <c r="B315" s="1" t="s">
        <v>235</v>
      </c>
      <c r="C315">
        <f t="shared" si="4"/>
        <v>3</v>
      </c>
      <c r="I315" s="1" t="s">
        <v>320</v>
      </c>
      <c r="J315" s="1" t="s">
        <v>912</v>
      </c>
      <c r="L315" s="1" t="s">
        <v>290</v>
      </c>
      <c r="M315" s="1" t="s">
        <v>1384</v>
      </c>
      <c r="N315" t="str">
        <f>LEFT(M315,FIND("▼",M315)-1)</f>
        <v>130.09</v>
      </c>
      <c r="P315" s="1" t="s">
        <v>171</v>
      </c>
      <c r="Q315" s="1" t="s">
        <v>1858</v>
      </c>
      <c r="R315" t="str">
        <f>LEFT(Q315,FIND("▼",Q315)-1)</f>
        <v>137.71</v>
      </c>
      <c r="T315" s="1" t="s">
        <v>230</v>
      </c>
      <c r="U315" s="1" t="s">
        <v>2240</v>
      </c>
      <c r="V315" t="str">
        <f>LEFT(U315,FIND("▼",U315)-1)</f>
        <v>130.88</v>
      </c>
    </row>
    <row r="316" spans="1:22" ht="17" hidden="1">
      <c r="A316" s="1" t="s">
        <v>234</v>
      </c>
      <c r="B316" s="2">
        <v>8083</v>
      </c>
      <c r="C316">
        <f t="shared" si="4"/>
        <v>0</v>
      </c>
      <c r="I316" s="1" t="s">
        <v>911</v>
      </c>
      <c r="J316" s="7">
        <v>8083</v>
      </c>
      <c r="L316" s="1" t="s">
        <v>1383</v>
      </c>
      <c r="M316" s="2">
        <v>8080</v>
      </c>
      <c r="P316" s="1" t="s">
        <v>1857</v>
      </c>
      <c r="Q316" s="2">
        <v>8084</v>
      </c>
      <c r="T316" s="1" t="s">
        <v>2239</v>
      </c>
      <c r="U316" s="2">
        <v>8075</v>
      </c>
    </row>
    <row r="317" spans="1:22" hidden="1">
      <c r="A317" s="1" t="s">
        <v>235</v>
      </c>
      <c r="B317" s="1" t="s">
        <v>236</v>
      </c>
      <c r="C317">
        <f t="shared" si="4"/>
        <v>1</v>
      </c>
      <c r="I317" s="1" t="s">
        <v>912</v>
      </c>
      <c r="J317" s="1" t="s">
        <v>296</v>
      </c>
      <c r="L317" s="1" t="s">
        <v>1384</v>
      </c>
      <c r="M317" s="1" t="s">
        <v>287</v>
      </c>
      <c r="P317" s="1" t="s">
        <v>1858</v>
      </c>
      <c r="Q317" s="1" t="s">
        <v>353</v>
      </c>
      <c r="T317" s="1" t="s">
        <v>2240</v>
      </c>
      <c r="U317" s="1" t="s">
        <v>308</v>
      </c>
    </row>
    <row r="318" spans="1:22" ht="16" hidden="1">
      <c r="A318" s="3">
        <v>8083</v>
      </c>
      <c r="B318" s="1" t="s">
        <v>237</v>
      </c>
      <c r="C318">
        <f t="shared" si="4"/>
        <v>2</v>
      </c>
      <c r="I318" s="3">
        <v>8083</v>
      </c>
      <c r="J318" s="1" t="s">
        <v>913</v>
      </c>
      <c r="L318" s="3">
        <v>8080</v>
      </c>
      <c r="M318" s="1" t="s">
        <v>1385</v>
      </c>
      <c r="P318" s="3">
        <v>8084</v>
      </c>
      <c r="Q318" s="1" t="s">
        <v>1859</v>
      </c>
      <c r="T318" s="3">
        <v>8075</v>
      </c>
      <c r="U318" s="1" t="s">
        <v>2241</v>
      </c>
    </row>
    <row r="319" spans="1:22">
      <c r="A319" s="1" t="s">
        <v>236</v>
      </c>
      <c r="B319" s="1" t="s">
        <v>238</v>
      </c>
      <c r="C319">
        <f t="shared" si="4"/>
        <v>3</v>
      </c>
      <c r="I319" s="1" t="s">
        <v>296</v>
      </c>
      <c r="J319" s="1" t="s">
        <v>914</v>
      </c>
      <c r="L319" s="1" t="s">
        <v>287</v>
      </c>
      <c r="M319" s="1" t="s">
        <v>1386</v>
      </c>
      <c r="N319" t="str">
        <f>LEFT(M319,FIND("▼",M319)-1)</f>
        <v>128.58</v>
      </c>
      <c r="P319" s="1" t="s">
        <v>353</v>
      </c>
      <c r="Q319" s="1" t="s">
        <v>1860</v>
      </c>
      <c r="R319" t="str">
        <f>LEFT(Q319,FIND("▼",Q319)-1)</f>
        <v>137.62</v>
      </c>
      <c r="T319" s="1" t="s">
        <v>308</v>
      </c>
      <c r="U319" s="1" t="s">
        <v>2242</v>
      </c>
      <c r="V319" t="str">
        <f>LEFT(U319,FIND("▼",U319)-1)</f>
        <v>130.84</v>
      </c>
    </row>
    <row r="320" spans="1:22" ht="17" hidden="1">
      <c r="A320" s="1" t="s">
        <v>237</v>
      </c>
      <c r="B320" s="2">
        <v>8182</v>
      </c>
      <c r="C320">
        <f t="shared" si="4"/>
        <v>0</v>
      </c>
      <c r="I320" s="1" t="s">
        <v>913</v>
      </c>
      <c r="J320" s="7">
        <v>8182</v>
      </c>
      <c r="L320" s="1" t="s">
        <v>1385</v>
      </c>
      <c r="M320" s="2">
        <v>8189</v>
      </c>
      <c r="P320" s="1" t="s">
        <v>1859</v>
      </c>
      <c r="Q320" s="2">
        <v>8183</v>
      </c>
      <c r="T320" s="1" t="s">
        <v>2241</v>
      </c>
      <c r="U320" s="2">
        <v>8183</v>
      </c>
    </row>
    <row r="321" spans="1:22" hidden="1">
      <c r="A321" s="1" t="s">
        <v>238</v>
      </c>
      <c r="B321" s="1" t="s">
        <v>239</v>
      </c>
      <c r="C321">
        <f t="shared" si="4"/>
        <v>1</v>
      </c>
      <c r="I321" s="1" t="s">
        <v>914</v>
      </c>
      <c r="J321" s="1" t="s">
        <v>224</v>
      </c>
      <c r="L321" s="1" t="s">
        <v>1386</v>
      </c>
      <c r="M321" s="1" t="s">
        <v>224</v>
      </c>
      <c r="P321" s="1" t="s">
        <v>1860</v>
      </c>
      <c r="Q321" s="1" t="s">
        <v>287</v>
      </c>
      <c r="T321" s="1" t="s">
        <v>2242</v>
      </c>
      <c r="U321" s="1" t="s">
        <v>203</v>
      </c>
    </row>
    <row r="322" spans="1:22" ht="16" hidden="1">
      <c r="A322" s="3">
        <v>8182</v>
      </c>
      <c r="B322" s="1" t="s">
        <v>240</v>
      </c>
      <c r="C322">
        <f t="shared" si="4"/>
        <v>2</v>
      </c>
      <c r="I322" s="3">
        <v>8182</v>
      </c>
      <c r="J322" s="1" t="s">
        <v>915</v>
      </c>
      <c r="L322" s="3">
        <v>8189</v>
      </c>
      <c r="M322" s="1" t="s">
        <v>1387</v>
      </c>
      <c r="P322" s="3">
        <v>8183</v>
      </c>
      <c r="Q322" s="1" t="s">
        <v>1861</v>
      </c>
      <c r="T322" s="3">
        <v>8183</v>
      </c>
      <c r="U322" s="1" t="s">
        <v>2243</v>
      </c>
    </row>
    <row r="323" spans="1:22">
      <c r="A323" s="1" t="s">
        <v>239</v>
      </c>
      <c r="B323" s="1" t="s">
        <v>241</v>
      </c>
      <c r="C323">
        <f t="shared" si="4"/>
        <v>3</v>
      </c>
      <c r="I323" s="1" t="s">
        <v>224</v>
      </c>
      <c r="J323" s="1" t="s">
        <v>916</v>
      </c>
      <c r="L323" s="1" t="s">
        <v>224</v>
      </c>
      <c r="M323" s="1" t="s">
        <v>1388</v>
      </c>
      <c r="N323" t="str">
        <f>LEFT(M323,FIND("▼",M323)-1)</f>
        <v>128.30</v>
      </c>
      <c r="P323" s="1" t="s">
        <v>287</v>
      </c>
      <c r="Q323" s="1" t="s">
        <v>1862</v>
      </c>
      <c r="R323" t="str">
        <f>LEFT(Q323,FIND("▼",Q323)-1)</f>
        <v>137.51</v>
      </c>
      <c r="T323" s="1" t="s">
        <v>203</v>
      </c>
      <c r="U323" s="1" t="s">
        <v>2244</v>
      </c>
      <c r="V323" t="str">
        <f>LEFT(U323,FIND("▼",U323)-1)</f>
        <v>125.94</v>
      </c>
    </row>
    <row r="324" spans="1:22" ht="17" hidden="1">
      <c r="A324" s="1" t="s">
        <v>240</v>
      </c>
      <c r="B324" s="2">
        <v>8280</v>
      </c>
      <c r="C324">
        <f t="shared" ref="C324:C387" si="5">MOD(ROW(),4)</f>
        <v>0</v>
      </c>
      <c r="I324" s="1" t="s">
        <v>915</v>
      </c>
      <c r="J324" s="7">
        <v>8275</v>
      </c>
      <c r="L324" s="1" t="s">
        <v>1387</v>
      </c>
      <c r="M324" s="2">
        <v>8283</v>
      </c>
      <c r="P324" s="1" t="s">
        <v>1861</v>
      </c>
      <c r="Q324" s="2">
        <v>8282</v>
      </c>
      <c r="T324" s="1" t="s">
        <v>2243</v>
      </c>
      <c r="U324" s="2">
        <v>8279</v>
      </c>
    </row>
    <row r="325" spans="1:22" hidden="1">
      <c r="A325" s="1" t="s">
        <v>241</v>
      </c>
      <c r="B325" s="1" t="s">
        <v>242</v>
      </c>
      <c r="C325">
        <f t="shared" si="5"/>
        <v>1</v>
      </c>
      <c r="I325" s="1" t="s">
        <v>916</v>
      </c>
      <c r="J325" s="1" t="s">
        <v>278</v>
      </c>
      <c r="L325" s="1" t="s">
        <v>1388</v>
      </c>
      <c r="M325" s="1" t="s">
        <v>251</v>
      </c>
      <c r="P325" s="1" t="s">
        <v>1862</v>
      </c>
      <c r="Q325" s="1" t="s">
        <v>185</v>
      </c>
      <c r="T325" s="1" t="s">
        <v>2244</v>
      </c>
      <c r="U325" s="1" t="s">
        <v>296</v>
      </c>
    </row>
    <row r="326" spans="1:22" ht="16" hidden="1">
      <c r="A326" s="3">
        <v>8280</v>
      </c>
      <c r="B326" s="1" t="s">
        <v>243</v>
      </c>
      <c r="C326">
        <f t="shared" si="5"/>
        <v>2</v>
      </c>
      <c r="I326" s="3">
        <v>8275</v>
      </c>
      <c r="J326" s="1" t="s">
        <v>917</v>
      </c>
      <c r="L326" s="3">
        <v>8283</v>
      </c>
      <c r="M326" s="1" t="s">
        <v>1389</v>
      </c>
      <c r="P326" s="3">
        <v>8282</v>
      </c>
      <c r="Q326" s="1" t="s">
        <v>1863</v>
      </c>
      <c r="T326" s="3">
        <v>8279</v>
      </c>
      <c r="U326" s="1" t="s">
        <v>2245</v>
      </c>
    </row>
    <row r="327" spans="1:22">
      <c r="A327" s="1" t="s">
        <v>242</v>
      </c>
      <c r="B327" s="1" t="s">
        <v>244</v>
      </c>
      <c r="C327">
        <f t="shared" si="5"/>
        <v>3</v>
      </c>
      <c r="I327" s="1" t="s">
        <v>278</v>
      </c>
      <c r="J327" s="1" t="s">
        <v>918</v>
      </c>
      <c r="L327" s="1" t="s">
        <v>251</v>
      </c>
      <c r="M327" s="1" t="s">
        <v>1390</v>
      </c>
      <c r="N327" t="str">
        <f>LEFT(M327,FIND("▼",M327)-1)</f>
        <v>126.85</v>
      </c>
      <c r="P327" s="1" t="s">
        <v>185</v>
      </c>
      <c r="Q327" s="1" t="s">
        <v>1864</v>
      </c>
      <c r="R327" t="str">
        <f>LEFT(Q327,FIND("▼",Q327)-1)</f>
        <v>136.69</v>
      </c>
      <c r="T327" s="1" t="s">
        <v>296</v>
      </c>
      <c r="U327" s="1" t="s">
        <v>2246</v>
      </c>
      <c r="V327" t="str">
        <f>LEFT(U327,FIND("▼",U327)-1)</f>
        <v>123.46</v>
      </c>
    </row>
    <row r="328" spans="1:22" ht="17" hidden="1">
      <c r="A328" s="1" t="s">
        <v>243</v>
      </c>
      <c r="B328" s="2">
        <v>8391</v>
      </c>
      <c r="C328">
        <f t="shared" si="5"/>
        <v>0</v>
      </c>
      <c r="I328" s="1" t="s">
        <v>917</v>
      </c>
      <c r="J328" s="7">
        <v>8380</v>
      </c>
      <c r="L328" s="1" t="s">
        <v>1389</v>
      </c>
      <c r="M328" s="2">
        <v>8382</v>
      </c>
      <c r="P328" s="1" t="s">
        <v>1863</v>
      </c>
      <c r="Q328" s="2">
        <v>8371</v>
      </c>
      <c r="T328" s="1" t="s">
        <v>2245</v>
      </c>
      <c r="U328" s="2">
        <v>8380</v>
      </c>
    </row>
    <row r="329" spans="1:22" hidden="1">
      <c r="A329" s="1" t="s">
        <v>244</v>
      </c>
      <c r="B329" s="1" t="s">
        <v>245</v>
      </c>
      <c r="C329">
        <f t="shared" si="5"/>
        <v>1</v>
      </c>
      <c r="I329" s="1" t="s">
        <v>918</v>
      </c>
      <c r="J329" s="1" t="s">
        <v>171</v>
      </c>
      <c r="L329" s="1" t="s">
        <v>1390</v>
      </c>
      <c r="M329" s="1" t="s">
        <v>308</v>
      </c>
      <c r="P329" s="1" t="s">
        <v>1864</v>
      </c>
      <c r="Q329" s="1" t="s">
        <v>248</v>
      </c>
      <c r="T329" s="1" t="s">
        <v>2246</v>
      </c>
      <c r="U329" s="1" t="s">
        <v>248</v>
      </c>
    </row>
    <row r="330" spans="1:22" ht="16" hidden="1">
      <c r="A330" s="3">
        <v>8391</v>
      </c>
      <c r="B330" s="1" t="s">
        <v>246</v>
      </c>
      <c r="C330">
        <f t="shared" si="5"/>
        <v>2</v>
      </c>
      <c r="I330" s="3">
        <v>8380</v>
      </c>
      <c r="J330" s="1" t="s">
        <v>919</v>
      </c>
      <c r="L330" s="3">
        <v>8382</v>
      </c>
      <c r="M330" s="1" t="s">
        <v>1391</v>
      </c>
      <c r="P330" s="3">
        <v>8371</v>
      </c>
      <c r="Q330" s="1" t="s">
        <v>1865</v>
      </c>
      <c r="T330" s="3">
        <v>8380</v>
      </c>
      <c r="U330" s="1" t="s">
        <v>2247</v>
      </c>
    </row>
    <row r="331" spans="1:22">
      <c r="A331" s="1" t="s">
        <v>245</v>
      </c>
      <c r="B331" s="1" t="s">
        <v>247</v>
      </c>
      <c r="C331">
        <f t="shared" si="5"/>
        <v>3</v>
      </c>
      <c r="I331" s="1" t="s">
        <v>171</v>
      </c>
      <c r="J331" s="1" t="s">
        <v>920</v>
      </c>
      <c r="L331" s="1" t="s">
        <v>308</v>
      </c>
      <c r="M331" s="1" t="s">
        <v>1392</v>
      </c>
      <c r="N331" t="str">
        <f>LEFT(M331,FIND("▼",M331)-1)</f>
        <v>126.70</v>
      </c>
      <c r="P331" s="1" t="s">
        <v>248</v>
      </c>
      <c r="Q331" s="1" t="s">
        <v>1866</v>
      </c>
      <c r="R331" t="str">
        <f>LEFT(Q331,FIND("▼",Q331)-1)</f>
        <v>133.49</v>
      </c>
      <c r="T331" s="1" t="s">
        <v>248</v>
      </c>
      <c r="U331" s="1" t="s">
        <v>2248</v>
      </c>
      <c r="V331" t="str">
        <f>LEFT(U331,FIND("▼",U331)-1)</f>
        <v>123.24</v>
      </c>
    </row>
    <row r="332" spans="1:22" ht="17" hidden="1">
      <c r="A332" s="1" t="s">
        <v>246</v>
      </c>
      <c r="B332" s="2">
        <v>8490</v>
      </c>
      <c r="C332">
        <f t="shared" si="5"/>
        <v>0</v>
      </c>
      <c r="I332" s="1" t="s">
        <v>919</v>
      </c>
      <c r="J332" s="7">
        <v>8490</v>
      </c>
      <c r="L332" s="1" t="s">
        <v>1391</v>
      </c>
      <c r="M332" s="2">
        <v>8487</v>
      </c>
      <c r="P332" s="1" t="s">
        <v>1865</v>
      </c>
      <c r="Q332" s="2">
        <v>8479</v>
      </c>
      <c r="T332" s="1" t="s">
        <v>2247</v>
      </c>
      <c r="U332" s="2">
        <v>8488</v>
      </c>
    </row>
    <row r="333" spans="1:22" hidden="1">
      <c r="A333" s="1" t="s">
        <v>247</v>
      </c>
      <c r="B333" s="1" t="s">
        <v>248</v>
      </c>
      <c r="C333">
        <f t="shared" si="5"/>
        <v>1</v>
      </c>
      <c r="I333" s="1" t="s">
        <v>920</v>
      </c>
      <c r="J333" s="1" t="s">
        <v>332</v>
      </c>
      <c r="L333" s="1" t="s">
        <v>1392</v>
      </c>
      <c r="M333" s="1" t="s">
        <v>278</v>
      </c>
      <c r="P333" s="1" t="s">
        <v>1866</v>
      </c>
      <c r="Q333" s="1" t="s">
        <v>227</v>
      </c>
      <c r="T333" s="1" t="s">
        <v>2248</v>
      </c>
      <c r="U333" s="1" t="s">
        <v>311</v>
      </c>
    </row>
    <row r="334" spans="1:22" ht="16" hidden="1">
      <c r="A334" s="3">
        <v>8490</v>
      </c>
      <c r="B334" s="1" t="s">
        <v>249</v>
      </c>
      <c r="C334">
        <f t="shared" si="5"/>
        <v>2</v>
      </c>
      <c r="I334" s="3">
        <v>8490</v>
      </c>
      <c r="J334" s="1" t="s">
        <v>921</v>
      </c>
      <c r="L334" s="3">
        <v>8487</v>
      </c>
      <c r="M334" s="1" t="s">
        <v>1393</v>
      </c>
      <c r="P334" s="3">
        <v>8479</v>
      </c>
      <c r="Q334" s="1" t="s">
        <v>1867</v>
      </c>
      <c r="T334" s="3">
        <v>8488</v>
      </c>
      <c r="U334" s="1" t="s">
        <v>2249</v>
      </c>
    </row>
    <row r="335" spans="1:22">
      <c r="A335" s="1" t="s">
        <v>248</v>
      </c>
      <c r="B335" s="1" t="s">
        <v>250</v>
      </c>
      <c r="C335">
        <f t="shared" si="5"/>
        <v>3</v>
      </c>
      <c r="I335" s="1" t="s">
        <v>332</v>
      </c>
      <c r="J335" s="1" t="s">
        <v>922</v>
      </c>
      <c r="L335" s="1" t="s">
        <v>278</v>
      </c>
      <c r="M335" s="1" t="s">
        <v>1394</v>
      </c>
      <c r="N335" t="str">
        <f>LEFT(M335,FIND("▼",M335)-1)</f>
        <v>124.81</v>
      </c>
      <c r="P335" s="1" t="s">
        <v>227</v>
      </c>
      <c r="Q335" s="1" t="s">
        <v>1868</v>
      </c>
      <c r="R335" t="str">
        <f>LEFT(Q335,FIND("▼",Q335)-1)</f>
        <v>132.55</v>
      </c>
      <c r="T335" s="1" t="s">
        <v>311</v>
      </c>
      <c r="U335" s="1" t="s">
        <v>2250</v>
      </c>
      <c r="V335" t="str">
        <f>LEFT(U335,FIND("▼",U335)-1)</f>
        <v>121.83</v>
      </c>
    </row>
    <row r="336" spans="1:22" ht="17" hidden="1">
      <c r="A336" s="1" t="s">
        <v>249</v>
      </c>
      <c r="B336" s="2">
        <v>8586</v>
      </c>
      <c r="C336">
        <f t="shared" si="5"/>
        <v>0</v>
      </c>
      <c r="I336" s="1" t="s">
        <v>921</v>
      </c>
      <c r="J336" s="7">
        <v>8595</v>
      </c>
      <c r="L336" s="1" t="s">
        <v>1393</v>
      </c>
      <c r="M336" s="2">
        <v>8586</v>
      </c>
      <c r="P336" s="1" t="s">
        <v>1867</v>
      </c>
      <c r="Q336" s="2">
        <v>8586</v>
      </c>
      <c r="T336" s="1" t="s">
        <v>2249</v>
      </c>
      <c r="U336" s="2">
        <v>8587</v>
      </c>
    </row>
    <row r="337" spans="1:22" hidden="1">
      <c r="A337" s="1" t="s">
        <v>250</v>
      </c>
      <c r="B337" s="1" t="s">
        <v>251</v>
      </c>
      <c r="C337">
        <f t="shared" si="5"/>
        <v>1</v>
      </c>
      <c r="I337" s="1" t="s">
        <v>922</v>
      </c>
      <c r="J337" s="1" t="s">
        <v>269</v>
      </c>
      <c r="L337" s="1" t="s">
        <v>1394</v>
      </c>
      <c r="M337" s="1" t="s">
        <v>260</v>
      </c>
      <c r="P337" s="1" t="s">
        <v>1868</v>
      </c>
      <c r="Q337" s="1" t="s">
        <v>290</v>
      </c>
      <c r="T337" s="1" t="s">
        <v>2250</v>
      </c>
      <c r="U337" s="1" t="s">
        <v>335</v>
      </c>
    </row>
    <row r="338" spans="1:22" ht="16" hidden="1">
      <c r="A338" s="3">
        <v>8586</v>
      </c>
      <c r="B338" s="1" t="s">
        <v>252</v>
      </c>
      <c r="C338">
        <f t="shared" si="5"/>
        <v>2</v>
      </c>
      <c r="I338" s="3">
        <v>8595</v>
      </c>
      <c r="J338" s="1" t="s">
        <v>923</v>
      </c>
      <c r="L338" s="3">
        <v>8586</v>
      </c>
      <c r="M338" s="1" t="s">
        <v>1395</v>
      </c>
      <c r="P338" s="3">
        <v>8586</v>
      </c>
      <c r="Q338" s="1" t="s">
        <v>1869</v>
      </c>
      <c r="T338" s="3">
        <v>8587</v>
      </c>
      <c r="U338" s="1" t="s">
        <v>2251</v>
      </c>
    </row>
    <row r="339" spans="1:22">
      <c r="A339" s="1" t="s">
        <v>251</v>
      </c>
      <c r="B339" s="1" t="s">
        <v>253</v>
      </c>
      <c r="C339">
        <f t="shared" si="5"/>
        <v>3</v>
      </c>
      <c r="I339" s="1" t="s">
        <v>269</v>
      </c>
      <c r="J339" s="1" t="s">
        <v>924</v>
      </c>
      <c r="L339" s="1" t="s">
        <v>260</v>
      </c>
      <c r="M339" s="1" t="s">
        <v>1396</v>
      </c>
      <c r="N339" t="str">
        <f>LEFT(M339,FIND("▼",M339)-1)</f>
        <v>124.04</v>
      </c>
      <c r="P339" s="1" t="s">
        <v>290</v>
      </c>
      <c r="Q339" s="1" t="s">
        <v>1870</v>
      </c>
      <c r="R339" t="str">
        <f>LEFT(Q339,FIND("▼",Q339)-1)</f>
        <v>132.31</v>
      </c>
      <c r="T339" s="1" t="s">
        <v>335</v>
      </c>
      <c r="U339" s="1" t="s">
        <v>2252</v>
      </c>
      <c r="V339" t="str">
        <f>LEFT(U339,FIND("▼",U339)-1)</f>
        <v>121.46</v>
      </c>
    </row>
    <row r="340" spans="1:22" ht="17" hidden="1">
      <c r="A340" s="1" t="s">
        <v>252</v>
      </c>
      <c r="B340" s="2">
        <v>8684</v>
      </c>
      <c r="C340">
        <f t="shared" si="5"/>
        <v>0</v>
      </c>
      <c r="I340" s="1" t="s">
        <v>923</v>
      </c>
      <c r="J340" s="7">
        <v>8684</v>
      </c>
      <c r="L340" s="1" t="s">
        <v>1395</v>
      </c>
      <c r="M340" s="2">
        <v>8685</v>
      </c>
      <c r="P340" s="1" t="s">
        <v>1869</v>
      </c>
      <c r="Q340" s="2">
        <v>8689</v>
      </c>
      <c r="T340" s="1" t="s">
        <v>2251</v>
      </c>
      <c r="U340" s="2">
        <v>8686</v>
      </c>
    </row>
    <row r="341" spans="1:22" hidden="1">
      <c r="A341" s="1" t="s">
        <v>253</v>
      </c>
      <c r="B341" s="1" t="s">
        <v>254</v>
      </c>
      <c r="C341">
        <f t="shared" si="5"/>
        <v>1</v>
      </c>
      <c r="I341" s="1" t="s">
        <v>924</v>
      </c>
      <c r="J341" s="1" t="s">
        <v>284</v>
      </c>
      <c r="L341" s="1" t="s">
        <v>1396</v>
      </c>
      <c r="M341" s="1" t="s">
        <v>350</v>
      </c>
      <c r="P341" s="1" t="s">
        <v>1870</v>
      </c>
      <c r="Q341" s="1" t="s">
        <v>296</v>
      </c>
      <c r="T341" s="1" t="s">
        <v>2252</v>
      </c>
      <c r="U341" s="1" t="s">
        <v>383</v>
      </c>
    </row>
    <row r="342" spans="1:22" ht="16" hidden="1">
      <c r="A342" s="3">
        <v>8684</v>
      </c>
      <c r="B342" s="1" t="s">
        <v>255</v>
      </c>
      <c r="C342">
        <f t="shared" si="5"/>
        <v>2</v>
      </c>
      <c r="I342" s="3">
        <v>8684</v>
      </c>
      <c r="J342" s="1" t="s">
        <v>925</v>
      </c>
      <c r="L342" s="3">
        <v>8685</v>
      </c>
      <c r="M342" s="1" t="s">
        <v>1397</v>
      </c>
      <c r="P342" s="3">
        <v>8689</v>
      </c>
      <c r="Q342" s="1" t="s">
        <v>1871</v>
      </c>
      <c r="T342" s="3">
        <v>8686</v>
      </c>
      <c r="U342" s="1" t="s">
        <v>2253</v>
      </c>
    </row>
    <row r="343" spans="1:22">
      <c r="A343" s="1" t="s">
        <v>254</v>
      </c>
      <c r="B343" s="1" t="s">
        <v>256</v>
      </c>
      <c r="C343">
        <f t="shared" si="5"/>
        <v>3</v>
      </c>
      <c r="I343" s="1" t="s">
        <v>284</v>
      </c>
      <c r="J343" s="1" t="s">
        <v>926</v>
      </c>
      <c r="L343" s="1" t="s">
        <v>350</v>
      </c>
      <c r="M343" s="1" t="s">
        <v>1398</v>
      </c>
      <c r="N343" t="str">
        <f>LEFT(M343,FIND("▼",M343)-1)</f>
        <v>123.34</v>
      </c>
      <c r="P343" s="1" t="s">
        <v>296</v>
      </c>
      <c r="Q343" s="1" t="s">
        <v>1872</v>
      </c>
      <c r="R343" t="str">
        <f>LEFT(Q343,FIND("▼",Q343)-1)</f>
        <v>128.15</v>
      </c>
      <c r="T343" s="1" t="s">
        <v>383</v>
      </c>
      <c r="U343" s="1" t="s">
        <v>2254</v>
      </c>
      <c r="V343" t="str">
        <f>LEFT(U343,FIND("▼",U343)-1)</f>
        <v>119.49</v>
      </c>
    </row>
    <row r="344" spans="1:22" ht="17" hidden="1">
      <c r="A344" s="1" t="s">
        <v>255</v>
      </c>
      <c r="B344" s="2">
        <v>8778</v>
      </c>
      <c r="C344">
        <f t="shared" si="5"/>
        <v>0</v>
      </c>
      <c r="I344" s="1" t="s">
        <v>925</v>
      </c>
      <c r="J344" s="7">
        <v>8786</v>
      </c>
      <c r="L344" s="1" t="s">
        <v>1397</v>
      </c>
      <c r="M344" s="2">
        <v>8784</v>
      </c>
      <c r="P344" s="1" t="s">
        <v>1871</v>
      </c>
      <c r="Q344" s="2">
        <v>8793</v>
      </c>
      <c r="T344" s="1" t="s">
        <v>2253</v>
      </c>
      <c r="U344" s="2">
        <v>8781</v>
      </c>
    </row>
    <row r="345" spans="1:22" hidden="1">
      <c r="A345" s="1" t="s">
        <v>256</v>
      </c>
      <c r="B345" s="1" t="s">
        <v>257</v>
      </c>
      <c r="C345">
        <f t="shared" si="5"/>
        <v>1</v>
      </c>
      <c r="I345" s="1" t="s">
        <v>926</v>
      </c>
      <c r="J345" s="1" t="s">
        <v>290</v>
      </c>
      <c r="L345" s="1" t="s">
        <v>1398</v>
      </c>
      <c r="M345" s="1" t="s">
        <v>227</v>
      </c>
      <c r="P345" s="1" t="s">
        <v>1872</v>
      </c>
      <c r="Q345" s="1" t="s">
        <v>233</v>
      </c>
      <c r="T345" s="1" t="s">
        <v>2254</v>
      </c>
      <c r="U345" s="1" t="s">
        <v>380</v>
      </c>
    </row>
    <row r="346" spans="1:22" ht="16" hidden="1">
      <c r="A346" s="3">
        <v>8778</v>
      </c>
      <c r="B346" s="1" t="s">
        <v>258</v>
      </c>
      <c r="C346">
        <f t="shared" si="5"/>
        <v>2</v>
      </c>
      <c r="I346" s="3">
        <v>8786</v>
      </c>
      <c r="J346" s="1" t="s">
        <v>927</v>
      </c>
      <c r="L346" s="3">
        <v>8784</v>
      </c>
      <c r="M346" s="1" t="s">
        <v>1399</v>
      </c>
      <c r="P346" s="3">
        <v>8793</v>
      </c>
      <c r="Q346" s="1" t="s">
        <v>1873</v>
      </c>
      <c r="T346" s="3">
        <v>8781</v>
      </c>
      <c r="U346" s="1" t="s">
        <v>2255</v>
      </c>
    </row>
    <row r="347" spans="1:22">
      <c r="A347" s="1" t="s">
        <v>257</v>
      </c>
      <c r="B347" s="1" t="s">
        <v>259</v>
      </c>
      <c r="C347">
        <f t="shared" si="5"/>
        <v>3</v>
      </c>
      <c r="I347" s="1" t="s">
        <v>290</v>
      </c>
      <c r="J347" s="1" t="s">
        <v>928</v>
      </c>
      <c r="L347" s="1" t="s">
        <v>227</v>
      </c>
      <c r="M347" s="1" t="s">
        <v>1400</v>
      </c>
      <c r="N347" t="str">
        <f>LEFT(M347,FIND("▼",M347)-1)</f>
        <v>123.25</v>
      </c>
      <c r="P347" s="1" t="s">
        <v>233</v>
      </c>
      <c r="Q347" s="1" t="s">
        <v>1874</v>
      </c>
      <c r="R347" t="str">
        <f>LEFT(Q347,FIND("▼",Q347)-1)</f>
        <v>126.12</v>
      </c>
      <c r="T347" s="1" t="s">
        <v>380</v>
      </c>
      <c r="U347" s="1" t="s">
        <v>2256</v>
      </c>
      <c r="V347" t="str">
        <f>LEFT(U347,FIND("▼",U347)-1)</f>
        <v>119.15</v>
      </c>
    </row>
    <row r="348" spans="1:22" ht="17" hidden="1">
      <c r="A348" s="1" t="s">
        <v>258</v>
      </c>
      <c r="B348" s="2">
        <v>8889</v>
      </c>
      <c r="C348">
        <f t="shared" si="5"/>
        <v>0</v>
      </c>
      <c r="I348" s="1" t="s">
        <v>927</v>
      </c>
      <c r="J348" s="7">
        <v>8881</v>
      </c>
      <c r="L348" s="1" t="s">
        <v>1399</v>
      </c>
      <c r="M348" s="2">
        <v>8890</v>
      </c>
      <c r="P348" s="1" t="s">
        <v>1873</v>
      </c>
      <c r="Q348" s="2">
        <v>8887</v>
      </c>
      <c r="T348" s="1" t="s">
        <v>2255</v>
      </c>
      <c r="U348" s="2">
        <v>8890</v>
      </c>
    </row>
    <row r="349" spans="1:22" hidden="1">
      <c r="A349" s="1" t="s">
        <v>259</v>
      </c>
      <c r="B349" s="1" t="s">
        <v>260</v>
      </c>
      <c r="C349">
        <f t="shared" si="5"/>
        <v>1</v>
      </c>
      <c r="I349" s="1" t="s">
        <v>928</v>
      </c>
      <c r="J349" s="1" t="s">
        <v>266</v>
      </c>
      <c r="L349" s="1" t="s">
        <v>1400</v>
      </c>
      <c r="M349" s="1" t="s">
        <v>284</v>
      </c>
      <c r="P349" s="1" t="s">
        <v>1874</v>
      </c>
      <c r="Q349" s="1" t="s">
        <v>284</v>
      </c>
      <c r="T349" s="1" t="s">
        <v>2256</v>
      </c>
      <c r="U349" s="1" t="s">
        <v>281</v>
      </c>
    </row>
    <row r="350" spans="1:22" ht="16" hidden="1">
      <c r="A350" s="3">
        <v>8889</v>
      </c>
      <c r="B350" s="1" t="s">
        <v>261</v>
      </c>
      <c r="C350">
        <f t="shared" si="5"/>
        <v>2</v>
      </c>
      <c r="I350" s="3">
        <v>8881</v>
      </c>
      <c r="J350" s="1" t="s">
        <v>929</v>
      </c>
      <c r="L350" s="3">
        <v>8890</v>
      </c>
      <c r="M350" s="1" t="s">
        <v>1401</v>
      </c>
      <c r="P350" s="3">
        <v>8887</v>
      </c>
      <c r="Q350" s="1" t="s">
        <v>1875</v>
      </c>
      <c r="T350" s="3">
        <v>8890</v>
      </c>
      <c r="U350" s="1" t="s">
        <v>2257</v>
      </c>
    </row>
    <row r="351" spans="1:22">
      <c r="A351" s="1" t="s">
        <v>260</v>
      </c>
      <c r="B351" s="1" t="s">
        <v>262</v>
      </c>
      <c r="C351">
        <f t="shared" si="5"/>
        <v>3</v>
      </c>
      <c r="I351" s="1" t="s">
        <v>266</v>
      </c>
      <c r="J351" s="1" t="s">
        <v>930</v>
      </c>
      <c r="L351" s="1" t="s">
        <v>284</v>
      </c>
      <c r="M351" s="1" t="s">
        <v>1402</v>
      </c>
      <c r="N351" t="str">
        <f>LEFT(M351,FIND("▼",M351)-1)</f>
        <v>122.13</v>
      </c>
      <c r="P351" s="1" t="s">
        <v>284</v>
      </c>
      <c r="Q351" s="1" t="s">
        <v>1876</v>
      </c>
      <c r="R351" t="str">
        <f>LEFT(Q351,FIND("▼",Q351)-1)</f>
        <v>125.90</v>
      </c>
      <c r="T351" s="1" t="s">
        <v>281</v>
      </c>
      <c r="U351" s="1" t="s">
        <v>2258</v>
      </c>
      <c r="V351" t="str">
        <f>LEFT(U351,FIND("▼",U351)-1)</f>
        <v>119.05</v>
      </c>
    </row>
    <row r="352" spans="1:22" ht="17" hidden="1">
      <c r="A352" s="1" t="s">
        <v>261</v>
      </c>
      <c r="B352" s="2">
        <v>8988</v>
      </c>
      <c r="C352">
        <f t="shared" si="5"/>
        <v>0</v>
      </c>
      <c r="I352" s="1" t="s">
        <v>929</v>
      </c>
      <c r="J352" s="7">
        <v>89109</v>
      </c>
      <c r="L352" s="1" t="s">
        <v>1401</v>
      </c>
      <c r="M352" s="2">
        <v>8992</v>
      </c>
      <c r="P352" s="1" t="s">
        <v>1875</v>
      </c>
      <c r="Q352" s="2">
        <v>8988</v>
      </c>
      <c r="T352" s="1" t="s">
        <v>2257</v>
      </c>
      <c r="U352" s="2">
        <v>8989</v>
      </c>
    </row>
    <row r="353" spans="1:22" hidden="1">
      <c r="A353" s="1" t="s">
        <v>262</v>
      </c>
      <c r="B353" s="1" t="s">
        <v>263</v>
      </c>
      <c r="C353">
        <f t="shared" si="5"/>
        <v>1</v>
      </c>
      <c r="I353" s="1" t="s">
        <v>930</v>
      </c>
      <c r="J353" s="1" t="s">
        <v>344</v>
      </c>
      <c r="L353" s="1" t="s">
        <v>1402</v>
      </c>
      <c r="M353" s="1" t="s">
        <v>215</v>
      </c>
      <c r="P353" s="1" t="s">
        <v>1876</v>
      </c>
      <c r="Q353" s="1" t="s">
        <v>182</v>
      </c>
      <c r="T353" s="1" t="s">
        <v>2258</v>
      </c>
      <c r="U353" s="1" t="s">
        <v>359</v>
      </c>
    </row>
    <row r="354" spans="1:22" ht="16" hidden="1">
      <c r="A354" s="3">
        <v>8988</v>
      </c>
      <c r="B354" s="1" t="s">
        <v>264</v>
      </c>
      <c r="C354">
        <f t="shared" si="5"/>
        <v>2</v>
      </c>
      <c r="I354" s="3">
        <v>89109</v>
      </c>
      <c r="J354" s="1" t="s">
        <v>931</v>
      </c>
      <c r="L354" s="3">
        <v>8992</v>
      </c>
      <c r="M354" s="1" t="s">
        <v>1403</v>
      </c>
      <c r="P354" s="3">
        <v>8988</v>
      </c>
      <c r="Q354" s="1" t="s">
        <v>1877</v>
      </c>
      <c r="T354" s="3">
        <v>8989</v>
      </c>
      <c r="U354" s="1" t="s">
        <v>2259</v>
      </c>
    </row>
    <row r="355" spans="1:22">
      <c r="A355" s="1" t="s">
        <v>263</v>
      </c>
      <c r="B355" s="1" t="s">
        <v>265</v>
      </c>
      <c r="C355">
        <f t="shared" si="5"/>
        <v>3</v>
      </c>
      <c r="I355" s="1" t="s">
        <v>344</v>
      </c>
      <c r="J355" s="1" t="s">
        <v>932</v>
      </c>
      <c r="L355" s="1" t="s">
        <v>215</v>
      </c>
      <c r="M355" s="1" t="s">
        <v>1404</v>
      </c>
      <c r="N355" t="str">
        <f>LEFT(M355,FIND("▼",M355)-1)</f>
        <v>120.95</v>
      </c>
      <c r="P355" s="1" t="s">
        <v>182</v>
      </c>
      <c r="Q355" s="1" t="s">
        <v>1878</v>
      </c>
      <c r="R355" t="str">
        <f>LEFT(Q355,FIND("▼",Q355)-1)</f>
        <v>125.88</v>
      </c>
      <c r="T355" s="1" t="s">
        <v>359</v>
      </c>
      <c r="U355" s="1" t="s">
        <v>2260</v>
      </c>
      <c r="V355" t="str">
        <f>LEFT(U355,FIND("▼",U355)-1)</f>
        <v>118.95</v>
      </c>
    </row>
    <row r="356" spans="1:22" ht="17" hidden="1">
      <c r="A356" s="1" t="s">
        <v>264</v>
      </c>
      <c r="B356" s="2">
        <v>9085</v>
      </c>
      <c r="C356">
        <f t="shared" si="5"/>
        <v>0</v>
      </c>
      <c r="I356" s="1" t="s">
        <v>931</v>
      </c>
      <c r="J356" s="7">
        <v>9077</v>
      </c>
      <c r="L356" s="1" t="s">
        <v>1403</v>
      </c>
      <c r="M356" s="2">
        <v>9088</v>
      </c>
      <c r="P356" s="1" t="s">
        <v>1877</v>
      </c>
      <c r="Q356" s="2">
        <v>9094</v>
      </c>
      <c r="T356" s="1" t="s">
        <v>2259</v>
      </c>
      <c r="U356" s="2">
        <v>9095</v>
      </c>
    </row>
    <row r="357" spans="1:22" hidden="1">
      <c r="A357" s="1" t="s">
        <v>265</v>
      </c>
      <c r="B357" s="1" t="s">
        <v>266</v>
      </c>
      <c r="C357">
        <f t="shared" si="5"/>
        <v>1</v>
      </c>
      <c r="I357" s="1" t="s">
        <v>932</v>
      </c>
      <c r="J357" s="1" t="s">
        <v>263</v>
      </c>
      <c r="L357" s="1" t="s">
        <v>1404</v>
      </c>
      <c r="M357" s="1" t="s">
        <v>293</v>
      </c>
      <c r="P357" s="1" t="s">
        <v>1878</v>
      </c>
      <c r="Q357" s="1" t="s">
        <v>200</v>
      </c>
      <c r="T357" s="1" t="s">
        <v>2260</v>
      </c>
      <c r="U357" s="1" t="s">
        <v>287</v>
      </c>
    </row>
    <row r="358" spans="1:22" ht="16" hidden="1">
      <c r="A358" s="3">
        <v>9085</v>
      </c>
      <c r="B358" s="1" t="s">
        <v>267</v>
      </c>
      <c r="C358">
        <f t="shared" si="5"/>
        <v>2</v>
      </c>
      <c r="I358" s="3">
        <v>9077</v>
      </c>
      <c r="J358" s="1" t="s">
        <v>933</v>
      </c>
      <c r="L358" s="3">
        <v>9088</v>
      </c>
      <c r="M358" s="1" t="s">
        <v>1405</v>
      </c>
      <c r="P358" s="3">
        <v>9094</v>
      </c>
      <c r="Q358" s="1" t="s">
        <v>1879</v>
      </c>
      <c r="T358" s="3">
        <v>9095</v>
      </c>
      <c r="U358" s="1" t="s">
        <v>2261</v>
      </c>
    </row>
    <row r="359" spans="1:22">
      <c r="A359" s="1" t="s">
        <v>266</v>
      </c>
      <c r="B359" s="1" t="s">
        <v>268</v>
      </c>
      <c r="C359">
        <f t="shared" si="5"/>
        <v>3</v>
      </c>
      <c r="I359" s="1" t="s">
        <v>263</v>
      </c>
      <c r="J359" s="1" t="s">
        <v>934</v>
      </c>
      <c r="L359" s="1" t="s">
        <v>293</v>
      </c>
      <c r="M359" s="1" t="s">
        <v>1406</v>
      </c>
      <c r="N359" t="str">
        <f>LEFT(M359,FIND("▼",M359)-1)</f>
        <v>120.80</v>
      </c>
      <c r="P359" s="1" t="s">
        <v>200</v>
      </c>
      <c r="Q359" s="1" t="s">
        <v>1880</v>
      </c>
      <c r="R359" t="str">
        <f>LEFT(Q359,FIND("▼",Q359)-1)</f>
        <v>125.45</v>
      </c>
      <c r="T359" s="1" t="s">
        <v>287</v>
      </c>
      <c r="U359" s="1" t="s">
        <v>2262</v>
      </c>
      <c r="V359" t="str">
        <f>LEFT(U359,FIND("▼",U359)-1)</f>
        <v>117.25</v>
      </c>
    </row>
    <row r="360" spans="1:22" ht="17" hidden="1">
      <c r="A360" s="1" t="s">
        <v>267</v>
      </c>
      <c r="B360" s="2">
        <v>91101</v>
      </c>
      <c r="C360">
        <f t="shared" si="5"/>
        <v>0</v>
      </c>
      <c r="I360" s="1" t="s">
        <v>933</v>
      </c>
      <c r="J360" s="7">
        <v>9189</v>
      </c>
      <c r="L360" s="1" t="s">
        <v>1405</v>
      </c>
      <c r="M360" s="2">
        <v>9181</v>
      </c>
      <c r="P360" s="1" t="s">
        <v>1879</v>
      </c>
      <c r="Q360" s="2">
        <v>9190</v>
      </c>
      <c r="T360" s="1" t="s">
        <v>2261</v>
      </c>
      <c r="U360" s="2">
        <v>9185</v>
      </c>
    </row>
    <row r="361" spans="1:22" hidden="1">
      <c r="A361" s="1" t="s">
        <v>268</v>
      </c>
      <c r="B361" s="1" t="s">
        <v>269</v>
      </c>
      <c r="C361">
        <f t="shared" si="5"/>
        <v>1</v>
      </c>
      <c r="I361" s="1" t="s">
        <v>934</v>
      </c>
      <c r="J361" s="1" t="s">
        <v>215</v>
      </c>
      <c r="L361" s="1" t="s">
        <v>1406</v>
      </c>
      <c r="M361" s="1" t="s">
        <v>248</v>
      </c>
      <c r="P361" s="1" t="s">
        <v>1880</v>
      </c>
      <c r="Q361" s="1" t="s">
        <v>308</v>
      </c>
      <c r="T361" s="1" t="s">
        <v>2262</v>
      </c>
      <c r="U361" s="1" t="s">
        <v>254</v>
      </c>
    </row>
    <row r="362" spans="1:22" ht="16" hidden="1">
      <c r="A362" s="3">
        <v>91101</v>
      </c>
      <c r="B362" s="1" t="s">
        <v>270</v>
      </c>
      <c r="C362">
        <f t="shared" si="5"/>
        <v>2</v>
      </c>
      <c r="I362" s="3">
        <v>9189</v>
      </c>
      <c r="J362" s="1" t="s">
        <v>935</v>
      </c>
      <c r="L362" s="3">
        <v>9181</v>
      </c>
      <c r="M362" s="1" t="s">
        <v>1407</v>
      </c>
      <c r="P362" s="3">
        <v>9190</v>
      </c>
      <c r="Q362" s="1" t="s">
        <v>1881</v>
      </c>
      <c r="T362" s="3">
        <v>9185</v>
      </c>
      <c r="U362" s="1" t="s">
        <v>2263</v>
      </c>
    </row>
    <row r="363" spans="1:22">
      <c r="A363" s="1" t="s">
        <v>269</v>
      </c>
      <c r="B363" s="1" t="s">
        <v>271</v>
      </c>
      <c r="C363">
        <f t="shared" si="5"/>
        <v>3</v>
      </c>
      <c r="I363" s="1" t="s">
        <v>215</v>
      </c>
      <c r="J363" s="1" t="s">
        <v>936</v>
      </c>
      <c r="L363" s="1" t="s">
        <v>248</v>
      </c>
      <c r="M363" s="1" t="s">
        <v>1408</v>
      </c>
      <c r="N363" t="str">
        <f>LEFT(M363,FIND("▼",M363)-1)</f>
        <v>120.75</v>
      </c>
      <c r="P363" s="1" t="s">
        <v>308</v>
      </c>
      <c r="Q363" s="1" t="s">
        <v>1882</v>
      </c>
      <c r="R363" t="str">
        <f>LEFT(Q363,FIND("▼",Q363)-1)</f>
        <v>124.40</v>
      </c>
      <c r="T363" s="1" t="s">
        <v>254</v>
      </c>
      <c r="U363" s="1" t="s">
        <v>2264</v>
      </c>
      <c r="V363" t="str">
        <f>LEFT(U363,FIND("▼",U363)-1)</f>
        <v>116.03</v>
      </c>
    </row>
    <row r="364" spans="1:22" ht="17" hidden="1">
      <c r="A364" s="1" t="s">
        <v>270</v>
      </c>
      <c r="B364" s="2">
        <v>92100</v>
      </c>
      <c r="C364">
        <f t="shared" si="5"/>
        <v>0</v>
      </c>
      <c r="I364" s="1" t="s">
        <v>935</v>
      </c>
      <c r="J364" s="7">
        <v>9292</v>
      </c>
      <c r="L364" s="1" t="s">
        <v>1407</v>
      </c>
      <c r="M364" s="2">
        <v>9296</v>
      </c>
      <c r="P364" s="1" t="s">
        <v>1881</v>
      </c>
      <c r="Q364" s="2">
        <v>9295</v>
      </c>
      <c r="T364" s="1" t="s">
        <v>2263</v>
      </c>
      <c r="U364" s="2">
        <v>9298</v>
      </c>
    </row>
    <row r="365" spans="1:22" hidden="1">
      <c r="A365" s="1" t="s">
        <v>271</v>
      </c>
      <c r="B365" s="1" t="s">
        <v>272</v>
      </c>
      <c r="C365">
        <f t="shared" si="5"/>
        <v>1</v>
      </c>
      <c r="I365" s="1" t="s">
        <v>936</v>
      </c>
      <c r="J365" s="1" t="s">
        <v>102</v>
      </c>
      <c r="L365" s="1" t="s">
        <v>1408</v>
      </c>
      <c r="M365" s="1" t="s">
        <v>269</v>
      </c>
      <c r="P365" s="1" t="s">
        <v>1882</v>
      </c>
      <c r="Q365" s="1" t="s">
        <v>278</v>
      </c>
      <c r="T365" s="1" t="s">
        <v>2264</v>
      </c>
      <c r="U365" s="1" t="s">
        <v>182</v>
      </c>
    </row>
    <row r="366" spans="1:22" ht="16" hidden="1">
      <c r="A366" s="3">
        <v>92100</v>
      </c>
      <c r="B366" s="1" t="s">
        <v>273</v>
      </c>
      <c r="C366">
        <f t="shared" si="5"/>
        <v>2</v>
      </c>
      <c r="I366" s="3">
        <v>9292</v>
      </c>
      <c r="J366" s="1" t="s">
        <v>937</v>
      </c>
      <c r="L366" s="3">
        <v>9296</v>
      </c>
      <c r="M366" s="1" t="s">
        <v>1409</v>
      </c>
      <c r="P366" s="3">
        <v>9295</v>
      </c>
      <c r="Q366" s="1" t="s">
        <v>1883</v>
      </c>
      <c r="T366" s="3">
        <v>9298</v>
      </c>
      <c r="U366" s="1" t="s">
        <v>2265</v>
      </c>
    </row>
    <row r="367" spans="1:22">
      <c r="A367" s="1" t="s">
        <v>272</v>
      </c>
      <c r="B367" s="1" t="s">
        <v>274</v>
      </c>
      <c r="C367">
        <f t="shared" si="5"/>
        <v>3</v>
      </c>
      <c r="I367" s="1" t="s">
        <v>102</v>
      </c>
      <c r="J367" s="1" t="s">
        <v>938</v>
      </c>
      <c r="L367" s="1" t="s">
        <v>269</v>
      </c>
      <c r="M367" s="1" t="s">
        <v>1410</v>
      </c>
      <c r="N367" t="str">
        <f>LEFT(M367,FIND("▼",M367)-1)</f>
        <v>117.53</v>
      </c>
      <c r="P367" s="1" t="s">
        <v>278</v>
      </c>
      <c r="Q367" s="1" t="s">
        <v>1884</v>
      </c>
      <c r="R367" t="str">
        <f>LEFT(Q367,FIND("▼",Q367)-1)</f>
        <v>123.39</v>
      </c>
      <c r="T367" s="1" t="s">
        <v>182</v>
      </c>
      <c r="U367" s="1" t="s">
        <v>2266</v>
      </c>
      <c r="V367" t="str">
        <f>LEFT(U367,FIND("▼",U367)-1)</f>
        <v>114.76</v>
      </c>
    </row>
    <row r="368" spans="1:22" ht="17" hidden="1">
      <c r="A368" s="1" t="s">
        <v>273</v>
      </c>
      <c r="B368" s="2">
        <v>9395</v>
      </c>
      <c r="C368">
        <f t="shared" si="5"/>
        <v>0</v>
      </c>
      <c r="I368" s="1" t="s">
        <v>937</v>
      </c>
      <c r="J368" s="7">
        <v>9387</v>
      </c>
      <c r="L368" s="1" t="s">
        <v>1409</v>
      </c>
      <c r="M368" s="2">
        <v>9391</v>
      </c>
      <c r="P368" s="1" t="s">
        <v>1883</v>
      </c>
      <c r="Q368" s="2">
        <v>9385</v>
      </c>
      <c r="T368" s="1" t="s">
        <v>2265</v>
      </c>
      <c r="U368" s="2">
        <v>9397</v>
      </c>
    </row>
    <row r="369" spans="1:22" hidden="1">
      <c r="A369" s="1" t="s">
        <v>274</v>
      </c>
      <c r="B369" s="1" t="s">
        <v>275</v>
      </c>
      <c r="C369">
        <f t="shared" si="5"/>
        <v>1</v>
      </c>
      <c r="I369" s="1" t="s">
        <v>938</v>
      </c>
      <c r="J369" s="1" t="s">
        <v>248</v>
      </c>
      <c r="L369" s="1" t="s">
        <v>1410</v>
      </c>
      <c r="M369" s="1" t="s">
        <v>380</v>
      </c>
      <c r="P369" s="1" t="s">
        <v>1884</v>
      </c>
      <c r="Q369" s="1" t="s">
        <v>254</v>
      </c>
      <c r="T369" s="1" t="s">
        <v>2266</v>
      </c>
      <c r="U369" s="1" t="s">
        <v>275</v>
      </c>
    </row>
    <row r="370" spans="1:22" ht="16" hidden="1">
      <c r="A370" s="3">
        <v>9395</v>
      </c>
      <c r="B370" s="1" t="s">
        <v>276</v>
      </c>
      <c r="C370">
        <f t="shared" si="5"/>
        <v>2</v>
      </c>
      <c r="I370" s="3">
        <v>9387</v>
      </c>
      <c r="J370" s="1" t="s">
        <v>939</v>
      </c>
      <c r="L370" s="3">
        <v>9391</v>
      </c>
      <c r="M370" s="1" t="s">
        <v>1411</v>
      </c>
      <c r="P370" s="3">
        <v>9385</v>
      </c>
      <c r="Q370" s="1" t="s">
        <v>1885</v>
      </c>
      <c r="T370" s="3">
        <v>9397</v>
      </c>
      <c r="U370" s="1" t="s">
        <v>2267</v>
      </c>
    </row>
    <row r="371" spans="1:22">
      <c r="A371" s="1" t="s">
        <v>275</v>
      </c>
      <c r="B371" s="1" t="s">
        <v>277</v>
      </c>
      <c r="C371">
        <f t="shared" si="5"/>
        <v>3</v>
      </c>
      <c r="I371" s="1" t="s">
        <v>248</v>
      </c>
      <c r="J371" s="1" t="s">
        <v>940</v>
      </c>
      <c r="L371" s="1" t="s">
        <v>380</v>
      </c>
      <c r="M371" s="1" t="s">
        <v>1412</v>
      </c>
      <c r="N371" t="str">
        <f>LEFT(M371,FIND("▼",M371)-1)</f>
        <v>116.38</v>
      </c>
      <c r="P371" s="1" t="s">
        <v>254</v>
      </c>
      <c r="Q371" s="1" t="s">
        <v>1886</v>
      </c>
      <c r="R371" t="str">
        <f>LEFT(Q371,FIND("▼",Q371)-1)</f>
        <v>123.30</v>
      </c>
      <c r="T371" s="1" t="s">
        <v>275</v>
      </c>
      <c r="U371" s="1" t="s">
        <v>2268</v>
      </c>
      <c r="V371" t="str">
        <f>LEFT(U371,FIND("▼",U371)-1)</f>
        <v>113.37</v>
      </c>
    </row>
    <row r="372" spans="1:22" ht="17" hidden="1">
      <c r="A372" s="1" t="s">
        <v>276</v>
      </c>
      <c r="B372" s="2">
        <v>94104</v>
      </c>
      <c r="C372">
        <f t="shared" si="5"/>
        <v>0</v>
      </c>
      <c r="I372" s="1" t="s">
        <v>939</v>
      </c>
      <c r="J372" s="7">
        <v>9488</v>
      </c>
      <c r="L372" s="1" t="s">
        <v>1411</v>
      </c>
      <c r="M372" s="2">
        <v>94104</v>
      </c>
      <c r="P372" s="1" t="s">
        <v>1885</v>
      </c>
      <c r="Q372" s="2">
        <v>9497</v>
      </c>
      <c r="T372" s="1" t="s">
        <v>2267</v>
      </c>
      <c r="U372" s="2">
        <v>9494</v>
      </c>
    </row>
    <row r="373" spans="1:22" hidden="1">
      <c r="A373" s="1" t="s">
        <v>277</v>
      </c>
      <c r="B373" s="1" t="s">
        <v>278</v>
      </c>
      <c r="C373">
        <f t="shared" si="5"/>
        <v>1</v>
      </c>
      <c r="I373" s="1" t="s">
        <v>940</v>
      </c>
      <c r="J373" s="1" t="s">
        <v>230</v>
      </c>
      <c r="L373" s="1" t="s">
        <v>1412</v>
      </c>
      <c r="M373" s="1" t="s">
        <v>296</v>
      </c>
      <c r="P373" s="1" t="s">
        <v>1886</v>
      </c>
      <c r="Q373" s="1" t="s">
        <v>380</v>
      </c>
      <c r="T373" s="1" t="s">
        <v>2268</v>
      </c>
      <c r="U373" s="1" t="s">
        <v>353</v>
      </c>
    </row>
    <row r="374" spans="1:22" ht="16" hidden="1">
      <c r="A374" s="3">
        <v>94104</v>
      </c>
      <c r="B374" s="1" t="s">
        <v>279</v>
      </c>
      <c r="C374">
        <f t="shared" si="5"/>
        <v>2</v>
      </c>
      <c r="I374" s="3">
        <v>9488</v>
      </c>
      <c r="J374" s="1" t="s">
        <v>941</v>
      </c>
      <c r="L374" s="3">
        <v>94104</v>
      </c>
      <c r="M374" s="1" t="s">
        <v>1413</v>
      </c>
      <c r="P374" s="3">
        <v>9497</v>
      </c>
      <c r="Q374" s="1" t="s">
        <v>1887</v>
      </c>
      <c r="T374" s="3">
        <v>9494</v>
      </c>
      <c r="U374" s="1" t="s">
        <v>2269</v>
      </c>
    </row>
    <row r="375" spans="1:22">
      <c r="A375" s="1" t="s">
        <v>278</v>
      </c>
      <c r="B375" s="1" t="s">
        <v>280</v>
      </c>
      <c r="C375">
        <f t="shared" si="5"/>
        <v>3</v>
      </c>
      <c r="I375" s="1" t="s">
        <v>230</v>
      </c>
      <c r="J375" s="1" t="s">
        <v>942</v>
      </c>
      <c r="L375" s="1" t="s">
        <v>296</v>
      </c>
      <c r="M375" s="1" t="s">
        <v>1414</v>
      </c>
      <c r="N375" t="str">
        <f>LEFT(M375,FIND("▼",M375)-1)</f>
        <v>114.90</v>
      </c>
      <c r="P375" s="1" t="s">
        <v>380</v>
      </c>
      <c r="Q375" s="1" t="s">
        <v>1888</v>
      </c>
      <c r="R375" t="str">
        <f>LEFT(Q375,FIND("▼",Q375)-1)</f>
        <v>122.51</v>
      </c>
      <c r="T375" s="1" t="s">
        <v>353</v>
      </c>
      <c r="U375" s="1" t="s">
        <v>2270</v>
      </c>
      <c r="V375" t="str">
        <f>LEFT(U375,FIND("▼",U375)-1)</f>
        <v>113.01</v>
      </c>
    </row>
    <row r="376" spans="1:22" ht="17" hidden="1">
      <c r="A376" s="1" t="s">
        <v>279</v>
      </c>
      <c r="B376" s="2">
        <v>9597</v>
      </c>
      <c r="C376">
        <f t="shared" si="5"/>
        <v>0</v>
      </c>
      <c r="I376" s="1" t="s">
        <v>941</v>
      </c>
      <c r="J376" s="7">
        <v>9596</v>
      </c>
      <c r="L376" s="1" t="s">
        <v>1413</v>
      </c>
      <c r="M376" s="2">
        <v>9594</v>
      </c>
      <c r="P376" s="1" t="s">
        <v>1887</v>
      </c>
      <c r="Q376" s="2">
        <v>9591</v>
      </c>
      <c r="T376" s="1" t="s">
        <v>2269</v>
      </c>
      <c r="U376" s="2">
        <v>9591</v>
      </c>
    </row>
    <row r="377" spans="1:22" hidden="1">
      <c r="A377" s="1" t="s">
        <v>280</v>
      </c>
      <c r="B377" s="1" t="s">
        <v>281</v>
      </c>
      <c r="C377">
        <f t="shared" si="5"/>
        <v>1</v>
      </c>
      <c r="I377" s="1" t="s">
        <v>942</v>
      </c>
      <c r="J377" s="1" t="s">
        <v>302</v>
      </c>
      <c r="L377" s="1" t="s">
        <v>1414</v>
      </c>
      <c r="M377" s="1" t="s">
        <v>266</v>
      </c>
      <c r="P377" s="1" t="s">
        <v>1888</v>
      </c>
      <c r="Q377" s="1" t="s">
        <v>263</v>
      </c>
      <c r="T377" s="1" t="s">
        <v>2270</v>
      </c>
      <c r="U377" s="1" t="s">
        <v>209</v>
      </c>
    </row>
    <row r="378" spans="1:22" ht="16" hidden="1">
      <c r="A378" s="3">
        <v>9597</v>
      </c>
      <c r="B378" s="1" t="s">
        <v>282</v>
      </c>
      <c r="C378">
        <f t="shared" si="5"/>
        <v>2</v>
      </c>
      <c r="I378" s="3">
        <v>9596</v>
      </c>
      <c r="J378" s="1" t="s">
        <v>943</v>
      </c>
      <c r="L378" s="3">
        <v>9594</v>
      </c>
      <c r="M378" s="1" t="s">
        <v>1415</v>
      </c>
      <c r="P378" s="3">
        <v>9591</v>
      </c>
      <c r="Q378" s="1" t="s">
        <v>1889</v>
      </c>
      <c r="T378" s="3">
        <v>9591</v>
      </c>
      <c r="U378" s="1" t="s">
        <v>2271</v>
      </c>
    </row>
    <row r="379" spans="1:22">
      <c r="A379" s="1" t="s">
        <v>281</v>
      </c>
      <c r="B379" s="1" t="s">
        <v>283</v>
      </c>
      <c r="C379">
        <f t="shared" si="5"/>
        <v>3</v>
      </c>
      <c r="I379" s="1" t="s">
        <v>302</v>
      </c>
      <c r="J379" s="1" t="s">
        <v>944</v>
      </c>
      <c r="L379" s="1" t="s">
        <v>266</v>
      </c>
      <c r="M379" s="1" t="s">
        <v>1416</v>
      </c>
      <c r="N379" t="str">
        <f>LEFT(M379,FIND("▼",M379)-1)</f>
        <v>114.25</v>
      </c>
      <c r="P379" s="1" t="s">
        <v>263</v>
      </c>
      <c r="Q379" s="1" t="s">
        <v>1890</v>
      </c>
      <c r="R379" t="str">
        <f>LEFT(Q379,FIND("▼",Q379)-1)</f>
        <v>122.04</v>
      </c>
      <c r="T379" s="1" t="s">
        <v>209</v>
      </c>
      <c r="U379" s="1" t="s">
        <v>2272</v>
      </c>
      <c r="V379" t="str">
        <f>LEFT(U379,FIND("▼",U379)-1)</f>
        <v>112.79</v>
      </c>
    </row>
    <row r="380" spans="1:22" ht="17" hidden="1">
      <c r="A380" s="1" t="s">
        <v>282</v>
      </c>
      <c r="B380" s="2">
        <v>9696</v>
      </c>
      <c r="C380">
        <f t="shared" si="5"/>
        <v>0</v>
      </c>
      <c r="I380" s="1" t="s">
        <v>943</v>
      </c>
      <c r="J380" s="7">
        <v>96104</v>
      </c>
      <c r="L380" s="1" t="s">
        <v>1415</v>
      </c>
      <c r="M380" s="2">
        <v>9697</v>
      </c>
      <c r="P380" s="1" t="s">
        <v>1889</v>
      </c>
      <c r="Q380" s="2">
        <v>96100</v>
      </c>
      <c r="T380" s="1" t="s">
        <v>2271</v>
      </c>
      <c r="U380" s="2">
        <v>96101</v>
      </c>
    </row>
    <row r="381" spans="1:22" hidden="1">
      <c r="A381" s="1" t="s">
        <v>283</v>
      </c>
      <c r="B381" s="1" t="s">
        <v>284</v>
      </c>
      <c r="C381">
        <f t="shared" si="5"/>
        <v>1</v>
      </c>
      <c r="I381" s="1" t="s">
        <v>944</v>
      </c>
      <c r="J381" s="1" t="s">
        <v>326</v>
      </c>
      <c r="L381" s="1" t="s">
        <v>1416</v>
      </c>
      <c r="M381" s="1" t="s">
        <v>254</v>
      </c>
      <c r="P381" s="1" t="s">
        <v>1890</v>
      </c>
      <c r="Q381" s="1" t="s">
        <v>293</v>
      </c>
      <c r="T381" s="1" t="s">
        <v>2272</v>
      </c>
      <c r="U381" s="1" t="s">
        <v>344</v>
      </c>
    </row>
    <row r="382" spans="1:22" ht="16" hidden="1">
      <c r="A382" s="3">
        <v>9696</v>
      </c>
      <c r="B382" s="1" t="s">
        <v>285</v>
      </c>
      <c r="C382">
        <f t="shared" si="5"/>
        <v>2</v>
      </c>
      <c r="I382" s="3">
        <v>96104</v>
      </c>
      <c r="J382" s="1" t="s">
        <v>945</v>
      </c>
      <c r="L382" s="3">
        <v>9697</v>
      </c>
      <c r="M382" s="1" t="s">
        <v>1417</v>
      </c>
      <c r="P382" s="3">
        <v>96100</v>
      </c>
      <c r="Q382" s="1" t="s">
        <v>1891</v>
      </c>
      <c r="T382" s="3">
        <v>96101</v>
      </c>
      <c r="U382" s="1" t="s">
        <v>2273</v>
      </c>
    </row>
    <row r="383" spans="1:22">
      <c r="A383" s="1" t="s">
        <v>284</v>
      </c>
      <c r="B383" s="1" t="s">
        <v>286</v>
      </c>
      <c r="C383">
        <f t="shared" si="5"/>
        <v>3</v>
      </c>
      <c r="I383" s="1" t="s">
        <v>326</v>
      </c>
      <c r="J383" s="1" t="s">
        <v>946</v>
      </c>
      <c r="L383" s="1" t="s">
        <v>254</v>
      </c>
      <c r="M383" s="1" t="s">
        <v>1418</v>
      </c>
      <c r="N383" t="str">
        <f>LEFT(M383,FIND("▼",M383)-1)</f>
        <v>111.82</v>
      </c>
      <c r="P383" s="1" t="s">
        <v>293</v>
      </c>
      <c r="Q383" s="1" t="s">
        <v>1892</v>
      </c>
      <c r="R383" t="str">
        <f>LEFT(Q383,FIND("▼",Q383)-1)</f>
        <v>121.26</v>
      </c>
      <c r="T383" s="1" t="s">
        <v>344</v>
      </c>
      <c r="U383" s="1" t="s">
        <v>2274</v>
      </c>
      <c r="V383" t="str">
        <f>LEFT(U383,FIND("▼",U383)-1)</f>
        <v>112.25</v>
      </c>
    </row>
    <row r="384" spans="1:22" ht="17" hidden="1">
      <c r="A384" s="1" t="s">
        <v>285</v>
      </c>
      <c r="B384" s="2">
        <v>9794</v>
      </c>
      <c r="C384">
        <f t="shared" si="5"/>
        <v>0</v>
      </c>
      <c r="I384" s="1" t="s">
        <v>945</v>
      </c>
      <c r="J384" s="7">
        <v>97111</v>
      </c>
      <c r="L384" s="1" t="s">
        <v>1417</v>
      </c>
      <c r="M384" s="2">
        <v>9793</v>
      </c>
      <c r="P384" s="1" t="s">
        <v>1891</v>
      </c>
      <c r="Q384" s="2">
        <v>9796</v>
      </c>
      <c r="T384" s="1" t="s">
        <v>2273</v>
      </c>
      <c r="U384" s="2">
        <v>97100</v>
      </c>
    </row>
    <row r="385" spans="1:22" hidden="1">
      <c r="A385" s="1" t="s">
        <v>286</v>
      </c>
      <c r="B385" s="1" t="s">
        <v>287</v>
      </c>
      <c r="C385">
        <f t="shared" si="5"/>
        <v>1</v>
      </c>
      <c r="I385" s="1" t="s">
        <v>946</v>
      </c>
      <c r="J385" s="1" t="s">
        <v>359</v>
      </c>
      <c r="L385" s="1" t="s">
        <v>1418</v>
      </c>
      <c r="M385" s="1" t="s">
        <v>365</v>
      </c>
      <c r="P385" s="1" t="s">
        <v>1892</v>
      </c>
      <c r="Q385" s="1" t="s">
        <v>326</v>
      </c>
      <c r="T385" s="1" t="s">
        <v>2274</v>
      </c>
      <c r="U385" s="1" t="s">
        <v>185</v>
      </c>
    </row>
    <row r="386" spans="1:22" ht="16" hidden="1">
      <c r="A386" s="3">
        <v>9794</v>
      </c>
      <c r="B386" s="1" t="s">
        <v>288</v>
      </c>
      <c r="C386">
        <f t="shared" si="5"/>
        <v>2</v>
      </c>
      <c r="I386" s="3">
        <v>97111</v>
      </c>
      <c r="J386" s="1" t="s">
        <v>947</v>
      </c>
      <c r="L386" s="3">
        <v>9793</v>
      </c>
      <c r="M386" s="1" t="s">
        <v>1419</v>
      </c>
      <c r="P386" s="3">
        <v>9796</v>
      </c>
      <c r="Q386" s="1" t="s">
        <v>1893</v>
      </c>
      <c r="T386" s="3">
        <v>97100</v>
      </c>
      <c r="U386" s="1" t="s">
        <v>2275</v>
      </c>
    </row>
    <row r="387" spans="1:22">
      <c r="A387" s="1" t="s">
        <v>287</v>
      </c>
      <c r="B387" s="1" t="s">
        <v>289</v>
      </c>
      <c r="C387">
        <f t="shared" si="5"/>
        <v>3</v>
      </c>
      <c r="I387" s="1" t="s">
        <v>359</v>
      </c>
      <c r="J387" s="1" t="s">
        <v>298</v>
      </c>
      <c r="L387" s="1" t="s">
        <v>365</v>
      </c>
      <c r="M387" s="1" t="s">
        <v>1420</v>
      </c>
      <c r="N387" t="str">
        <f>LEFT(M387,FIND("▼",M387)-1)</f>
        <v>110.69</v>
      </c>
      <c r="P387" s="1" t="s">
        <v>326</v>
      </c>
      <c r="Q387" s="1" t="s">
        <v>1894</v>
      </c>
      <c r="R387" t="str">
        <f>LEFT(Q387,FIND("▼",Q387)-1)</f>
        <v>121.25</v>
      </c>
      <c r="T387" s="1" t="s">
        <v>185</v>
      </c>
      <c r="U387" s="1" t="s">
        <v>2276</v>
      </c>
      <c r="V387" t="str">
        <f>LEFT(U387,FIND("▼",U387)-1)</f>
        <v>110.95</v>
      </c>
    </row>
    <row r="388" spans="1:22" ht="17" hidden="1">
      <c r="A388" s="1" t="s">
        <v>288</v>
      </c>
      <c r="B388" s="2">
        <v>9898</v>
      </c>
      <c r="C388">
        <f t="shared" ref="C388:C451" si="6">MOD(ROW(),4)</f>
        <v>0</v>
      </c>
      <c r="I388" s="1" t="s">
        <v>947</v>
      </c>
      <c r="J388" s="7">
        <v>9894</v>
      </c>
      <c r="L388" s="1" t="s">
        <v>1419</v>
      </c>
      <c r="M388" s="2">
        <v>9898</v>
      </c>
      <c r="P388" s="1" t="s">
        <v>1893</v>
      </c>
      <c r="Q388" s="2">
        <v>9892</v>
      </c>
      <c r="T388" s="1" t="s">
        <v>2275</v>
      </c>
      <c r="U388" s="2">
        <v>9892</v>
      </c>
    </row>
    <row r="389" spans="1:22" hidden="1">
      <c r="A389" s="1" t="s">
        <v>289</v>
      </c>
      <c r="B389" s="1" t="s">
        <v>290</v>
      </c>
      <c r="C389">
        <f t="shared" si="6"/>
        <v>1</v>
      </c>
      <c r="I389" s="1" t="s">
        <v>298</v>
      </c>
      <c r="J389" s="1" t="s">
        <v>299</v>
      </c>
      <c r="L389" s="1" t="s">
        <v>1420</v>
      </c>
      <c r="M389" s="1" t="s">
        <v>332</v>
      </c>
      <c r="P389" s="1" t="s">
        <v>1894</v>
      </c>
      <c r="Q389" s="1" t="s">
        <v>239</v>
      </c>
      <c r="T389" s="1" t="s">
        <v>2276</v>
      </c>
      <c r="U389" s="1" t="s">
        <v>302</v>
      </c>
    </row>
    <row r="390" spans="1:22" ht="16" hidden="1">
      <c r="A390" s="3">
        <v>9898</v>
      </c>
      <c r="B390" s="1" t="s">
        <v>291</v>
      </c>
      <c r="C390">
        <f t="shared" si="6"/>
        <v>2</v>
      </c>
      <c r="I390" s="3">
        <v>9894</v>
      </c>
      <c r="J390" s="1" t="s">
        <v>948</v>
      </c>
      <c r="L390" s="3">
        <v>9898</v>
      </c>
      <c r="M390" s="1" t="s">
        <v>1421</v>
      </c>
      <c r="P390" s="3">
        <v>9892</v>
      </c>
      <c r="Q390" s="1" t="s">
        <v>1895</v>
      </c>
      <c r="T390" s="3">
        <v>9892</v>
      </c>
      <c r="U390" s="1" t="s">
        <v>2277</v>
      </c>
    </row>
    <row r="391" spans="1:22">
      <c r="A391" s="1" t="s">
        <v>290</v>
      </c>
      <c r="B391" s="1" t="s">
        <v>292</v>
      </c>
      <c r="C391">
        <f t="shared" si="6"/>
        <v>3</v>
      </c>
      <c r="I391" s="1" t="s">
        <v>299</v>
      </c>
      <c r="J391" s="1" t="s">
        <v>949</v>
      </c>
      <c r="L391" s="1" t="s">
        <v>332</v>
      </c>
      <c r="M391" s="1" t="s">
        <v>1422</v>
      </c>
      <c r="N391" t="str">
        <f>LEFT(M391,FIND("▼",M391)-1)</f>
        <v>109.96</v>
      </c>
      <c r="P391" s="1" t="s">
        <v>239</v>
      </c>
      <c r="Q391" s="1" t="s">
        <v>1896</v>
      </c>
      <c r="R391" t="str">
        <f>LEFT(Q391,FIND("▼",Q391)-1)</f>
        <v>120.23</v>
      </c>
      <c r="T391" s="1" t="s">
        <v>302</v>
      </c>
      <c r="U391" s="1" t="s">
        <v>2278</v>
      </c>
      <c r="V391" t="str">
        <f>LEFT(U391,FIND("▼",U391)-1)</f>
        <v>109.58</v>
      </c>
    </row>
    <row r="392" spans="1:22" ht="17" hidden="1">
      <c r="A392" s="1" t="s">
        <v>291</v>
      </c>
      <c r="B392" s="2">
        <v>9987</v>
      </c>
      <c r="C392">
        <f t="shared" si="6"/>
        <v>0</v>
      </c>
      <c r="I392" s="1" t="s">
        <v>948</v>
      </c>
      <c r="J392" s="7">
        <v>9998</v>
      </c>
      <c r="L392" s="1" t="s">
        <v>1421</v>
      </c>
      <c r="M392" s="2">
        <v>9995</v>
      </c>
      <c r="P392" s="1" t="s">
        <v>1895</v>
      </c>
      <c r="Q392" s="2">
        <v>9998</v>
      </c>
      <c r="T392" s="1" t="s">
        <v>2277</v>
      </c>
      <c r="U392" s="2">
        <v>9996</v>
      </c>
    </row>
    <row r="393" spans="1:22" hidden="1">
      <c r="A393" s="1" t="s">
        <v>292</v>
      </c>
      <c r="B393" s="1" t="s">
        <v>293</v>
      </c>
      <c r="C393">
        <f t="shared" si="6"/>
        <v>1</v>
      </c>
      <c r="I393" s="1" t="s">
        <v>949</v>
      </c>
      <c r="J393" s="1" t="s">
        <v>392</v>
      </c>
      <c r="L393" s="1" t="s">
        <v>1422</v>
      </c>
      <c r="M393" s="1" t="s">
        <v>326</v>
      </c>
      <c r="P393" s="1" t="s">
        <v>1896</v>
      </c>
      <c r="Q393" s="1" t="s">
        <v>242</v>
      </c>
      <c r="T393" s="1" t="s">
        <v>2278</v>
      </c>
      <c r="U393" s="1" t="s">
        <v>293</v>
      </c>
    </row>
    <row r="394" spans="1:22" ht="16" hidden="1">
      <c r="A394" s="3">
        <v>9987</v>
      </c>
      <c r="B394" s="1" t="s">
        <v>294</v>
      </c>
      <c r="C394">
        <f t="shared" si="6"/>
        <v>2</v>
      </c>
      <c r="I394" s="3">
        <v>9998</v>
      </c>
      <c r="J394" s="1" t="s">
        <v>950</v>
      </c>
      <c r="L394" s="3">
        <v>9995</v>
      </c>
      <c r="M394" s="1" t="s">
        <v>1423</v>
      </c>
      <c r="P394" s="3">
        <v>9998</v>
      </c>
      <c r="Q394" s="1" t="s">
        <v>1897</v>
      </c>
      <c r="T394" s="3">
        <v>9996</v>
      </c>
      <c r="U394" s="1" t="s">
        <v>2279</v>
      </c>
    </row>
    <row r="395" spans="1:22">
      <c r="A395" s="1" t="s">
        <v>293</v>
      </c>
      <c r="B395" s="1" t="s">
        <v>295</v>
      </c>
      <c r="C395">
        <f t="shared" si="6"/>
        <v>3</v>
      </c>
      <c r="I395" s="1" t="s">
        <v>392</v>
      </c>
      <c r="J395" s="1" t="s">
        <v>951</v>
      </c>
      <c r="L395" s="1" t="s">
        <v>326</v>
      </c>
      <c r="M395" s="1" t="s">
        <v>1424</v>
      </c>
      <c r="N395" t="str">
        <f>LEFT(M395,FIND("▼",M395)-1)</f>
        <v>109.60</v>
      </c>
      <c r="P395" s="1" t="s">
        <v>242</v>
      </c>
      <c r="Q395" s="1" t="s">
        <v>1898</v>
      </c>
      <c r="R395" t="str">
        <f>LEFT(Q395,FIND("▼",Q395)-1)</f>
        <v>118.77</v>
      </c>
      <c r="T395" s="1" t="s">
        <v>293</v>
      </c>
      <c r="U395" s="1" t="s">
        <v>2280</v>
      </c>
      <c r="V395" t="str">
        <f>LEFT(U395,FIND("▼",U395)-1)</f>
        <v>109.01</v>
      </c>
    </row>
    <row r="396" spans="1:22" ht="17" hidden="1">
      <c r="A396" s="1" t="s">
        <v>294</v>
      </c>
      <c r="B396" s="2">
        <v>100102</v>
      </c>
      <c r="C396">
        <f t="shared" si="6"/>
        <v>0</v>
      </c>
      <c r="I396" s="1" t="s">
        <v>950</v>
      </c>
      <c r="J396" s="7">
        <v>10097</v>
      </c>
      <c r="L396" s="1" t="s">
        <v>1423</v>
      </c>
      <c r="M396" s="2">
        <v>10099</v>
      </c>
      <c r="P396" s="1" t="s">
        <v>1897</v>
      </c>
      <c r="Q396" s="2">
        <v>10099</v>
      </c>
      <c r="T396" s="1" t="s">
        <v>2279</v>
      </c>
      <c r="U396" s="2">
        <v>10093</v>
      </c>
    </row>
    <row r="397" spans="1:22" hidden="1">
      <c r="A397" s="1" t="s">
        <v>295</v>
      </c>
      <c r="B397" s="1" t="s">
        <v>296</v>
      </c>
      <c r="C397">
        <f t="shared" si="6"/>
        <v>1</v>
      </c>
      <c r="I397" s="1" t="s">
        <v>951</v>
      </c>
      <c r="J397" s="1" t="s">
        <v>305</v>
      </c>
      <c r="L397" s="1" t="s">
        <v>1424</v>
      </c>
      <c r="M397" s="1" t="s">
        <v>311</v>
      </c>
      <c r="P397" s="1" t="s">
        <v>1898</v>
      </c>
      <c r="Q397" s="1" t="s">
        <v>275</v>
      </c>
      <c r="T397" s="1" t="s">
        <v>2280</v>
      </c>
      <c r="U397" s="1" t="s">
        <v>278</v>
      </c>
    </row>
    <row r="398" spans="1:22" ht="16" hidden="1">
      <c r="A398" s="3">
        <v>100102</v>
      </c>
      <c r="B398" s="1" t="s">
        <v>297</v>
      </c>
      <c r="C398">
        <f t="shared" si="6"/>
        <v>2</v>
      </c>
      <c r="I398" s="3">
        <v>10097</v>
      </c>
      <c r="J398" s="1" t="s">
        <v>952</v>
      </c>
      <c r="L398" s="3">
        <v>10099</v>
      </c>
      <c r="M398" s="1" t="s">
        <v>1425</v>
      </c>
      <c r="P398" s="3">
        <v>10099</v>
      </c>
      <c r="Q398" s="1" t="s">
        <v>1899</v>
      </c>
      <c r="T398" s="3">
        <v>10093</v>
      </c>
      <c r="U398" s="1" t="s">
        <v>2281</v>
      </c>
    </row>
    <row r="399" spans="1:22">
      <c r="A399" s="1" t="s">
        <v>296</v>
      </c>
      <c r="B399" s="1" t="s">
        <v>298</v>
      </c>
      <c r="C399">
        <f t="shared" si="6"/>
        <v>3</v>
      </c>
      <c r="I399" s="1" t="s">
        <v>305</v>
      </c>
      <c r="J399" s="1" t="s">
        <v>953</v>
      </c>
      <c r="L399" s="1" t="s">
        <v>311</v>
      </c>
      <c r="M399" s="1" t="s">
        <v>1426</v>
      </c>
      <c r="N399" t="str">
        <f>LEFT(M399,FIND("▼",M399)-1)</f>
        <v>108.61</v>
      </c>
      <c r="P399" s="1" t="s">
        <v>275</v>
      </c>
      <c r="Q399" s="1" t="s">
        <v>1900</v>
      </c>
      <c r="R399" t="str">
        <f>LEFT(Q399,FIND("▼",Q399)-1)</f>
        <v>115.84</v>
      </c>
      <c r="T399" s="1" t="s">
        <v>278</v>
      </c>
      <c r="U399" s="1" t="s">
        <v>2282</v>
      </c>
      <c r="V399" t="str">
        <f>LEFT(U399,FIND("▼",U399)-1)</f>
        <v>108.99</v>
      </c>
    </row>
    <row r="400" spans="1:22" ht="17" hidden="1">
      <c r="A400" s="1" t="s">
        <v>297</v>
      </c>
      <c r="B400" s="2">
        <v>101105</v>
      </c>
      <c r="C400">
        <f t="shared" si="6"/>
        <v>0</v>
      </c>
      <c r="I400" s="1" t="s">
        <v>952</v>
      </c>
      <c r="J400" s="7">
        <v>10193</v>
      </c>
      <c r="L400" s="1" t="s">
        <v>1425</v>
      </c>
      <c r="M400" s="2">
        <v>101105</v>
      </c>
      <c r="P400" s="1" t="s">
        <v>1899</v>
      </c>
      <c r="Q400" s="2">
        <v>101102</v>
      </c>
      <c r="T400" s="1" t="s">
        <v>2281</v>
      </c>
      <c r="U400" s="2">
        <v>101111</v>
      </c>
    </row>
    <row r="401" spans="1:22" hidden="1">
      <c r="A401" s="1" t="s">
        <v>298</v>
      </c>
      <c r="B401" s="1" t="s">
        <v>299</v>
      </c>
      <c r="C401">
        <f t="shared" si="6"/>
        <v>1</v>
      </c>
      <c r="I401" s="1" t="s">
        <v>953</v>
      </c>
      <c r="J401" s="1" t="s">
        <v>314</v>
      </c>
      <c r="L401" s="1" t="s">
        <v>1426</v>
      </c>
      <c r="M401" s="1" t="s">
        <v>371</v>
      </c>
      <c r="P401" s="1" t="s">
        <v>1900</v>
      </c>
      <c r="Q401" s="1" t="s">
        <v>266</v>
      </c>
      <c r="T401" s="1" t="s">
        <v>2282</v>
      </c>
      <c r="U401" s="1" t="s">
        <v>329</v>
      </c>
    </row>
    <row r="402" spans="1:22" ht="16" hidden="1">
      <c r="A402" s="3">
        <v>101105</v>
      </c>
      <c r="B402" s="1" t="s">
        <v>300</v>
      </c>
      <c r="C402">
        <f t="shared" si="6"/>
        <v>2</v>
      </c>
      <c r="I402" s="3">
        <v>10193</v>
      </c>
      <c r="J402" s="1" t="s">
        <v>954</v>
      </c>
      <c r="L402" s="3">
        <v>101105</v>
      </c>
      <c r="M402" s="1" t="s">
        <v>1427</v>
      </c>
      <c r="P402" s="3">
        <v>101102</v>
      </c>
      <c r="Q402" s="1" t="s">
        <v>1901</v>
      </c>
      <c r="T402" s="3">
        <v>101111</v>
      </c>
      <c r="U402" s="1" t="s">
        <v>2283</v>
      </c>
    </row>
    <row r="403" spans="1:22">
      <c r="A403" s="1" t="s">
        <v>299</v>
      </c>
      <c r="B403" s="1" t="s">
        <v>301</v>
      </c>
      <c r="C403">
        <f t="shared" si="6"/>
        <v>3</v>
      </c>
      <c r="I403" s="1" t="s">
        <v>314</v>
      </c>
      <c r="J403" s="1" t="s">
        <v>955</v>
      </c>
      <c r="L403" s="1" t="s">
        <v>371</v>
      </c>
      <c r="M403" s="1" t="s">
        <v>1428</v>
      </c>
      <c r="N403" t="str">
        <f>LEFT(M403,FIND("▼",M403)-1)</f>
        <v>106.78</v>
      </c>
      <c r="P403" s="1" t="s">
        <v>266</v>
      </c>
      <c r="Q403" s="1" t="s">
        <v>1902</v>
      </c>
      <c r="R403" t="str">
        <f>LEFT(Q403,FIND("▼",Q403)-1)</f>
        <v>113.66</v>
      </c>
      <c r="T403" s="1" t="s">
        <v>329</v>
      </c>
      <c r="U403" s="1" t="s">
        <v>343</v>
      </c>
      <c r="V403" t="str">
        <f>LEFT(U403,FIND("▼",U403)-1)</f>
        <v>108.02</v>
      </c>
    </row>
    <row r="404" spans="1:22" ht="17" hidden="1">
      <c r="A404" s="1" t="s">
        <v>300</v>
      </c>
      <c r="B404" s="2">
        <v>10293</v>
      </c>
      <c r="C404">
        <f t="shared" si="6"/>
        <v>0</v>
      </c>
      <c r="I404" s="1" t="s">
        <v>954</v>
      </c>
      <c r="J404" s="7">
        <v>102102</v>
      </c>
      <c r="L404" s="1" t="s">
        <v>1427</v>
      </c>
      <c r="M404" s="2">
        <v>102100</v>
      </c>
      <c r="P404" s="1" t="s">
        <v>1901</v>
      </c>
      <c r="Q404" s="2">
        <v>102116</v>
      </c>
      <c r="T404" s="1" t="s">
        <v>2283</v>
      </c>
      <c r="U404" s="2">
        <v>102105</v>
      </c>
    </row>
    <row r="405" spans="1:22" hidden="1">
      <c r="A405" s="1" t="s">
        <v>301</v>
      </c>
      <c r="B405" s="1" t="s">
        <v>302</v>
      </c>
      <c r="C405">
        <f t="shared" si="6"/>
        <v>1</v>
      </c>
      <c r="I405" s="1" t="s">
        <v>955</v>
      </c>
      <c r="J405" s="1" t="s">
        <v>308</v>
      </c>
      <c r="L405" s="1" t="s">
        <v>1428</v>
      </c>
      <c r="M405" s="1" t="s">
        <v>302</v>
      </c>
      <c r="P405" s="1" t="s">
        <v>1902</v>
      </c>
      <c r="Q405" s="1" t="s">
        <v>335</v>
      </c>
      <c r="T405" s="1" t="s">
        <v>343</v>
      </c>
      <c r="U405" s="1" t="s">
        <v>260</v>
      </c>
    </row>
    <row r="406" spans="1:22" ht="16" hidden="1">
      <c r="A406" s="3">
        <v>10293</v>
      </c>
      <c r="B406" s="1" t="s">
        <v>303</v>
      </c>
      <c r="C406">
        <f t="shared" si="6"/>
        <v>2</v>
      </c>
      <c r="I406" s="3">
        <v>102102</v>
      </c>
      <c r="J406" s="1" t="s">
        <v>956</v>
      </c>
      <c r="L406" s="3">
        <v>102100</v>
      </c>
      <c r="M406" s="1" t="s">
        <v>1429</v>
      </c>
      <c r="P406" s="3">
        <v>102116</v>
      </c>
      <c r="Q406" s="1" t="s">
        <v>1903</v>
      </c>
      <c r="T406" s="3">
        <v>102105</v>
      </c>
      <c r="U406" s="1" t="s">
        <v>2284</v>
      </c>
    </row>
    <row r="407" spans="1:22">
      <c r="A407" s="1" t="s">
        <v>302</v>
      </c>
      <c r="B407" s="1" t="s">
        <v>304</v>
      </c>
      <c r="C407">
        <f t="shared" si="6"/>
        <v>3</v>
      </c>
      <c r="I407" s="1" t="s">
        <v>308</v>
      </c>
      <c r="J407" s="1" t="s">
        <v>957</v>
      </c>
      <c r="L407" s="1" t="s">
        <v>302</v>
      </c>
      <c r="M407" s="1" t="s">
        <v>1430</v>
      </c>
      <c r="N407" t="str">
        <f>LEFT(M407,FIND("▼",M407)-1)</f>
        <v>105.66</v>
      </c>
      <c r="P407" s="1" t="s">
        <v>335</v>
      </c>
      <c r="Q407" s="1" t="s">
        <v>1904</v>
      </c>
      <c r="R407" t="str">
        <f>LEFT(Q407,FIND("▼",Q407)-1)</f>
        <v>112.68</v>
      </c>
      <c r="T407" s="1" t="s">
        <v>260</v>
      </c>
      <c r="U407" s="1" t="s">
        <v>2285</v>
      </c>
      <c r="V407" t="str">
        <f>LEFT(U407,FIND("▼",U407)-1)</f>
        <v>102.84</v>
      </c>
    </row>
    <row r="408" spans="1:22" ht="17" hidden="1">
      <c r="A408" s="1" t="s">
        <v>303</v>
      </c>
      <c r="B408" s="2">
        <v>10392</v>
      </c>
      <c r="C408">
        <f t="shared" si="6"/>
        <v>0</v>
      </c>
      <c r="I408" s="1" t="s">
        <v>956</v>
      </c>
      <c r="J408" s="7">
        <v>103105</v>
      </c>
      <c r="L408" s="1" t="s">
        <v>1429</v>
      </c>
      <c r="M408" s="2">
        <v>103109</v>
      </c>
      <c r="P408" s="1" t="s">
        <v>1903</v>
      </c>
      <c r="Q408" s="2">
        <v>103101</v>
      </c>
      <c r="T408" s="1" t="s">
        <v>2284</v>
      </c>
      <c r="U408" s="2">
        <v>10399</v>
      </c>
    </row>
    <row r="409" spans="1:22" hidden="1">
      <c r="A409" s="1" t="s">
        <v>304</v>
      </c>
      <c r="B409" s="1" t="s">
        <v>305</v>
      </c>
      <c r="C409">
        <f t="shared" si="6"/>
        <v>1</v>
      </c>
      <c r="I409" s="1" t="s">
        <v>957</v>
      </c>
      <c r="J409" s="1" t="s">
        <v>317</v>
      </c>
      <c r="L409" s="1" t="s">
        <v>1430</v>
      </c>
      <c r="M409" s="1" t="s">
        <v>329</v>
      </c>
      <c r="P409" s="1" t="s">
        <v>1904</v>
      </c>
      <c r="Q409" s="1" t="s">
        <v>332</v>
      </c>
      <c r="T409" s="1" t="s">
        <v>2285</v>
      </c>
      <c r="U409" s="1" t="s">
        <v>239</v>
      </c>
    </row>
    <row r="410" spans="1:22" ht="16" hidden="1">
      <c r="A410" s="3">
        <v>10392</v>
      </c>
      <c r="B410" s="1" t="s">
        <v>306</v>
      </c>
      <c r="C410">
        <f t="shared" si="6"/>
        <v>2</v>
      </c>
      <c r="I410" s="3">
        <v>103105</v>
      </c>
      <c r="J410" s="1" t="s">
        <v>958</v>
      </c>
      <c r="L410" s="3">
        <v>103109</v>
      </c>
      <c r="M410" s="1" t="s">
        <v>1431</v>
      </c>
      <c r="P410" s="3">
        <v>103101</v>
      </c>
      <c r="Q410" s="1" t="s">
        <v>1905</v>
      </c>
      <c r="T410" s="3">
        <v>10399</v>
      </c>
      <c r="U410" s="1" t="s">
        <v>2286</v>
      </c>
    </row>
    <row r="411" spans="1:22">
      <c r="A411" s="1" t="s">
        <v>305</v>
      </c>
      <c r="B411" s="1" t="s">
        <v>307</v>
      </c>
      <c r="C411">
        <f t="shared" si="6"/>
        <v>3</v>
      </c>
      <c r="I411" s="1" t="s">
        <v>317</v>
      </c>
      <c r="J411" s="1" t="s">
        <v>959</v>
      </c>
      <c r="L411" s="1" t="s">
        <v>329</v>
      </c>
      <c r="M411" s="1" t="s">
        <v>1432</v>
      </c>
      <c r="N411" t="str">
        <f>LEFT(M411,FIND("▼",M411)-1)</f>
        <v>104.90</v>
      </c>
      <c r="P411" s="1" t="s">
        <v>332</v>
      </c>
      <c r="Q411" s="1" t="s">
        <v>1906</v>
      </c>
      <c r="R411" t="str">
        <f>LEFT(Q411,FIND("▼",Q411)-1)</f>
        <v>108.66</v>
      </c>
      <c r="T411" s="1" t="s">
        <v>239</v>
      </c>
      <c r="U411" s="1" t="s">
        <v>1436</v>
      </c>
      <c r="V411" t="str">
        <f>LEFT(U411,FIND("▼",U411)-1)</f>
        <v>102.45</v>
      </c>
    </row>
    <row r="412" spans="1:22" ht="17" hidden="1">
      <c r="A412" s="1" t="s">
        <v>306</v>
      </c>
      <c r="B412" s="2">
        <v>104110</v>
      </c>
      <c r="C412">
        <f t="shared" si="6"/>
        <v>0</v>
      </c>
      <c r="I412" s="1" t="s">
        <v>958</v>
      </c>
      <c r="J412" s="7">
        <v>104108</v>
      </c>
      <c r="L412" s="1" t="s">
        <v>1431</v>
      </c>
      <c r="M412" s="2">
        <v>104107</v>
      </c>
      <c r="P412" s="1" t="s">
        <v>1905</v>
      </c>
      <c r="Q412" s="2">
        <v>104104</v>
      </c>
      <c r="T412" s="1" t="s">
        <v>2286</v>
      </c>
      <c r="U412" s="2">
        <v>104110</v>
      </c>
    </row>
    <row r="413" spans="1:22" hidden="1">
      <c r="A413" s="1" t="s">
        <v>307</v>
      </c>
      <c r="B413" s="1" t="s">
        <v>308</v>
      </c>
      <c r="C413">
        <f t="shared" si="6"/>
        <v>1</v>
      </c>
      <c r="I413" s="1" t="s">
        <v>959</v>
      </c>
      <c r="J413" s="1" t="s">
        <v>242</v>
      </c>
      <c r="L413" s="1" t="s">
        <v>1432</v>
      </c>
      <c r="M413" s="1" t="s">
        <v>299</v>
      </c>
      <c r="P413" s="1" t="s">
        <v>1906</v>
      </c>
      <c r="Q413" s="1" t="s">
        <v>281</v>
      </c>
      <c r="T413" s="1" t="s">
        <v>1436</v>
      </c>
      <c r="U413" s="1" t="s">
        <v>392</v>
      </c>
    </row>
    <row r="414" spans="1:22" ht="16" hidden="1">
      <c r="A414" s="3">
        <v>104110</v>
      </c>
      <c r="B414" s="1" t="s">
        <v>309</v>
      </c>
      <c r="C414">
        <f t="shared" si="6"/>
        <v>2</v>
      </c>
      <c r="I414" s="3">
        <v>104108</v>
      </c>
      <c r="J414" s="1" t="s">
        <v>960</v>
      </c>
      <c r="L414" s="3">
        <v>104107</v>
      </c>
      <c r="M414" s="1" t="s">
        <v>1433</v>
      </c>
      <c r="P414" s="3">
        <v>104104</v>
      </c>
      <c r="Q414" s="1" t="s">
        <v>1907</v>
      </c>
      <c r="T414" s="3">
        <v>104110</v>
      </c>
      <c r="U414" s="1" t="s">
        <v>2287</v>
      </c>
    </row>
    <row r="415" spans="1:22">
      <c r="A415" s="1" t="s">
        <v>308</v>
      </c>
      <c r="B415" s="1" t="s">
        <v>310</v>
      </c>
      <c r="C415">
        <f t="shared" si="6"/>
        <v>3</v>
      </c>
      <c r="I415" s="1" t="s">
        <v>242</v>
      </c>
      <c r="J415" s="1" t="s">
        <v>961</v>
      </c>
      <c r="L415" s="1" t="s">
        <v>299</v>
      </c>
      <c r="M415" s="1" t="s">
        <v>1434</v>
      </c>
      <c r="N415" t="str">
        <f>LEFT(M415,FIND("▼",M415)-1)</f>
        <v>102.91</v>
      </c>
      <c r="P415" s="1" t="s">
        <v>281</v>
      </c>
      <c r="Q415" s="1" t="s">
        <v>1908</v>
      </c>
      <c r="R415" t="str">
        <f>LEFT(Q415,FIND("▼",Q415)-1)</f>
        <v>106.88</v>
      </c>
      <c r="T415" s="1" t="s">
        <v>392</v>
      </c>
      <c r="U415" s="1" t="s">
        <v>995</v>
      </c>
      <c r="V415" t="str">
        <f>LEFT(U415,FIND("▼",U415)-1)</f>
        <v>102.12</v>
      </c>
    </row>
    <row r="416" spans="1:22" ht="17" hidden="1">
      <c r="A416" s="1" t="s">
        <v>309</v>
      </c>
      <c r="B416" s="2">
        <v>105107</v>
      </c>
      <c r="C416">
        <f t="shared" si="6"/>
        <v>0</v>
      </c>
      <c r="I416" s="1" t="s">
        <v>960</v>
      </c>
      <c r="J416" s="7">
        <v>105101</v>
      </c>
      <c r="L416" s="1" t="s">
        <v>1433</v>
      </c>
      <c r="M416" s="2">
        <v>105101</v>
      </c>
      <c r="P416" s="1" t="s">
        <v>1907</v>
      </c>
      <c r="Q416" s="2">
        <v>105103</v>
      </c>
      <c r="T416" s="1" t="s">
        <v>2287</v>
      </c>
      <c r="U416" s="2">
        <v>105107</v>
      </c>
    </row>
    <row r="417" spans="1:22" hidden="1">
      <c r="A417" s="1" t="s">
        <v>310</v>
      </c>
      <c r="B417" s="1" t="s">
        <v>311</v>
      </c>
      <c r="C417">
        <f t="shared" si="6"/>
        <v>1</v>
      </c>
      <c r="I417" s="1" t="s">
        <v>961</v>
      </c>
      <c r="J417" s="1" t="s">
        <v>239</v>
      </c>
      <c r="L417" s="1" t="s">
        <v>1434</v>
      </c>
      <c r="M417" s="1" t="s">
        <v>344</v>
      </c>
      <c r="P417" s="1" t="s">
        <v>1908</v>
      </c>
      <c r="Q417" s="1" t="s">
        <v>317</v>
      </c>
      <c r="T417" s="1" t="s">
        <v>995</v>
      </c>
      <c r="U417" s="1" t="s">
        <v>332</v>
      </c>
    </row>
    <row r="418" spans="1:22" ht="16" hidden="1">
      <c r="A418" s="3">
        <v>105107</v>
      </c>
      <c r="B418" s="1" t="s">
        <v>312</v>
      </c>
      <c r="C418">
        <f t="shared" si="6"/>
        <v>2</v>
      </c>
      <c r="I418" s="3">
        <v>105101</v>
      </c>
      <c r="J418" s="1" t="s">
        <v>962</v>
      </c>
      <c r="L418" s="3">
        <v>105101</v>
      </c>
      <c r="M418" s="1" t="s">
        <v>1435</v>
      </c>
      <c r="P418" s="3">
        <v>105103</v>
      </c>
      <c r="Q418" s="1" t="s">
        <v>1909</v>
      </c>
      <c r="T418" s="3">
        <v>105107</v>
      </c>
      <c r="U418" s="1" t="s">
        <v>2288</v>
      </c>
    </row>
    <row r="419" spans="1:22">
      <c r="A419" s="1" t="s">
        <v>311</v>
      </c>
      <c r="B419" s="1" t="s">
        <v>313</v>
      </c>
      <c r="C419">
        <f t="shared" si="6"/>
        <v>3</v>
      </c>
      <c r="I419" s="1" t="s">
        <v>239</v>
      </c>
      <c r="J419" s="1" t="s">
        <v>963</v>
      </c>
      <c r="L419" s="1" t="s">
        <v>344</v>
      </c>
      <c r="M419" s="1" t="s">
        <v>1436</v>
      </c>
      <c r="N419" t="str">
        <f>LEFT(M419,FIND("▼",M419)-1)</f>
        <v>102.45</v>
      </c>
      <c r="P419" s="1" t="s">
        <v>317</v>
      </c>
      <c r="Q419" s="1" t="s">
        <v>1910</v>
      </c>
      <c r="R419" t="str">
        <f>LEFT(Q419,FIND("▼",Q419)-1)</f>
        <v>106.81</v>
      </c>
      <c r="T419" s="1" t="s">
        <v>332</v>
      </c>
      <c r="U419" s="1" t="s">
        <v>2289</v>
      </c>
      <c r="V419" t="str">
        <f>LEFT(U419,FIND("▼",U419)-1)</f>
        <v>100.92</v>
      </c>
    </row>
    <row r="420" spans="1:22" ht="17" hidden="1">
      <c r="A420" s="1" t="s">
        <v>312</v>
      </c>
      <c r="B420" s="2">
        <v>106103</v>
      </c>
      <c r="C420">
        <f t="shared" si="6"/>
        <v>0</v>
      </c>
      <c r="I420" s="1" t="s">
        <v>962</v>
      </c>
      <c r="J420" s="7">
        <v>106103</v>
      </c>
      <c r="L420" s="1" t="s">
        <v>1435</v>
      </c>
      <c r="M420" s="2">
        <v>106103</v>
      </c>
      <c r="P420" s="1" t="s">
        <v>1909</v>
      </c>
      <c r="Q420" s="2">
        <v>106114</v>
      </c>
      <c r="T420" s="1" t="s">
        <v>2288</v>
      </c>
      <c r="U420" s="2">
        <v>106102</v>
      </c>
    </row>
    <row r="421" spans="1:22" hidden="1">
      <c r="A421" s="1" t="s">
        <v>313</v>
      </c>
      <c r="B421" s="1" t="s">
        <v>314</v>
      </c>
      <c r="C421">
        <f t="shared" si="6"/>
        <v>1</v>
      </c>
      <c r="I421" s="1" t="s">
        <v>963</v>
      </c>
      <c r="J421" s="1" t="s">
        <v>338</v>
      </c>
      <c r="L421" s="1" t="s">
        <v>1436</v>
      </c>
      <c r="M421" s="1" t="s">
        <v>320</v>
      </c>
      <c r="P421" s="1" t="s">
        <v>1910</v>
      </c>
      <c r="Q421" s="1" t="s">
        <v>359</v>
      </c>
      <c r="T421" s="1" t="s">
        <v>2289</v>
      </c>
      <c r="U421" s="1" t="s">
        <v>320</v>
      </c>
    </row>
    <row r="422" spans="1:22" ht="16" hidden="1">
      <c r="A422" s="3">
        <v>106103</v>
      </c>
      <c r="B422" s="1" t="s">
        <v>315</v>
      </c>
      <c r="C422">
        <f t="shared" si="6"/>
        <v>2</v>
      </c>
      <c r="I422" s="3">
        <v>106103</v>
      </c>
      <c r="J422" s="1" t="s">
        <v>964</v>
      </c>
      <c r="L422" s="3">
        <v>106103</v>
      </c>
      <c r="M422" s="1" t="s">
        <v>1437</v>
      </c>
      <c r="P422" s="3">
        <v>106114</v>
      </c>
      <c r="Q422" s="1" t="s">
        <v>1911</v>
      </c>
      <c r="T422" s="3">
        <v>106102</v>
      </c>
      <c r="U422" s="1" t="s">
        <v>2290</v>
      </c>
    </row>
    <row r="423" spans="1:22">
      <c r="A423" s="1" t="s">
        <v>314</v>
      </c>
      <c r="B423" s="1" t="s">
        <v>316</v>
      </c>
      <c r="C423">
        <f t="shared" si="6"/>
        <v>3</v>
      </c>
      <c r="I423" s="1" t="s">
        <v>338</v>
      </c>
      <c r="J423" s="1" t="s">
        <v>965</v>
      </c>
      <c r="L423" s="1" t="s">
        <v>320</v>
      </c>
      <c r="M423" s="1" t="s">
        <v>1438</v>
      </c>
      <c r="N423" t="str">
        <f>LEFT(M423,FIND("▼",M423)-1)</f>
        <v>102.11</v>
      </c>
      <c r="P423" s="1" t="s">
        <v>359</v>
      </c>
      <c r="Q423" s="1" t="s">
        <v>1912</v>
      </c>
      <c r="R423" t="str">
        <f>LEFT(Q423,FIND("▼",Q423)-1)</f>
        <v>106.44</v>
      </c>
      <c r="T423" s="1" t="s">
        <v>320</v>
      </c>
      <c r="U423" s="1" t="s">
        <v>2291</v>
      </c>
      <c r="V423" t="str">
        <f>LEFT(U423,FIND("▼",U423)-1)</f>
        <v>96.09</v>
      </c>
    </row>
    <row r="424" spans="1:22" ht="17" hidden="1">
      <c r="A424" s="1" t="s">
        <v>315</v>
      </c>
      <c r="B424" s="2">
        <v>107108</v>
      </c>
      <c r="C424">
        <f t="shared" si="6"/>
        <v>0</v>
      </c>
      <c r="I424" s="1" t="s">
        <v>964</v>
      </c>
      <c r="J424" s="7">
        <v>107116</v>
      </c>
      <c r="L424" s="1" t="s">
        <v>1437</v>
      </c>
      <c r="M424" s="2">
        <v>107106</v>
      </c>
      <c r="P424" s="1" t="s">
        <v>1911</v>
      </c>
      <c r="Q424" s="2">
        <v>107111</v>
      </c>
      <c r="T424" s="1" t="s">
        <v>2290</v>
      </c>
      <c r="U424" s="2">
        <v>107115</v>
      </c>
    </row>
    <row r="425" spans="1:22" hidden="1">
      <c r="A425" s="1" t="s">
        <v>316</v>
      </c>
      <c r="B425" s="1" t="s">
        <v>317</v>
      </c>
      <c r="C425">
        <f t="shared" si="6"/>
        <v>1</v>
      </c>
      <c r="I425" s="1" t="s">
        <v>965</v>
      </c>
      <c r="J425" s="1" t="s">
        <v>380</v>
      </c>
      <c r="L425" s="1" t="s">
        <v>1438</v>
      </c>
      <c r="M425" s="1" t="s">
        <v>386</v>
      </c>
      <c r="P425" s="1" t="s">
        <v>1912</v>
      </c>
      <c r="Q425" s="1" t="s">
        <v>272</v>
      </c>
      <c r="T425" s="1" t="s">
        <v>2291</v>
      </c>
      <c r="U425" s="1" t="s">
        <v>272</v>
      </c>
    </row>
    <row r="426" spans="1:22" ht="16" hidden="1">
      <c r="A426" s="3">
        <v>107108</v>
      </c>
      <c r="B426" s="1" t="s">
        <v>318</v>
      </c>
      <c r="C426">
        <f t="shared" si="6"/>
        <v>2</v>
      </c>
      <c r="I426" s="3">
        <v>107116</v>
      </c>
      <c r="J426" s="1" t="s">
        <v>966</v>
      </c>
      <c r="L426" s="3">
        <v>107106</v>
      </c>
      <c r="M426" s="1" t="s">
        <v>1439</v>
      </c>
      <c r="P426" s="3">
        <v>107111</v>
      </c>
      <c r="Q426" s="1" t="s">
        <v>1913</v>
      </c>
      <c r="T426" s="3">
        <v>107115</v>
      </c>
      <c r="U426" s="1" t="s">
        <v>2292</v>
      </c>
    </row>
    <row r="427" spans="1:22">
      <c r="A427" s="1" t="s">
        <v>317</v>
      </c>
      <c r="B427" s="1" t="s">
        <v>319</v>
      </c>
      <c r="C427">
        <f t="shared" si="6"/>
        <v>3</v>
      </c>
      <c r="I427" s="1" t="s">
        <v>380</v>
      </c>
      <c r="J427" s="1" t="s">
        <v>967</v>
      </c>
      <c r="L427" s="1" t="s">
        <v>386</v>
      </c>
      <c r="M427" s="1" t="s">
        <v>1440</v>
      </c>
      <c r="N427" t="str">
        <f>LEFT(M427,FIND("▼",M427)-1)</f>
        <v>101.86</v>
      </c>
      <c r="P427" s="1" t="s">
        <v>272</v>
      </c>
      <c r="Q427" s="1" t="s">
        <v>1914</v>
      </c>
      <c r="R427" t="str">
        <f>LEFT(Q427,FIND("▼",Q427)-1)</f>
        <v>105.32</v>
      </c>
      <c r="T427" s="1" t="s">
        <v>272</v>
      </c>
      <c r="U427" s="1" t="s">
        <v>2293</v>
      </c>
      <c r="V427" t="str">
        <f>LEFT(U427,FIND("▼",U427)-1)</f>
        <v>95.68</v>
      </c>
    </row>
    <row r="428" spans="1:22" ht="17" hidden="1">
      <c r="A428" s="1" t="s">
        <v>318</v>
      </c>
      <c r="B428" s="2">
        <v>10899</v>
      </c>
      <c r="C428">
        <f t="shared" si="6"/>
        <v>0</v>
      </c>
      <c r="I428" s="1" t="s">
        <v>966</v>
      </c>
      <c r="J428" s="7">
        <v>108106</v>
      </c>
      <c r="L428" s="1" t="s">
        <v>1439</v>
      </c>
      <c r="M428" s="2">
        <v>108102</v>
      </c>
      <c r="P428" s="1" t="s">
        <v>1913</v>
      </c>
      <c r="Q428" s="2">
        <v>108119</v>
      </c>
      <c r="T428" s="1" t="s">
        <v>2292</v>
      </c>
      <c r="U428" s="2">
        <v>108103</v>
      </c>
    </row>
    <row r="429" spans="1:22" hidden="1">
      <c r="A429" s="1" t="s">
        <v>319</v>
      </c>
      <c r="B429" s="1" t="s">
        <v>320</v>
      </c>
      <c r="C429">
        <f t="shared" si="6"/>
        <v>1</v>
      </c>
      <c r="I429" s="1" t="s">
        <v>967</v>
      </c>
      <c r="J429" s="1" t="s">
        <v>347</v>
      </c>
      <c r="L429" s="1" t="s">
        <v>1440</v>
      </c>
      <c r="M429" s="1" t="s">
        <v>353</v>
      </c>
      <c r="P429" s="1" t="s">
        <v>1914</v>
      </c>
      <c r="Q429" s="1" t="s">
        <v>338</v>
      </c>
      <c r="T429" s="1" t="s">
        <v>2293</v>
      </c>
      <c r="U429" s="1" t="s">
        <v>326</v>
      </c>
    </row>
    <row r="430" spans="1:22" ht="16" hidden="1">
      <c r="A430" s="3">
        <v>10899</v>
      </c>
      <c r="B430" s="1" t="s">
        <v>321</v>
      </c>
      <c r="C430">
        <f t="shared" si="6"/>
        <v>2</v>
      </c>
      <c r="I430" s="3">
        <v>108106</v>
      </c>
      <c r="J430" s="1" t="s">
        <v>968</v>
      </c>
      <c r="L430" s="3">
        <v>108102</v>
      </c>
      <c r="M430" s="1" t="s">
        <v>1441</v>
      </c>
      <c r="P430" s="3">
        <v>108119</v>
      </c>
      <c r="Q430" s="1" t="s">
        <v>1915</v>
      </c>
      <c r="T430" s="3">
        <v>108103</v>
      </c>
      <c r="U430" s="1" t="s">
        <v>2294</v>
      </c>
    </row>
    <row r="431" spans="1:22">
      <c r="A431" s="1" t="s">
        <v>320</v>
      </c>
      <c r="B431" s="1" t="s">
        <v>322</v>
      </c>
      <c r="C431">
        <f t="shared" si="6"/>
        <v>3</v>
      </c>
      <c r="I431" s="1" t="s">
        <v>347</v>
      </c>
      <c r="J431" s="1" t="s">
        <v>969</v>
      </c>
      <c r="L431" s="1" t="s">
        <v>353</v>
      </c>
      <c r="M431" s="1" t="s">
        <v>1442</v>
      </c>
      <c r="N431" t="str">
        <f>LEFT(M431,FIND("▼",M431)-1)</f>
        <v>101.48</v>
      </c>
      <c r="P431" s="1" t="s">
        <v>338</v>
      </c>
      <c r="Q431" s="1" t="s">
        <v>1916</v>
      </c>
      <c r="R431" t="str">
        <f>LEFT(Q431,FIND("▼",Q431)-1)</f>
        <v>102.68</v>
      </c>
      <c r="T431" s="1" t="s">
        <v>326</v>
      </c>
      <c r="U431" s="1" t="s">
        <v>2295</v>
      </c>
      <c r="V431" t="str">
        <f>LEFT(U431,FIND("▼",U431)-1)</f>
        <v>95.41</v>
      </c>
    </row>
    <row r="432" spans="1:22" ht="17" hidden="1">
      <c r="A432" s="1" t="s">
        <v>321</v>
      </c>
      <c r="B432" s="2">
        <v>109118</v>
      </c>
      <c r="C432">
        <f t="shared" si="6"/>
        <v>0</v>
      </c>
      <c r="I432" s="1" t="s">
        <v>968</v>
      </c>
      <c r="J432" s="7">
        <v>109100</v>
      </c>
      <c r="L432" s="1" t="s">
        <v>1441</v>
      </c>
      <c r="M432" s="2">
        <v>109114</v>
      </c>
      <c r="P432" s="1" t="s">
        <v>1915</v>
      </c>
      <c r="Q432" s="2">
        <v>109106</v>
      </c>
      <c r="T432" s="1" t="s">
        <v>2294</v>
      </c>
      <c r="U432" s="2">
        <v>109109</v>
      </c>
    </row>
    <row r="433" spans="1:22" hidden="1">
      <c r="A433" s="1" t="s">
        <v>322</v>
      </c>
      <c r="B433" s="1" t="s">
        <v>323</v>
      </c>
      <c r="C433">
        <f t="shared" si="6"/>
        <v>1</v>
      </c>
      <c r="I433" s="1" t="s">
        <v>969</v>
      </c>
      <c r="J433" s="1" t="s">
        <v>275</v>
      </c>
      <c r="L433" s="1" t="s">
        <v>1442</v>
      </c>
      <c r="M433" s="1" t="s">
        <v>335</v>
      </c>
      <c r="P433" s="1" t="s">
        <v>1916</v>
      </c>
      <c r="Q433" s="1" t="s">
        <v>329</v>
      </c>
      <c r="T433" s="1" t="s">
        <v>2295</v>
      </c>
      <c r="U433" s="1" t="s">
        <v>200</v>
      </c>
    </row>
    <row r="434" spans="1:22" ht="16" hidden="1">
      <c r="A434" s="3">
        <v>109118</v>
      </c>
      <c r="B434" s="1" t="s">
        <v>324</v>
      </c>
      <c r="C434">
        <f t="shared" si="6"/>
        <v>2</v>
      </c>
      <c r="I434" s="3">
        <v>109100</v>
      </c>
      <c r="J434" s="1" t="s">
        <v>970</v>
      </c>
      <c r="L434" s="3">
        <v>109114</v>
      </c>
      <c r="M434" s="1" t="s">
        <v>1443</v>
      </c>
      <c r="P434" s="3">
        <v>109106</v>
      </c>
      <c r="Q434" s="1" t="s">
        <v>1917</v>
      </c>
      <c r="T434" s="3">
        <v>109109</v>
      </c>
      <c r="U434" s="1" t="s">
        <v>2296</v>
      </c>
    </row>
    <row r="435" spans="1:22">
      <c r="A435" s="1" t="s">
        <v>323</v>
      </c>
      <c r="B435" s="1" t="s">
        <v>325</v>
      </c>
      <c r="C435">
        <f t="shared" si="6"/>
        <v>3</v>
      </c>
      <c r="I435" s="1" t="s">
        <v>275</v>
      </c>
      <c r="J435" s="1" t="s">
        <v>971</v>
      </c>
      <c r="L435" s="1" t="s">
        <v>335</v>
      </c>
      <c r="M435" s="1" t="s">
        <v>1444</v>
      </c>
      <c r="N435" t="str">
        <f>LEFT(M435,FIND("▼",M435)-1)</f>
        <v>97.93</v>
      </c>
      <c r="P435" s="1" t="s">
        <v>329</v>
      </c>
      <c r="Q435" s="1" t="s">
        <v>1918</v>
      </c>
      <c r="R435" t="str">
        <f>LEFT(Q435,FIND("▼",Q435)-1)</f>
        <v>102.32</v>
      </c>
      <c r="T435" s="1" t="s">
        <v>200</v>
      </c>
      <c r="U435" s="1" t="s">
        <v>2297</v>
      </c>
      <c r="V435" t="str">
        <f>LEFT(U435,FIND("▼",U435)-1)</f>
        <v>93.04</v>
      </c>
    </row>
    <row r="436" spans="1:22" ht="17" hidden="1">
      <c r="A436" s="1" t="s">
        <v>324</v>
      </c>
      <c r="B436" s="2">
        <v>110114</v>
      </c>
      <c r="C436">
        <f t="shared" si="6"/>
        <v>0</v>
      </c>
      <c r="I436" s="1" t="s">
        <v>970</v>
      </c>
      <c r="J436" s="7">
        <v>110118</v>
      </c>
      <c r="L436" s="1" t="s">
        <v>1443</v>
      </c>
      <c r="M436" s="2">
        <v>110115</v>
      </c>
      <c r="P436" s="1" t="s">
        <v>1917</v>
      </c>
      <c r="Q436" s="2">
        <v>110107</v>
      </c>
      <c r="T436" s="1" t="s">
        <v>2296</v>
      </c>
      <c r="U436" s="2">
        <v>110119</v>
      </c>
    </row>
    <row r="437" spans="1:22" hidden="1">
      <c r="A437" s="1" t="s">
        <v>325</v>
      </c>
      <c r="B437" s="1" t="s">
        <v>326</v>
      </c>
      <c r="C437">
        <f t="shared" si="6"/>
        <v>1</v>
      </c>
      <c r="I437" s="1" t="s">
        <v>971</v>
      </c>
      <c r="J437" s="1" t="s">
        <v>353</v>
      </c>
      <c r="L437" s="1" t="s">
        <v>1444</v>
      </c>
      <c r="M437" s="1" t="s">
        <v>305</v>
      </c>
      <c r="P437" s="1" t="s">
        <v>1918</v>
      </c>
      <c r="Q437" s="1" t="s">
        <v>341</v>
      </c>
      <c r="T437" s="1" t="s">
        <v>2297</v>
      </c>
      <c r="U437" s="1" t="s">
        <v>362</v>
      </c>
    </row>
    <row r="438" spans="1:22" ht="16" hidden="1">
      <c r="A438" s="3">
        <v>110114</v>
      </c>
      <c r="B438" s="1" t="s">
        <v>327</v>
      </c>
      <c r="C438">
        <f t="shared" si="6"/>
        <v>2</v>
      </c>
      <c r="I438" s="3">
        <v>110118</v>
      </c>
      <c r="J438" s="1" t="s">
        <v>972</v>
      </c>
      <c r="L438" s="3">
        <v>110115</v>
      </c>
      <c r="M438" s="1" t="s">
        <v>1445</v>
      </c>
      <c r="P438" s="3">
        <v>110107</v>
      </c>
      <c r="Q438" s="1" t="s">
        <v>1919</v>
      </c>
      <c r="T438" s="3">
        <v>110119</v>
      </c>
      <c r="U438" s="1" t="s">
        <v>2298</v>
      </c>
    </row>
    <row r="439" spans="1:22">
      <c r="A439" s="1" t="s">
        <v>326</v>
      </c>
      <c r="B439" s="1" t="s">
        <v>328</v>
      </c>
      <c r="C439">
        <f t="shared" si="6"/>
        <v>3</v>
      </c>
      <c r="I439" s="1" t="s">
        <v>353</v>
      </c>
      <c r="J439" s="1" t="s">
        <v>973</v>
      </c>
      <c r="L439" s="1" t="s">
        <v>305</v>
      </c>
      <c r="M439" s="1" t="s">
        <v>1446</v>
      </c>
      <c r="N439" t="str">
        <f>LEFT(M439,FIND("▼",M439)-1)</f>
        <v>97.85</v>
      </c>
      <c r="P439" s="1" t="s">
        <v>341</v>
      </c>
      <c r="Q439" s="1" t="s">
        <v>1920</v>
      </c>
      <c r="R439" t="str">
        <f>LEFT(Q439,FIND("▼",Q439)-1)</f>
        <v>102.00</v>
      </c>
      <c r="T439" s="1" t="s">
        <v>362</v>
      </c>
      <c r="U439" s="1" t="s">
        <v>2299</v>
      </c>
      <c r="V439" t="str">
        <f>LEFT(U439,FIND("▼",U439)-1)</f>
        <v>92.83</v>
      </c>
    </row>
    <row r="440" spans="1:22" ht="17" hidden="1">
      <c r="A440" s="1" t="s">
        <v>327</v>
      </c>
      <c r="B440" s="2">
        <v>111106</v>
      </c>
      <c r="C440">
        <f t="shared" si="6"/>
        <v>0</v>
      </c>
      <c r="I440" s="1" t="s">
        <v>972</v>
      </c>
      <c r="J440" s="7">
        <v>111115</v>
      </c>
      <c r="L440" s="1" t="s">
        <v>1445</v>
      </c>
      <c r="M440" s="2">
        <v>111111</v>
      </c>
      <c r="P440" s="1" t="s">
        <v>1919</v>
      </c>
      <c r="Q440" s="2">
        <v>111105</v>
      </c>
      <c r="T440" s="1" t="s">
        <v>2298</v>
      </c>
      <c r="U440" s="2">
        <v>111108</v>
      </c>
    </row>
    <row r="441" spans="1:22" hidden="1">
      <c r="A441" s="1" t="s">
        <v>328</v>
      </c>
      <c r="B441" s="1" t="s">
        <v>329</v>
      </c>
      <c r="C441">
        <f t="shared" si="6"/>
        <v>1</v>
      </c>
      <c r="I441" s="1" t="s">
        <v>973</v>
      </c>
      <c r="J441" s="1" t="s">
        <v>257</v>
      </c>
      <c r="L441" s="1" t="s">
        <v>1446</v>
      </c>
      <c r="M441" s="1" t="s">
        <v>263</v>
      </c>
      <c r="P441" s="1" t="s">
        <v>1920</v>
      </c>
      <c r="Q441" s="1" t="s">
        <v>299</v>
      </c>
      <c r="T441" s="1" t="s">
        <v>2299</v>
      </c>
      <c r="U441" s="1" t="s">
        <v>374</v>
      </c>
    </row>
    <row r="442" spans="1:22" ht="16" hidden="1">
      <c r="A442" s="3">
        <v>111106</v>
      </c>
      <c r="B442" s="1" t="s">
        <v>330</v>
      </c>
      <c r="C442">
        <f t="shared" si="6"/>
        <v>2</v>
      </c>
      <c r="I442" s="3">
        <v>111115</v>
      </c>
      <c r="J442" s="1" t="s">
        <v>974</v>
      </c>
      <c r="L442" s="3">
        <v>111111</v>
      </c>
      <c r="M442" s="1" t="s">
        <v>1447</v>
      </c>
      <c r="P442" s="3">
        <v>111105</v>
      </c>
      <c r="Q442" s="1" t="s">
        <v>1921</v>
      </c>
      <c r="T442" s="3">
        <v>111108</v>
      </c>
      <c r="U442" s="1" t="s">
        <v>2300</v>
      </c>
    </row>
    <row r="443" spans="1:22">
      <c r="A443" s="1" t="s">
        <v>329</v>
      </c>
      <c r="B443" s="1" t="s">
        <v>331</v>
      </c>
      <c r="C443">
        <f t="shared" si="6"/>
        <v>3</v>
      </c>
      <c r="I443" s="1" t="s">
        <v>257</v>
      </c>
      <c r="J443" s="1" t="s">
        <v>975</v>
      </c>
      <c r="L443" s="1" t="s">
        <v>263</v>
      </c>
      <c r="M443" s="1" t="s">
        <v>1448</v>
      </c>
      <c r="N443" t="str">
        <f>LEFT(M443,FIND("▼",M443)-1)</f>
        <v>97.84</v>
      </c>
      <c r="P443" s="1" t="s">
        <v>299</v>
      </c>
      <c r="Q443" s="1" t="s">
        <v>1922</v>
      </c>
      <c r="R443" t="str">
        <f>LEFT(Q443,FIND("▼",Q443)-1)</f>
        <v>101.26</v>
      </c>
      <c r="T443" s="1" t="s">
        <v>374</v>
      </c>
      <c r="U443" s="1" t="s">
        <v>2301</v>
      </c>
      <c r="V443" t="str">
        <f>LEFT(U443,FIND("▼",U443)-1)</f>
        <v>90.15</v>
      </c>
    </row>
    <row r="444" spans="1:22" ht="17" hidden="1">
      <c r="A444" s="1" t="s">
        <v>330</v>
      </c>
      <c r="B444" s="2">
        <v>112111</v>
      </c>
      <c r="C444">
        <f t="shared" si="6"/>
        <v>0</v>
      </c>
      <c r="I444" s="1" t="s">
        <v>974</v>
      </c>
      <c r="J444" s="7">
        <v>112117</v>
      </c>
      <c r="L444" s="1" t="s">
        <v>1447</v>
      </c>
      <c r="M444" s="2">
        <v>112110</v>
      </c>
      <c r="P444" s="1" t="s">
        <v>1921</v>
      </c>
      <c r="Q444" s="2">
        <v>112108</v>
      </c>
      <c r="T444" s="1" t="s">
        <v>2300</v>
      </c>
      <c r="U444" s="2">
        <v>112104</v>
      </c>
    </row>
    <row r="445" spans="1:22" hidden="1">
      <c r="A445" s="1" t="s">
        <v>331</v>
      </c>
      <c r="B445" s="1" t="s">
        <v>332</v>
      </c>
      <c r="C445">
        <f t="shared" si="6"/>
        <v>1</v>
      </c>
      <c r="I445" s="1" t="s">
        <v>975</v>
      </c>
      <c r="J445" s="1" t="s">
        <v>329</v>
      </c>
      <c r="L445" s="1" t="s">
        <v>1448</v>
      </c>
      <c r="M445" s="1" t="s">
        <v>272</v>
      </c>
      <c r="P445" s="1" t="s">
        <v>1922</v>
      </c>
      <c r="Q445" s="1" t="s">
        <v>209</v>
      </c>
      <c r="T445" s="1" t="s">
        <v>2301</v>
      </c>
      <c r="U445" s="1" t="s">
        <v>338</v>
      </c>
    </row>
    <row r="446" spans="1:22" ht="16" hidden="1">
      <c r="A446" s="3">
        <v>112111</v>
      </c>
      <c r="B446" s="1" t="s">
        <v>333</v>
      </c>
      <c r="C446">
        <f t="shared" si="6"/>
        <v>2</v>
      </c>
      <c r="I446" s="3">
        <v>112117</v>
      </c>
      <c r="J446" s="1" t="s">
        <v>976</v>
      </c>
      <c r="L446" s="3">
        <v>112110</v>
      </c>
      <c r="M446" s="1" t="s">
        <v>1449</v>
      </c>
      <c r="P446" s="3">
        <v>112108</v>
      </c>
      <c r="Q446" s="1" t="s">
        <v>1923</v>
      </c>
      <c r="T446" s="3">
        <v>112104</v>
      </c>
      <c r="U446" s="1" t="s">
        <v>2302</v>
      </c>
    </row>
    <row r="447" spans="1:22">
      <c r="A447" s="1" t="s">
        <v>332</v>
      </c>
      <c r="B447" s="1" t="s">
        <v>334</v>
      </c>
      <c r="C447">
        <f t="shared" si="6"/>
        <v>3</v>
      </c>
      <c r="I447" s="1" t="s">
        <v>329</v>
      </c>
      <c r="J447" s="1" t="s">
        <v>977</v>
      </c>
      <c r="L447" s="1" t="s">
        <v>272</v>
      </c>
      <c r="M447" s="1" t="s">
        <v>1450</v>
      </c>
      <c r="N447" t="str">
        <f>LEFT(M447,FIND("▼",M447)-1)</f>
        <v>97.71</v>
      </c>
      <c r="P447" s="1" t="s">
        <v>209</v>
      </c>
      <c r="Q447" s="1" t="s">
        <v>1924</v>
      </c>
      <c r="R447" t="str">
        <f>LEFT(Q447,FIND("▼",Q447)-1)</f>
        <v>100.80</v>
      </c>
      <c r="T447" s="1" t="s">
        <v>338</v>
      </c>
      <c r="U447" s="1" t="s">
        <v>2303</v>
      </c>
      <c r="V447" t="str">
        <f>LEFT(U447,FIND("▼",U447)-1)</f>
        <v>88.81</v>
      </c>
    </row>
    <row r="448" spans="1:22" ht="17" hidden="1">
      <c r="A448" s="1" t="s">
        <v>333</v>
      </c>
      <c r="B448" s="2">
        <v>113121</v>
      </c>
      <c r="C448">
        <f t="shared" si="6"/>
        <v>0</v>
      </c>
      <c r="I448" s="1" t="s">
        <v>976</v>
      </c>
      <c r="J448" s="7">
        <v>113112</v>
      </c>
      <c r="L448" s="1" t="s">
        <v>1449</v>
      </c>
      <c r="M448" s="2">
        <v>113112</v>
      </c>
      <c r="P448" s="1" t="s">
        <v>1923</v>
      </c>
      <c r="Q448" s="2">
        <v>113110</v>
      </c>
      <c r="T448" s="1" t="s">
        <v>2302</v>
      </c>
      <c r="U448" s="2">
        <v>113113</v>
      </c>
    </row>
    <row r="449" spans="1:22" hidden="1">
      <c r="A449" s="1" t="s">
        <v>334</v>
      </c>
      <c r="B449" s="1" t="s">
        <v>335</v>
      </c>
      <c r="C449">
        <f t="shared" si="6"/>
        <v>1</v>
      </c>
      <c r="I449" s="1" t="s">
        <v>977</v>
      </c>
      <c r="J449" s="1" t="s">
        <v>293</v>
      </c>
      <c r="L449" s="1" t="s">
        <v>1450</v>
      </c>
      <c r="M449" s="1" t="s">
        <v>200</v>
      </c>
      <c r="P449" s="1" t="s">
        <v>1924</v>
      </c>
      <c r="Q449" s="1" t="s">
        <v>386</v>
      </c>
      <c r="T449" s="1" t="s">
        <v>2303</v>
      </c>
      <c r="U449" s="1" t="s">
        <v>347</v>
      </c>
    </row>
    <row r="450" spans="1:22" ht="16" hidden="1">
      <c r="A450" s="3">
        <v>113121</v>
      </c>
      <c r="B450" s="1" t="s">
        <v>336</v>
      </c>
      <c r="C450">
        <f t="shared" si="6"/>
        <v>2</v>
      </c>
      <c r="I450" s="3">
        <v>113112</v>
      </c>
      <c r="J450" s="1" t="s">
        <v>978</v>
      </c>
      <c r="L450" s="3">
        <v>113112</v>
      </c>
      <c r="M450" s="1" t="s">
        <v>1451</v>
      </c>
      <c r="P450" s="3">
        <v>113110</v>
      </c>
      <c r="Q450" s="1" t="s">
        <v>1925</v>
      </c>
      <c r="T450" s="3">
        <v>113113</v>
      </c>
      <c r="U450" s="1" t="s">
        <v>2304</v>
      </c>
    </row>
    <row r="451" spans="1:22">
      <c r="A451" s="1" t="s">
        <v>335</v>
      </c>
      <c r="B451" s="1" t="s">
        <v>337</v>
      </c>
      <c r="C451">
        <f t="shared" si="6"/>
        <v>3</v>
      </c>
      <c r="I451" s="1" t="s">
        <v>293</v>
      </c>
      <c r="J451" s="1" t="s">
        <v>979</v>
      </c>
      <c r="L451" s="1" t="s">
        <v>200</v>
      </c>
      <c r="M451" s="1" t="s">
        <v>1452</v>
      </c>
      <c r="N451" t="str">
        <f>LEFT(M451,FIND("▼",M451)-1)</f>
        <v>97.63</v>
      </c>
      <c r="P451" s="1" t="s">
        <v>386</v>
      </c>
      <c r="Q451" s="1" t="s">
        <v>1926</v>
      </c>
      <c r="R451" t="str">
        <f>LEFT(Q451,FIND("▼",Q451)-1)</f>
        <v>98.15</v>
      </c>
      <c r="T451" s="1" t="s">
        <v>347</v>
      </c>
      <c r="U451" s="1" t="s">
        <v>2305</v>
      </c>
      <c r="V451" t="str">
        <f>LEFT(U451,FIND("▼",U451)-1)</f>
        <v>88.40</v>
      </c>
    </row>
    <row r="452" spans="1:22" ht="17" hidden="1">
      <c r="A452" s="1" t="s">
        <v>336</v>
      </c>
      <c r="B452" s="2">
        <v>114117</v>
      </c>
      <c r="C452">
        <f t="shared" ref="C452:C515" si="7">MOD(ROW(),4)</f>
        <v>0</v>
      </c>
      <c r="I452" s="1" t="s">
        <v>978</v>
      </c>
      <c r="J452" s="7">
        <v>11499</v>
      </c>
      <c r="L452" s="1" t="s">
        <v>1451</v>
      </c>
      <c r="M452" s="2">
        <v>114118</v>
      </c>
      <c r="P452" s="1" t="s">
        <v>1925</v>
      </c>
      <c r="Q452" s="2">
        <v>114113</v>
      </c>
      <c r="T452" s="1" t="s">
        <v>2304</v>
      </c>
      <c r="U452" s="2">
        <v>114116</v>
      </c>
    </row>
    <row r="453" spans="1:22" hidden="1">
      <c r="A453" s="1" t="s">
        <v>337</v>
      </c>
      <c r="B453" s="1" t="s">
        <v>338</v>
      </c>
      <c r="C453">
        <f t="shared" si="7"/>
        <v>1</v>
      </c>
      <c r="I453" s="1" t="s">
        <v>979</v>
      </c>
      <c r="J453" s="1" t="s">
        <v>287</v>
      </c>
      <c r="L453" s="1" t="s">
        <v>1452</v>
      </c>
      <c r="M453" s="1" t="s">
        <v>257</v>
      </c>
      <c r="P453" s="1" t="s">
        <v>1926</v>
      </c>
      <c r="Q453" s="1" t="s">
        <v>257</v>
      </c>
      <c r="T453" s="1" t="s">
        <v>2305</v>
      </c>
      <c r="U453" s="1" t="s">
        <v>356</v>
      </c>
    </row>
    <row r="454" spans="1:22" ht="16" hidden="1">
      <c r="A454" s="3">
        <v>114117</v>
      </c>
      <c r="B454" s="1" t="s">
        <v>339</v>
      </c>
      <c r="C454">
        <f t="shared" si="7"/>
        <v>2</v>
      </c>
      <c r="I454" s="3">
        <v>11499</v>
      </c>
      <c r="J454" s="1" t="s">
        <v>980</v>
      </c>
      <c r="L454" s="3">
        <v>114118</v>
      </c>
      <c r="M454" s="1" t="s">
        <v>1453</v>
      </c>
      <c r="P454" s="3">
        <v>114113</v>
      </c>
      <c r="Q454" s="1" t="s">
        <v>1927</v>
      </c>
      <c r="T454" s="3">
        <v>114116</v>
      </c>
      <c r="U454" s="1" t="s">
        <v>2306</v>
      </c>
    </row>
    <row r="455" spans="1:22">
      <c r="A455" s="1" t="s">
        <v>338</v>
      </c>
      <c r="B455" s="1" t="s">
        <v>340</v>
      </c>
      <c r="C455">
        <f t="shared" si="7"/>
        <v>3</v>
      </c>
      <c r="I455" s="1" t="s">
        <v>287</v>
      </c>
      <c r="J455" s="1" t="s">
        <v>981</v>
      </c>
      <c r="L455" s="1" t="s">
        <v>257</v>
      </c>
      <c r="M455" s="1" t="s">
        <v>1454</v>
      </c>
      <c r="N455" t="str">
        <f>LEFT(M455,FIND("▼",M455)-1)</f>
        <v>94.58</v>
      </c>
      <c r="P455" s="1" t="s">
        <v>257</v>
      </c>
      <c r="Q455" s="1" t="s">
        <v>1928</v>
      </c>
      <c r="R455" t="str">
        <f>LEFT(Q455,FIND("▼",Q455)-1)</f>
        <v>95.49</v>
      </c>
      <c r="T455" s="1" t="s">
        <v>356</v>
      </c>
      <c r="U455" s="1" t="s">
        <v>2307</v>
      </c>
      <c r="V455" t="str">
        <f>LEFT(U455,FIND("▼",U455)-1)</f>
        <v>83.29</v>
      </c>
    </row>
    <row r="456" spans="1:22" ht="17" hidden="1">
      <c r="A456" s="1" t="s">
        <v>339</v>
      </c>
      <c r="B456" s="2">
        <v>115115</v>
      </c>
      <c r="C456">
        <f t="shared" si="7"/>
        <v>0</v>
      </c>
      <c r="I456" s="1" t="s">
        <v>980</v>
      </c>
      <c r="J456" s="7">
        <v>115114</v>
      </c>
      <c r="L456" s="1" t="s">
        <v>1453</v>
      </c>
      <c r="M456" s="2">
        <v>115121</v>
      </c>
      <c r="P456" s="1" t="s">
        <v>1927</v>
      </c>
      <c r="Q456" s="2">
        <v>115123</v>
      </c>
      <c r="T456" s="1" t="s">
        <v>2306</v>
      </c>
      <c r="U456" s="2">
        <v>115112</v>
      </c>
    </row>
    <row r="457" spans="1:22" hidden="1">
      <c r="A457" s="1" t="s">
        <v>340</v>
      </c>
      <c r="B457" s="1" t="s">
        <v>341</v>
      </c>
      <c r="C457">
        <f t="shared" si="7"/>
        <v>1</v>
      </c>
      <c r="I457" s="1" t="s">
        <v>981</v>
      </c>
      <c r="J457" s="1" t="s">
        <v>350</v>
      </c>
      <c r="L457" s="1" t="s">
        <v>1454</v>
      </c>
      <c r="M457" s="1" t="s">
        <v>341</v>
      </c>
      <c r="P457" s="1" t="s">
        <v>1928</v>
      </c>
      <c r="Q457" s="1" t="s">
        <v>362</v>
      </c>
      <c r="T457" s="1" t="s">
        <v>2307</v>
      </c>
      <c r="U457" s="1" t="s">
        <v>251</v>
      </c>
    </row>
    <row r="458" spans="1:22" ht="16" hidden="1">
      <c r="A458" s="3">
        <v>115115</v>
      </c>
      <c r="B458" s="1" t="s">
        <v>342</v>
      </c>
      <c r="C458">
        <f t="shared" si="7"/>
        <v>2</v>
      </c>
      <c r="I458" s="3">
        <v>115114</v>
      </c>
      <c r="J458" s="1" t="s">
        <v>982</v>
      </c>
      <c r="L458" s="3">
        <v>115121</v>
      </c>
      <c r="M458" s="1" t="s">
        <v>1455</v>
      </c>
      <c r="P458" s="3">
        <v>115123</v>
      </c>
      <c r="Q458" s="1" t="s">
        <v>1929</v>
      </c>
      <c r="T458" s="3">
        <v>115112</v>
      </c>
      <c r="U458" s="1" t="s">
        <v>2308</v>
      </c>
    </row>
    <row r="459" spans="1:22">
      <c r="A459" s="1" t="s">
        <v>341</v>
      </c>
      <c r="B459" s="1" t="s">
        <v>343</v>
      </c>
      <c r="C459">
        <f t="shared" si="7"/>
        <v>3</v>
      </c>
      <c r="I459" s="1" t="s">
        <v>350</v>
      </c>
      <c r="J459" s="1" t="s">
        <v>983</v>
      </c>
      <c r="L459" s="1" t="s">
        <v>341</v>
      </c>
      <c r="M459" s="1" t="s">
        <v>1456</v>
      </c>
      <c r="N459" t="str">
        <f>LEFT(M459,FIND("▼",M459)-1)</f>
        <v>92.58</v>
      </c>
      <c r="P459" s="1" t="s">
        <v>362</v>
      </c>
      <c r="Q459" s="1" t="s">
        <v>1930</v>
      </c>
      <c r="R459" t="str">
        <f>LEFT(Q459,FIND("▼",Q459)-1)</f>
        <v>94.97</v>
      </c>
      <c r="T459" s="1" t="s">
        <v>251</v>
      </c>
      <c r="U459" s="1" t="s">
        <v>2309</v>
      </c>
      <c r="V459" t="str">
        <f>LEFT(U459,FIND("▼",U459)-1)</f>
        <v>81.28</v>
      </c>
    </row>
    <row r="460" spans="1:22" ht="17" hidden="1">
      <c r="A460" s="1" t="s">
        <v>342</v>
      </c>
      <c r="B460" s="2">
        <v>116116</v>
      </c>
      <c r="C460">
        <f t="shared" si="7"/>
        <v>0</v>
      </c>
      <c r="I460" s="1" t="s">
        <v>982</v>
      </c>
      <c r="J460" s="7">
        <v>116107</v>
      </c>
      <c r="L460" s="1" t="s">
        <v>1455</v>
      </c>
      <c r="M460" s="2">
        <v>116108</v>
      </c>
      <c r="P460" s="1" t="s">
        <v>1929</v>
      </c>
      <c r="Q460" s="2">
        <v>116109</v>
      </c>
      <c r="T460" s="1" t="s">
        <v>2308</v>
      </c>
      <c r="U460" s="2">
        <v>116114</v>
      </c>
    </row>
    <row r="461" spans="1:22" hidden="1">
      <c r="A461" s="1" t="s">
        <v>343</v>
      </c>
      <c r="B461" s="1" t="s">
        <v>344</v>
      </c>
      <c r="C461">
        <f t="shared" si="7"/>
        <v>1</v>
      </c>
      <c r="I461" s="1" t="s">
        <v>983</v>
      </c>
      <c r="J461" s="1" t="s">
        <v>362</v>
      </c>
      <c r="L461" s="1" t="s">
        <v>1456</v>
      </c>
      <c r="M461" s="1" t="s">
        <v>242</v>
      </c>
      <c r="P461" s="1" t="s">
        <v>1930</v>
      </c>
      <c r="Q461" s="1" t="s">
        <v>302</v>
      </c>
      <c r="T461" s="1" t="s">
        <v>2309</v>
      </c>
      <c r="U461" s="1" t="s">
        <v>284</v>
      </c>
    </row>
    <row r="462" spans="1:22" ht="16" hidden="1">
      <c r="A462" s="3">
        <v>116116</v>
      </c>
      <c r="B462" s="1" t="s">
        <v>345</v>
      </c>
      <c r="C462">
        <f t="shared" si="7"/>
        <v>2</v>
      </c>
      <c r="I462" s="3">
        <v>116107</v>
      </c>
      <c r="J462" s="1" t="s">
        <v>984</v>
      </c>
      <c r="L462" s="3">
        <v>116108</v>
      </c>
      <c r="M462" s="1" t="s">
        <v>1457</v>
      </c>
      <c r="P462" s="3">
        <v>116109</v>
      </c>
      <c r="Q462" s="1" t="s">
        <v>1931</v>
      </c>
      <c r="T462" s="3">
        <v>116114</v>
      </c>
      <c r="U462" s="1" t="s">
        <v>2310</v>
      </c>
    </row>
    <row r="463" spans="1:22">
      <c r="A463" s="1" t="s">
        <v>344</v>
      </c>
      <c r="B463" s="1" t="s">
        <v>346</v>
      </c>
      <c r="C463">
        <f t="shared" si="7"/>
        <v>3</v>
      </c>
      <c r="I463" s="1" t="s">
        <v>362</v>
      </c>
      <c r="J463" s="1" t="s">
        <v>985</v>
      </c>
      <c r="L463" s="1" t="s">
        <v>242</v>
      </c>
      <c r="M463" s="1" t="s">
        <v>1458</v>
      </c>
      <c r="N463" t="str">
        <f>LEFT(M463,FIND("▼",M463)-1)</f>
        <v>90.20</v>
      </c>
      <c r="P463" s="1" t="s">
        <v>302</v>
      </c>
      <c r="Q463" s="1" t="s">
        <v>1932</v>
      </c>
      <c r="R463" t="str">
        <f>LEFT(Q463,FIND("▼",Q463)-1)</f>
        <v>94.50</v>
      </c>
      <c r="T463" s="1" t="s">
        <v>284</v>
      </c>
      <c r="U463" s="1" t="s">
        <v>2311</v>
      </c>
      <c r="V463" t="str">
        <f>LEFT(U463,FIND("▼",U463)-1)</f>
        <v>80.89</v>
      </c>
    </row>
    <row r="464" spans="1:22" ht="17" hidden="1">
      <c r="A464" s="1" t="s">
        <v>345</v>
      </c>
      <c r="B464" s="2">
        <v>117109</v>
      </c>
      <c r="C464">
        <f t="shared" si="7"/>
        <v>0</v>
      </c>
      <c r="I464" s="1" t="s">
        <v>984</v>
      </c>
      <c r="J464" s="7">
        <v>117153</v>
      </c>
      <c r="L464" s="1" t="s">
        <v>1457</v>
      </c>
      <c r="M464" s="2">
        <v>117122</v>
      </c>
      <c r="P464" s="1" t="s">
        <v>1931</v>
      </c>
      <c r="Q464" s="2">
        <v>117112</v>
      </c>
      <c r="T464" s="1" t="s">
        <v>2310</v>
      </c>
      <c r="U464" s="2">
        <v>117117</v>
      </c>
    </row>
    <row r="465" spans="1:22" hidden="1">
      <c r="A465" s="1" t="s">
        <v>346</v>
      </c>
      <c r="B465" s="1" t="s">
        <v>347</v>
      </c>
      <c r="C465">
        <f t="shared" si="7"/>
        <v>1</v>
      </c>
      <c r="I465" s="1" t="s">
        <v>985</v>
      </c>
      <c r="J465" s="1" t="s">
        <v>740</v>
      </c>
      <c r="L465" s="1" t="s">
        <v>1458</v>
      </c>
      <c r="M465" s="1" t="s">
        <v>239</v>
      </c>
      <c r="P465" s="1" t="s">
        <v>1932</v>
      </c>
      <c r="Q465" s="1" t="s">
        <v>392</v>
      </c>
      <c r="T465" s="1" t="s">
        <v>2311</v>
      </c>
      <c r="U465" s="1" t="s">
        <v>365</v>
      </c>
    </row>
    <row r="466" spans="1:22" ht="16" hidden="1">
      <c r="A466" s="3">
        <v>117109</v>
      </c>
      <c r="B466" s="1" t="s">
        <v>348</v>
      </c>
      <c r="C466">
        <f t="shared" si="7"/>
        <v>2</v>
      </c>
      <c r="I466" s="3">
        <v>117153</v>
      </c>
      <c r="J466" s="1" t="s">
        <v>986</v>
      </c>
      <c r="L466" s="3">
        <v>117122</v>
      </c>
      <c r="M466" s="1" t="s">
        <v>1459</v>
      </c>
      <c r="P466" s="3">
        <v>117112</v>
      </c>
      <c r="Q466" s="1" t="s">
        <v>1933</v>
      </c>
      <c r="T466" s="3">
        <v>117117</v>
      </c>
      <c r="U466" s="1" t="s">
        <v>2312</v>
      </c>
    </row>
    <row r="467" spans="1:22">
      <c r="A467" s="1" t="s">
        <v>347</v>
      </c>
      <c r="B467" s="1" t="s">
        <v>349</v>
      </c>
      <c r="C467">
        <f t="shared" si="7"/>
        <v>3</v>
      </c>
      <c r="I467" s="1" t="s">
        <v>740</v>
      </c>
      <c r="J467" s="1" t="s">
        <v>987</v>
      </c>
      <c r="L467" s="1" t="s">
        <v>239</v>
      </c>
      <c r="M467" s="1" t="s">
        <v>1460</v>
      </c>
      <c r="N467" t="str">
        <f>LEFT(M467,FIND("▼",M467)-1)</f>
        <v>89.80</v>
      </c>
      <c r="P467" s="1" t="s">
        <v>392</v>
      </c>
      <c r="Q467" s="1" t="s">
        <v>1934</v>
      </c>
      <c r="R467" t="str">
        <f>LEFT(Q467,FIND("▼",Q467)-1)</f>
        <v>94.14</v>
      </c>
      <c r="T467" s="1" t="s">
        <v>365</v>
      </c>
      <c r="U467" s="1" t="s">
        <v>2313</v>
      </c>
      <c r="V467" t="str">
        <f>LEFT(U467,FIND("▼",U467)-1)</f>
        <v>77.86</v>
      </c>
    </row>
    <row r="468" spans="1:22" ht="17" hidden="1">
      <c r="A468" s="1" t="s">
        <v>348</v>
      </c>
      <c r="B468" s="2">
        <v>118112</v>
      </c>
      <c r="C468">
        <f t="shared" si="7"/>
        <v>0</v>
      </c>
      <c r="I468" s="1" t="s">
        <v>986</v>
      </c>
      <c r="J468" s="7">
        <v>118110</v>
      </c>
      <c r="L468" s="1" t="s">
        <v>1459</v>
      </c>
      <c r="M468" s="2">
        <v>118113</v>
      </c>
      <c r="P468" s="1" t="s">
        <v>1933</v>
      </c>
      <c r="Q468" s="2">
        <v>118115</v>
      </c>
      <c r="T468" s="1" t="s">
        <v>2312</v>
      </c>
      <c r="U468" s="2">
        <v>118118</v>
      </c>
    </row>
    <row r="469" spans="1:22" hidden="1">
      <c r="A469" s="1" t="s">
        <v>349</v>
      </c>
      <c r="B469" s="1" t="s">
        <v>350</v>
      </c>
      <c r="C469">
        <f t="shared" si="7"/>
        <v>1</v>
      </c>
      <c r="I469" s="1" t="s">
        <v>987</v>
      </c>
      <c r="J469" s="1" t="s">
        <v>254</v>
      </c>
      <c r="L469" s="1" t="s">
        <v>1460</v>
      </c>
      <c r="M469" s="1" t="s">
        <v>383</v>
      </c>
      <c r="P469" s="1" t="s">
        <v>1934</v>
      </c>
      <c r="Q469" s="1" t="s">
        <v>344</v>
      </c>
      <c r="T469" s="1" t="s">
        <v>2313</v>
      </c>
      <c r="U469" s="1" t="s">
        <v>257</v>
      </c>
    </row>
    <row r="470" spans="1:22" ht="16" hidden="1">
      <c r="A470" s="3">
        <v>118112</v>
      </c>
      <c r="B470" s="1" t="s">
        <v>351</v>
      </c>
      <c r="C470">
        <f t="shared" si="7"/>
        <v>2</v>
      </c>
      <c r="I470" s="3">
        <v>118110</v>
      </c>
      <c r="J470" s="1" t="s">
        <v>988</v>
      </c>
      <c r="L470" s="3">
        <v>118113</v>
      </c>
      <c r="M470" s="1" t="s">
        <v>1461</v>
      </c>
      <c r="P470" s="3">
        <v>118115</v>
      </c>
      <c r="Q470" s="1" t="s">
        <v>1935</v>
      </c>
      <c r="T470" s="3">
        <v>118118</v>
      </c>
      <c r="U470" s="1" t="s">
        <v>2314</v>
      </c>
    </row>
    <row r="471" spans="1:22">
      <c r="A471" s="1" t="s">
        <v>350</v>
      </c>
      <c r="B471" s="1" t="s">
        <v>352</v>
      </c>
      <c r="C471">
        <f t="shared" si="7"/>
        <v>3</v>
      </c>
      <c r="I471" s="1" t="s">
        <v>254</v>
      </c>
      <c r="J471" s="1" t="s">
        <v>989</v>
      </c>
      <c r="L471" s="1" t="s">
        <v>383</v>
      </c>
      <c r="M471" s="1" t="s">
        <v>1462</v>
      </c>
      <c r="N471" t="str">
        <f>LEFT(M471,FIND("▼",M471)-1)</f>
        <v>87.81</v>
      </c>
      <c r="P471" s="1" t="s">
        <v>344</v>
      </c>
      <c r="Q471" s="1" t="s">
        <v>1936</v>
      </c>
      <c r="R471" t="str">
        <f>LEFT(Q471,FIND("▼",Q471)-1)</f>
        <v>91.72</v>
      </c>
      <c r="T471" s="1" t="s">
        <v>257</v>
      </c>
      <c r="U471" s="1" t="s">
        <v>2315</v>
      </c>
      <c r="V471" t="str">
        <f>LEFT(U471,FIND("▼",U471)-1)</f>
        <v>77.25</v>
      </c>
    </row>
    <row r="472" spans="1:22" ht="17" hidden="1">
      <c r="A472" s="1" t="s">
        <v>351</v>
      </c>
      <c r="B472" s="2">
        <v>119120</v>
      </c>
      <c r="C472">
        <f t="shared" si="7"/>
        <v>0</v>
      </c>
      <c r="I472" s="1" t="s">
        <v>988</v>
      </c>
      <c r="J472" s="7">
        <v>119121</v>
      </c>
      <c r="L472" s="1" t="s">
        <v>1461</v>
      </c>
      <c r="M472" s="2">
        <v>119126</v>
      </c>
      <c r="P472" s="1" t="s">
        <v>1935</v>
      </c>
      <c r="Q472" s="2">
        <v>119118</v>
      </c>
      <c r="T472" s="1" t="s">
        <v>2314</v>
      </c>
      <c r="U472" s="2">
        <v>119120</v>
      </c>
    </row>
    <row r="473" spans="1:22" hidden="1">
      <c r="A473" s="1" t="s">
        <v>352</v>
      </c>
      <c r="B473" s="1" t="s">
        <v>353</v>
      </c>
      <c r="C473">
        <f t="shared" si="7"/>
        <v>1</v>
      </c>
      <c r="I473" s="1" t="s">
        <v>989</v>
      </c>
      <c r="J473" s="1" t="s">
        <v>365</v>
      </c>
      <c r="L473" s="1" t="s">
        <v>1462</v>
      </c>
      <c r="M473" s="1" t="s">
        <v>359</v>
      </c>
      <c r="P473" s="1" t="s">
        <v>1936</v>
      </c>
      <c r="Q473" s="1" t="s">
        <v>383</v>
      </c>
      <c r="T473" s="1" t="s">
        <v>2315</v>
      </c>
      <c r="U473" s="1" t="s">
        <v>317</v>
      </c>
    </row>
    <row r="474" spans="1:22" ht="16" hidden="1">
      <c r="A474" s="3">
        <v>119120</v>
      </c>
      <c r="B474" s="1" t="s">
        <v>354</v>
      </c>
      <c r="C474">
        <f t="shared" si="7"/>
        <v>2</v>
      </c>
      <c r="I474" s="3">
        <v>119121</v>
      </c>
      <c r="J474" s="1" t="s">
        <v>990</v>
      </c>
      <c r="L474" s="3">
        <v>119126</v>
      </c>
      <c r="M474" s="1" t="s">
        <v>1463</v>
      </c>
      <c r="P474" s="3">
        <v>119118</v>
      </c>
      <c r="Q474" s="1" t="s">
        <v>1937</v>
      </c>
      <c r="T474" s="3">
        <v>119120</v>
      </c>
      <c r="U474" s="1" t="s">
        <v>2316</v>
      </c>
    </row>
    <row r="475" spans="1:22">
      <c r="A475" s="1" t="s">
        <v>353</v>
      </c>
      <c r="B475" s="1" t="s">
        <v>355</v>
      </c>
      <c r="C475">
        <f t="shared" si="7"/>
        <v>3</v>
      </c>
      <c r="I475" s="1" t="s">
        <v>365</v>
      </c>
      <c r="J475" s="1" t="s">
        <v>991</v>
      </c>
      <c r="L475" s="1" t="s">
        <v>359</v>
      </c>
      <c r="M475" s="1" t="s">
        <v>1464</v>
      </c>
      <c r="N475" t="str">
        <f>LEFT(M475,FIND("▼",M475)-1)</f>
        <v>87.62</v>
      </c>
      <c r="P475" s="1" t="s">
        <v>383</v>
      </c>
      <c r="Q475" s="1" t="s">
        <v>1938</v>
      </c>
      <c r="R475" t="str">
        <f>LEFT(Q475,FIND("▼",Q475)-1)</f>
        <v>87.63</v>
      </c>
      <c r="T475" s="1" t="s">
        <v>317</v>
      </c>
      <c r="U475" s="1" t="s">
        <v>2317</v>
      </c>
      <c r="V475" t="str">
        <f>LEFT(U475,FIND("▼",U475)-1)</f>
        <v>61.78</v>
      </c>
    </row>
    <row r="476" spans="1:22" ht="17" hidden="1">
      <c r="A476" s="1" t="s">
        <v>354</v>
      </c>
      <c r="B476" s="2">
        <v>120124</v>
      </c>
      <c r="C476">
        <f t="shared" si="7"/>
        <v>0</v>
      </c>
      <c r="I476" s="1" t="s">
        <v>990</v>
      </c>
      <c r="J476" s="7">
        <v>120113</v>
      </c>
      <c r="L476" s="1" t="s">
        <v>1463</v>
      </c>
      <c r="M476" s="2">
        <v>120120</v>
      </c>
      <c r="P476" s="1" t="s">
        <v>1937</v>
      </c>
      <c r="Q476" s="2">
        <v>120120</v>
      </c>
      <c r="T476" s="1" t="s">
        <v>2316</v>
      </c>
      <c r="U476" s="2">
        <v>120122</v>
      </c>
    </row>
    <row r="477" spans="1:22" hidden="1">
      <c r="A477" s="1" t="s">
        <v>355</v>
      </c>
      <c r="B477" s="1" t="s">
        <v>356</v>
      </c>
      <c r="C477">
        <f t="shared" si="7"/>
        <v>1</v>
      </c>
      <c r="I477" s="1" t="s">
        <v>991</v>
      </c>
      <c r="J477" s="1" t="s">
        <v>227</v>
      </c>
      <c r="L477" s="1" t="s">
        <v>1464</v>
      </c>
      <c r="M477" s="1" t="s">
        <v>356</v>
      </c>
      <c r="P477" s="1" t="s">
        <v>1938</v>
      </c>
      <c r="Q477" s="1" t="s">
        <v>356</v>
      </c>
      <c r="T477" s="1" t="s">
        <v>2317</v>
      </c>
      <c r="U477" s="1" t="s">
        <v>227</v>
      </c>
    </row>
    <row r="478" spans="1:22" ht="16" hidden="1">
      <c r="A478" s="3">
        <v>120124</v>
      </c>
      <c r="B478" s="1" t="s">
        <v>357</v>
      </c>
      <c r="C478">
        <f t="shared" si="7"/>
        <v>2</v>
      </c>
      <c r="I478" s="3">
        <v>120113</v>
      </c>
      <c r="J478" s="1" t="s">
        <v>992</v>
      </c>
      <c r="L478" s="3">
        <v>120120</v>
      </c>
      <c r="M478" s="1" t="s">
        <v>1465</v>
      </c>
      <c r="P478" s="3">
        <v>120120</v>
      </c>
      <c r="Q478" s="1" t="s">
        <v>1939</v>
      </c>
      <c r="T478" s="3">
        <v>120122</v>
      </c>
      <c r="U478" s="1" t="s">
        <v>2318</v>
      </c>
    </row>
    <row r="479" spans="1:22">
      <c r="A479" s="1" t="s">
        <v>356</v>
      </c>
      <c r="B479" s="1" t="s">
        <v>358</v>
      </c>
      <c r="C479">
        <f t="shared" si="7"/>
        <v>3</v>
      </c>
      <c r="I479" s="1" t="s">
        <v>227</v>
      </c>
      <c r="J479" s="1" t="s">
        <v>993</v>
      </c>
      <c r="L479" s="1" t="s">
        <v>356</v>
      </c>
      <c r="M479" s="1" t="s">
        <v>1466</v>
      </c>
      <c r="N479" t="str">
        <f>LEFT(M479,FIND("▼",M479)-1)</f>
        <v>85.83</v>
      </c>
      <c r="P479" s="1" t="s">
        <v>356</v>
      </c>
      <c r="Q479" s="1" t="s">
        <v>1940</v>
      </c>
      <c r="R479" t="str">
        <f>LEFT(Q479,FIND("▼",Q479)-1)</f>
        <v>84.91</v>
      </c>
      <c r="T479" s="1" t="s">
        <v>227</v>
      </c>
      <c r="U479" s="1" t="s">
        <v>2319</v>
      </c>
      <c r="V479" t="str">
        <f>LEFT(U479,FIND("▼",U479)-1)</f>
        <v>60.76</v>
      </c>
    </row>
    <row r="480" spans="1:22" ht="17" hidden="1">
      <c r="A480" s="1" t="s">
        <v>357</v>
      </c>
      <c r="B480" s="2">
        <v>121128</v>
      </c>
      <c r="C480">
        <f t="shared" si="7"/>
        <v>0</v>
      </c>
      <c r="I480" s="1" t="s">
        <v>992</v>
      </c>
      <c r="J480" s="7">
        <v>121127</v>
      </c>
      <c r="L480" s="1" t="s">
        <v>1465</v>
      </c>
      <c r="M480" s="2">
        <v>121116</v>
      </c>
      <c r="P480" s="1" t="s">
        <v>1939</v>
      </c>
      <c r="Q480" s="2">
        <v>121122</v>
      </c>
      <c r="T480" s="1" t="s">
        <v>2318</v>
      </c>
      <c r="U480" s="2">
        <v>121123</v>
      </c>
    </row>
    <row r="481" spans="1:22" hidden="1">
      <c r="A481" s="1" t="s">
        <v>358</v>
      </c>
      <c r="B481" s="1" t="s">
        <v>359</v>
      </c>
      <c r="C481">
        <f t="shared" si="7"/>
        <v>1</v>
      </c>
      <c r="I481" s="1" t="s">
        <v>993</v>
      </c>
      <c r="J481" s="1" t="s">
        <v>323</v>
      </c>
      <c r="L481" s="1" t="s">
        <v>1466</v>
      </c>
      <c r="M481" s="1" t="s">
        <v>362</v>
      </c>
      <c r="P481" s="1" t="s">
        <v>1940</v>
      </c>
      <c r="Q481" s="1" t="s">
        <v>260</v>
      </c>
      <c r="T481" s="1" t="s">
        <v>2319</v>
      </c>
      <c r="U481" s="1" t="s">
        <v>263</v>
      </c>
    </row>
    <row r="482" spans="1:22" ht="16" hidden="1">
      <c r="A482" s="3">
        <v>121128</v>
      </c>
      <c r="B482" s="1" t="s">
        <v>360</v>
      </c>
      <c r="C482">
        <f t="shared" si="7"/>
        <v>2</v>
      </c>
      <c r="I482" s="3">
        <v>121127</v>
      </c>
      <c r="J482" s="1" t="s">
        <v>994</v>
      </c>
      <c r="L482" s="3">
        <v>121116</v>
      </c>
      <c r="M482" s="1" t="s">
        <v>1467</v>
      </c>
      <c r="P482" s="3">
        <v>121122</v>
      </c>
      <c r="Q482" s="1" t="s">
        <v>1941</v>
      </c>
      <c r="T482" s="3">
        <v>121123</v>
      </c>
      <c r="U482" s="1" t="s">
        <v>2320</v>
      </c>
    </row>
    <row r="483" spans="1:22">
      <c r="A483" s="1" t="s">
        <v>359</v>
      </c>
      <c r="B483" s="1" t="s">
        <v>361</v>
      </c>
      <c r="C483">
        <f t="shared" si="7"/>
        <v>3</v>
      </c>
      <c r="I483" s="1" t="s">
        <v>323</v>
      </c>
      <c r="J483" s="1" t="s">
        <v>995</v>
      </c>
      <c r="L483" s="1" t="s">
        <v>362</v>
      </c>
      <c r="M483" s="1" t="s">
        <v>1468</v>
      </c>
      <c r="N483" t="str">
        <f>LEFT(M483,FIND("▼",M483)-1)</f>
        <v>84.86</v>
      </c>
      <c r="P483" s="1" t="s">
        <v>260</v>
      </c>
      <c r="Q483" s="1" t="s">
        <v>394</v>
      </c>
      <c r="R483" t="str">
        <f>LEFT(Q483,FIND("▼",Q483)-1)</f>
        <v>82.32</v>
      </c>
      <c r="T483" s="1" t="s">
        <v>263</v>
      </c>
      <c r="U483" s="1" t="s">
        <v>2321</v>
      </c>
      <c r="V483" t="str">
        <f>LEFT(U483,FIND("▼",U483)-1)</f>
        <v>60.47</v>
      </c>
    </row>
    <row r="484" spans="1:22" ht="17" hidden="1">
      <c r="A484" s="1" t="s">
        <v>360</v>
      </c>
      <c r="B484" s="2">
        <v>122113</v>
      </c>
      <c r="C484">
        <f t="shared" si="7"/>
        <v>0</v>
      </c>
      <c r="I484" s="1" t="s">
        <v>994</v>
      </c>
      <c r="J484" s="7">
        <v>122119</v>
      </c>
      <c r="L484" s="1" t="s">
        <v>1467</v>
      </c>
      <c r="M484" s="2">
        <v>122119</v>
      </c>
      <c r="P484" s="1" t="s">
        <v>1941</v>
      </c>
      <c r="Q484" s="2">
        <v>122121</v>
      </c>
      <c r="T484" s="1" t="s">
        <v>2320</v>
      </c>
      <c r="U484" s="2">
        <v>122125</v>
      </c>
    </row>
    <row r="485" spans="1:22" hidden="1">
      <c r="A485" s="1" t="s">
        <v>361</v>
      </c>
      <c r="B485" s="1" t="s">
        <v>362</v>
      </c>
      <c r="C485">
        <f t="shared" si="7"/>
        <v>1</v>
      </c>
      <c r="I485" s="1" t="s">
        <v>995</v>
      </c>
      <c r="J485" s="1" t="s">
        <v>374</v>
      </c>
      <c r="L485" s="1" t="s">
        <v>1468</v>
      </c>
      <c r="M485" s="1" t="s">
        <v>347</v>
      </c>
      <c r="P485" s="1" t="s">
        <v>394</v>
      </c>
      <c r="Q485" s="1" t="s">
        <v>374</v>
      </c>
      <c r="T485" s="1" t="s">
        <v>2321</v>
      </c>
      <c r="U485" s="1" t="s">
        <v>386</v>
      </c>
    </row>
    <row r="486" spans="1:22" ht="16" hidden="1">
      <c r="A486" s="3">
        <v>122113</v>
      </c>
      <c r="B486" s="1" t="s">
        <v>363</v>
      </c>
      <c r="C486">
        <f t="shared" si="7"/>
        <v>2</v>
      </c>
      <c r="I486" s="3">
        <v>122119</v>
      </c>
      <c r="J486" s="1" t="s">
        <v>996</v>
      </c>
      <c r="L486" s="3">
        <v>122119</v>
      </c>
      <c r="M486" s="1" t="s">
        <v>1469</v>
      </c>
      <c r="P486" s="3">
        <v>122121</v>
      </c>
      <c r="Q486" s="1" t="s">
        <v>1942</v>
      </c>
      <c r="T486" s="3">
        <v>122125</v>
      </c>
      <c r="U486" s="1" t="s">
        <v>2322</v>
      </c>
    </row>
    <row r="487" spans="1:22">
      <c r="A487" s="1" t="s">
        <v>362</v>
      </c>
      <c r="B487" s="1" t="s">
        <v>364</v>
      </c>
      <c r="C487">
        <f t="shared" si="7"/>
        <v>3</v>
      </c>
      <c r="I487" s="1" t="s">
        <v>374</v>
      </c>
      <c r="J487" s="1" t="s">
        <v>997</v>
      </c>
      <c r="L487" s="1" t="s">
        <v>347</v>
      </c>
      <c r="M487" s="1" t="s">
        <v>1470</v>
      </c>
      <c r="N487" t="str">
        <f>LEFT(M487,FIND("▼",M487)-1)</f>
        <v>84.11</v>
      </c>
      <c r="P487" s="1" t="s">
        <v>374</v>
      </c>
      <c r="Q487" s="1" t="s">
        <v>1943</v>
      </c>
      <c r="R487" t="str">
        <f>LEFT(Q487,FIND("▼",Q487)-1)</f>
        <v>79.99</v>
      </c>
      <c r="T487" s="1" t="s">
        <v>386</v>
      </c>
      <c r="U487" s="1" t="s">
        <v>2323</v>
      </c>
      <c r="V487" t="str">
        <f>LEFT(U487,FIND("▼",U487)-1)</f>
        <v>59.60</v>
      </c>
    </row>
    <row r="488" spans="1:22" ht="17" hidden="1">
      <c r="A488" s="1" t="s">
        <v>363</v>
      </c>
      <c r="B488" s="2">
        <v>123119</v>
      </c>
      <c r="C488">
        <f t="shared" si="7"/>
        <v>0</v>
      </c>
      <c r="I488" s="1" t="s">
        <v>996</v>
      </c>
      <c r="J488" s="7">
        <v>123120</v>
      </c>
      <c r="L488" s="1" t="s">
        <v>1469</v>
      </c>
      <c r="M488" s="2">
        <v>123130</v>
      </c>
      <c r="P488" s="1" t="s">
        <v>1942</v>
      </c>
      <c r="Q488" s="2">
        <v>123117</v>
      </c>
      <c r="T488" s="1" t="s">
        <v>2322</v>
      </c>
      <c r="U488" s="2">
        <v>123121</v>
      </c>
    </row>
    <row r="489" spans="1:22" hidden="1">
      <c r="A489" s="1" t="s">
        <v>364</v>
      </c>
      <c r="B489" s="1" t="s">
        <v>365</v>
      </c>
      <c r="C489">
        <f t="shared" si="7"/>
        <v>1</v>
      </c>
      <c r="I489" s="1" t="s">
        <v>997</v>
      </c>
      <c r="J489" s="1" t="s">
        <v>311</v>
      </c>
      <c r="L489" s="1" t="s">
        <v>1470</v>
      </c>
      <c r="M489" s="1" t="s">
        <v>338</v>
      </c>
      <c r="P489" s="1" t="s">
        <v>1943</v>
      </c>
      <c r="Q489" s="1" t="s">
        <v>314</v>
      </c>
      <c r="T489" s="1" t="s">
        <v>2323</v>
      </c>
      <c r="U489" s="1" t="s">
        <v>585</v>
      </c>
    </row>
    <row r="490" spans="1:22" ht="16" hidden="1">
      <c r="A490" s="3">
        <v>123119</v>
      </c>
      <c r="B490" s="1" t="s">
        <v>366</v>
      </c>
      <c r="C490">
        <f t="shared" si="7"/>
        <v>2</v>
      </c>
      <c r="I490" s="3">
        <v>123120</v>
      </c>
      <c r="J490" s="1" t="s">
        <v>998</v>
      </c>
      <c r="L490" s="3">
        <v>123130</v>
      </c>
      <c r="M490" s="1" t="s">
        <v>1471</v>
      </c>
      <c r="P490" s="3">
        <v>123117</v>
      </c>
      <c r="Q490" s="1" t="s">
        <v>1944</v>
      </c>
      <c r="T490" s="3">
        <v>123121</v>
      </c>
      <c r="U490" s="1" t="s">
        <v>2324</v>
      </c>
    </row>
    <row r="491" spans="1:22">
      <c r="A491" s="1" t="s">
        <v>365</v>
      </c>
      <c r="B491" s="1" t="s">
        <v>367</v>
      </c>
      <c r="C491">
        <f t="shared" si="7"/>
        <v>3</v>
      </c>
      <c r="I491" s="1" t="s">
        <v>311</v>
      </c>
      <c r="J491" s="1" t="s">
        <v>999</v>
      </c>
      <c r="L491" s="1" t="s">
        <v>338</v>
      </c>
      <c r="M491" s="1" t="s">
        <v>1472</v>
      </c>
      <c r="N491" t="str">
        <f>LEFT(M491,FIND("▼",M491)-1)</f>
        <v>82.31</v>
      </c>
      <c r="P491" s="1" t="s">
        <v>314</v>
      </c>
      <c r="Q491" s="1" t="s">
        <v>1945</v>
      </c>
      <c r="R491" t="str">
        <f>LEFT(Q491,FIND("▼",Q491)-1)</f>
        <v>75.52</v>
      </c>
      <c r="T491" s="1" t="s">
        <v>585</v>
      </c>
      <c r="U491" s="1" t="s">
        <v>2325</v>
      </c>
      <c r="V491" t="str">
        <f>LEFT(U491,FIND("▼",U491)-1)</f>
        <v>56.11</v>
      </c>
    </row>
    <row r="492" spans="1:22" ht="17" hidden="1">
      <c r="A492" s="1" t="s">
        <v>366</v>
      </c>
      <c r="B492" s="2">
        <v>124131</v>
      </c>
      <c r="C492">
        <f t="shared" si="7"/>
        <v>0</v>
      </c>
      <c r="I492" s="1" t="s">
        <v>998</v>
      </c>
      <c r="J492" s="7">
        <v>124124</v>
      </c>
      <c r="L492" s="1" t="s">
        <v>1471</v>
      </c>
      <c r="M492" s="2">
        <v>124125</v>
      </c>
      <c r="P492" s="1" t="s">
        <v>1944</v>
      </c>
      <c r="Q492" s="2">
        <v>124124</v>
      </c>
      <c r="T492" s="1" t="s">
        <v>2324</v>
      </c>
      <c r="U492" s="2">
        <v>124124</v>
      </c>
    </row>
    <row r="493" spans="1:22" hidden="1">
      <c r="A493" s="1" t="s">
        <v>367</v>
      </c>
      <c r="B493" s="1" t="s">
        <v>368</v>
      </c>
      <c r="C493">
        <f t="shared" si="7"/>
        <v>1</v>
      </c>
      <c r="I493" s="1" t="s">
        <v>999</v>
      </c>
      <c r="J493" s="1" t="s">
        <v>383</v>
      </c>
      <c r="L493" s="1" t="s">
        <v>1472</v>
      </c>
      <c r="M493" s="1" t="s">
        <v>281</v>
      </c>
      <c r="P493" s="1" t="s">
        <v>1945</v>
      </c>
      <c r="Q493" s="1" t="s">
        <v>350</v>
      </c>
      <c r="T493" s="1" t="s">
        <v>2325</v>
      </c>
      <c r="U493" s="1" t="s">
        <v>470</v>
      </c>
    </row>
    <row r="494" spans="1:22" ht="16" hidden="1">
      <c r="A494" s="3">
        <v>124131</v>
      </c>
      <c r="B494" s="1" t="s">
        <v>369</v>
      </c>
      <c r="C494">
        <f t="shared" si="7"/>
        <v>2</v>
      </c>
      <c r="I494" s="3">
        <v>124124</v>
      </c>
      <c r="J494" s="1" t="s">
        <v>1000</v>
      </c>
      <c r="L494" s="3">
        <v>124125</v>
      </c>
      <c r="M494" s="1" t="s">
        <v>1473</v>
      </c>
      <c r="P494" s="3">
        <v>124124</v>
      </c>
      <c r="Q494" s="1" t="s">
        <v>1946</v>
      </c>
      <c r="T494" s="3">
        <v>124124</v>
      </c>
      <c r="U494" s="1" t="s">
        <v>2326</v>
      </c>
    </row>
    <row r="495" spans="1:22">
      <c r="A495" s="1" t="s">
        <v>368</v>
      </c>
      <c r="B495" s="1" t="s">
        <v>370</v>
      </c>
      <c r="C495">
        <f t="shared" si="7"/>
        <v>3</v>
      </c>
      <c r="I495" s="1" t="s">
        <v>383</v>
      </c>
      <c r="J495" s="1" t="s">
        <v>1001</v>
      </c>
      <c r="L495" s="1" t="s">
        <v>281</v>
      </c>
      <c r="M495" s="1" t="s">
        <v>1474</v>
      </c>
      <c r="N495" t="str">
        <f>LEFT(M495,FIND("▼",M495)-1)</f>
        <v>81.99</v>
      </c>
      <c r="P495" s="1" t="s">
        <v>350</v>
      </c>
      <c r="Q495" s="1" t="s">
        <v>1947</v>
      </c>
      <c r="R495" t="str">
        <f>LEFT(Q495,FIND("▼",Q495)-1)</f>
        <v>75.26</v>
      </c>
      <c r="T495" s="1" t="s">
        <v>470</v>
      </c>
      <c r="U495" s="1" t="s">
        <v>2327</v>
      </c>
      <c r="V495" t="str">
        <f>LEFT(U495,FIND("▼",U495)-1)</f>
        <v>46.17</v>
      </c>
    </row>
    <row r="496" spans="1:22" ht="17" hidden="1">
      <c r="A496" s="1" t="s">
        <v>369</v>
      </c>
      <c r="B496" s="2">
        <v>125126</v>
      </c>
      <c r="C496">
        <f t="shared" si="7"/>
        <v>0</v>
      </c>
      <c r="I496" s="1" t="s">
        <v>1000</v>
      </c>
      <c r="J496" s="7">
        <v>125123</v>
      </c>
      <c r="L496" s="1" t="s">
        <v>1473</v>
      </c>
      <c r="M496" s="2">
        <v>125133</v>
      </c>
      <c r="P496" s="1" t="s">
        <v>1946</v>
      </c>
      <c r="Q496" s="2">
        <v>125125</v>
      </c>
      <c r="T496" s="1" t="s">
        <v>2326</v>
      </c>
      <c r="U496" s="2">
        <v>125126</v>
      </c>
    </row>
    <row r="497" spans="1:22" hidden="1">
      <c r="A497" s="1" t="s">
        <v>370</v>
      </c>
      <c r="B497" s="1" t="s">
        <v>371</v>
      </c>
      <c r="C497">
        <f t="shared" si="7"/>
        <v>1</v>
      </c>
      <c r="I497" s="1" t="s">
        <v>1001</v>
      </c>
      <c r="J497" s="1" t="s">
        <v>371</v>
      </c>
      <c r="L497" s="1" t="s">
        <v>1474</v>
      </c>
      <c r="M497" s="1" t="s">
        <v>392</v>
      </c>
      <c r="P497" s="1" t="s">
        <v>1947</v>
      </c>
      <c r="Q497" s="1" t="s">
        <v>347</v>
      </c>
      <c r="T497" s="1" t="s">
        <v>2327</v>
      </c>
      <c r="U497" s="1" t="s">
        <v>314</v>
      </c>
    </row>
    <row r="498" spans="1:22" ht="16" hidden="1">
      <c r="A498" s="3">
        <v>125126</v>
      </c>
      <c r="B498" s="1" t="s">
        <v>372</v>
      </c>
      <c r="C498">
        <f t="shared" si="7"/>
        <v>2</v>
      </c>
      <c r="I498" s="3">
        <v>125123</v>
      </c>
      <c r="J498" s="1" t="s">
        <v>1002</v>
      </c>
      <c r="L498" s="3">
        <v>125133</v>
      </c>
      <c r="M498" s="1" t="s">
        <v>1475</v>
      </c>
      <c r="P498" s="3">
        <v>125125</v>
      </c>
      <c r="Q498" s="1" t="s">
        <v>1948</v>
      </c>
      <c r="T498" s="3">
        <v>125126</v>
      </c>
      <c r="U498" s="1" t="s">
        <v>2328</v>
      </c>
    </row>
    <row r="499" spans="1:22">
      <c r="A499" s="1" t="s">
        <v>371</v>
      </c>
      <c r="B499" s="1" t="s">
        <v>373</v>
      </c>
      <c r="C499">
        <f t="shared" si="7"/>
        <v>3</v>
      </c>
      <c r="I499" s="1" t="s">
        <v>371</v>
      </c>
      <c r="J499" s="1" t="s">
        <v>1003</v>
      </c>
      <c r="L499" s="1" t="s">
        <v>392</v>
      </c>
      <c r="M499" s="1" t="s">
        <v>1476</v>
      </c>
      <c r="N499" t="str">
        <f>LEFT(M499,FIND("▼",M499)-1)</f>
        <v>81.79</v>
      </c>
      <c r="P499" s="1" t="s">
        <v>347</v>
      </c>
      <c r="Q499" s="1" t="s">
        <v>1949</v>
      </c>
      <c r="R499" t="str">
        <f>LEFT(Q499,FIND("▼",Q499)-1)</f>
        <v>72.64</v>
      </c>
      <c r="T499" s="1" t="s">
        <v>314</v>
      </c>
      <c r="U499" s="1" t="s">
        <v>2329</v>
      </c>
      <c r="V499" t="str">
        <f>LEFT(U499,FIND("▼",U499)-1)</f>
        <v>40.57</v>
      </c>
    </row>
    <row r="500" spans="1:22" ht="17" hidden="1">
      <c r="A500" s="1" t="s">
        <v>372</v>
      </c>
      <c r="B500" s="2">
        <v>126127</v>
      </c>
      <c r="C500">
        <f t="shared" si="7"/>
        <v>0</v>
      </c>
      <c r="I500" s="1" t="s">
        <v>1002</v>
      </c>
      <c r="J500" s="7">
        <v>126122</v>
      </c>
      <c r="L500" s="1" t="s">
        <v>1475</v>
      </c>
      <c r="M500" s="2">
        <v>126117</v>
      </c>
      <c r="P500" s="1" t="s">
        <v>1948</v>
      </c>
      <c r="Q500" s="2">
        <v>126130</v>
      </c>
      <c r="T500" s="1" t="s">
        <v>2328</v>
      </c>
      <c r="U500" s="2">
        <v>126127</v>
      </c>
    </row>
    <row r="501" spans="1:22" hidden="1">
      <c r="A501" s="1" t="s">
        <v>373</v>
      </c>
      <c r="B501" s="1" t="s">
        <v>374</v>
      </c>
      <c r="C501">
        <f t="shared" si="7"/>
        <v>1</v>
      </c>
      <c r="I501" s="1" t="s">
        <v>1003</v>
      </c>
      <c r="J501" s="1" t="s">
        <v>335</v>
      </c>
      <c r="L501" s="1" t="s">
        <v>1476</v>
      </c>
      <c r="M501" s="1" t="s">
        <v>317</v>
      </c>
      <c r="P501" s="1" t="s">
        <v>1949</v>
      </c>
      <c r="Q501" s="1" t="s">
        <v>323</v>
      </c>
      <c r="T501" s="1" t="s">
        <v>2329</v>
      </c>
      <c r="U501" s="1" t="s">
        <v>350</v>
      </c>
    </row>
    <row r="502" spans="1:22" ht="16" hidden="1">
      <c r="A502" s="3">
        <v>126127</v>
      </c>
      <c r="B502" s="1" t="s">
        <v>375</v>
      </c>
      <c r="C502">
        <f t="shared" si="7"/>
        <v>2</v>
      </c>
      <c r="I502" s="3">
        <v>126122</v>
      </c>
      <c r="J502" s="1" t="s">
        <v>1004</v>
      </c>
      <c r="L502" s="3">
        <v>126117</v>
      </c>
      <c r="M502" s="1" t="s">
        <v>1477</v>
      </c>
      <c r="P502" s="3">
        <v>126130</v>
      </c>
      <c r="Q502" s="1" t="s">
        <v>1950</v>
      </c>
      <c r="T502" s="3">
        <v>126127</v>
      </c>
      <c r="U502" s="1" t="s">
        <v>2330</v>
      </c>
    </row>
    <row r="503" spans="1:22">
      <c r="A503" s="1" t="s">
        <v>374</v>
      </c>
      <c r="B503" s="1" t="s">
        <v>376</v>
      </c>
      <c r="C503">
        <f t="shared" si="7"/>
        <v>3</v>
      </c>
      <c r="I503" s="1" t="s">
        <v>335</v>
      </c>
      <c r="J503" s="1" t="s">
        <v>1005</v>
      </c>
      <c r="L503" s="1" t="s">
        <v>317</v>
      </c>
      <c r="M503" s="1" t="s">
        <v>1478</v>
      </c>
      <c r="N503" t="str">
        <f>LEFT(M503,FIND("▼",M503)-1)</f>
        <v>81.76</v>
      </c>
      <c r="P503" s="1" t="s">
        <v>323</v>
      </c>
      <c r="Q503" s="1" t="s">
        <v>1951</v>
      </c>
      <c r="R503" t="str">
        <f>LEFT(Q503,FIND("▼",Q503)-1)</f>
        <v>70.68</v>
      </c>
      <c r="T503" s="1" t="s">
        <v>350</v>
      </c>
      <c r="U503" s="1" t="s">
        <v>2331</v>
      </c>
      <c r="V503" t="str">
        <f>LEFT(U503,FIND("▼",U503)-1)</f>
        <v>38.74</v>
      </c>
    </row>
    <row r="504" spans="1:22" ht="17" hidden="1">
      <c r="A504" s="1" t="s">
        <v>375</v>
      </c>
      <c r="B504" s="2">
        <v>127125</v>
      </c>
      <c r="C504">
        <f t="shared" si="7"/>
        <v>0</v>
      </c>
      <c r="I504" s="1" t="s">
        <v>1004</v>
      </c>
      <c r="J504" s="7">
        <v>127125</v>
      </c>
      <c r="L504" s="1" t="s">
        <v>1477</v>
      </c>
      <c r="M504" s="2">
        <v>127124</v>
      </c>
      <c r="P504" s="1" t="s">
        <v>1950</v>
      </c>
      <c r="Q504" s="2">
        <v>127128</v>
      </c>
      <c r="T504" s="1" t="s">
        <v>2330</v>
      </c>
      <c r="U504" s="2">
        <v>127128</v>
      </c>
    </row>
    <row r="505" spans="1:22" hidden="1">
      <c r="A505" s="1" t="s">
        <v>376</v>
      </c>
      <c r="B505" s="1" t="s">
        <v>377</v>
      </c>
      <c r="C505">
        <f t="shared" si="7"/>
        <v>1</v>
      </c>
      <c r="I505" s="1" t="s">
        <v>1005</v>
      </c>
      <c r="J505" s="1" t="s">
        <v>341</v>
      </c>
      <c r="L505" s="1" t="s">
        <v>1478</v>
      </c>
      <c r="M505" s="1" t="s">
        <v>323</v>
      </c>
      <c r="P505" s="1" t="s">
        <v>1951</v>
      </c>
      <c r="Q505" s="1" t="s">
        <v>368</v>
      </c>
      <c r="T505" s="1" t="s">
        <v>2331</v>
      </c>
      <c r="U505" s="1" t="s">
        <v>323</v>
      </c>
    </row>
    <row r="506" spans="1:22" ht="16" hidden="1">
      <c r="A506" s="3">
        <v>127125</v>
      </c>
      <c r="B506" s="1" t="s">
        <v>378</v>
      </c>
      <c r="C506">
        <f t="shared" si="7"/>
        <v>2</v>
      </c>
      <c r="I506" s="3">
        <v>127125</v>
      </c>
      <c r="J506" s="1" t="s">
        <v>1006</v>
      </c>
      <c r="L506" s="3">
        <v>127124</v>
      </c>
      <c r="M506" s="1" t="s">
        <v>1479</v>
      </c>
      <c r="P506" s="3">
        <v>127128</v>
      </c>
      <c r="Q506" s="1" t="s">
        <v>1952</v>
      </c>
      <c r="T506" s="3">
        <v>127128</v>
      </c>
      <c r="U506" s="1" t="s">
        <v>2332</v>
      </c>
    </row>
    <row r="507" spans="1:22">
      <c r="A507" s="1" t="s">
        <v>377</v>
      </c>
      <c r="B507" s="1" t="s">
        <v>379</v>
      </c>
      <c r="C507">
        <f t="shared" si="7"/>
        <v>3</v>
      </c>
      <c r="I507" s="1" t="s">
        <v>341</v>
      </c>
      <c r="J507" s="1" t="s">
        <v>1007</v>
      </c>
      <c r="L507" s="1" t="s">
        <v>323</v>
      </c>
      <c r="M507" s="1" t="s">
        <v>1480</v>
      </c>
      <c r="N507" t="str">
        <f>LEFT(M507,FIND("▼",M507)-1)</f>
        <v>80.46</v>
      </c>
      <c r="P507" s="1" t="s">
        <v>368</v>
      </c>
      <c r="Q507" s="1" t="s">
        <v>1953</v>
      </c>
      <c r="R507" t="str">
        <f>LEFT(Q507,FIND("▼",Q507)-1)</f>
        <v>67.24</v>
      </c>
      <c r="T507" s="1" t="s">
        <v>323</v>
      </c>
      <c r="U507" s="1" t="s">
        <v>2333</v>
      </c>
      <c r="V507" t="str">
        <f>LEFT(U507,FIND("▼",U507)-1)</f>
        <v>34.14</v>
      </c>
    </row>
    <row r="508" spans="1:22" ht="17" hidden="1">
      <c r="A508" s="1" t="s">
        <v>378</v>
      </c>
      <c r="B508" s="2">
        <v>128122</v>
      </c>
      <c r="C508">
        <f t="shared" si="7"/>
        <v>0</v>
      </c>
      <c r="I508" s="1" t="s">
        <v>1006</v>
      </c>
      <c r="J508" s="7">
        <v>128126</v>
      </c>
      <c r="L508" s="1" t="s">
        <v>1479</v>
      </c>
      <c r="M508" s="2">
        <v>128128</v>
      </c>
      <c r="P508" s="1" t="s">
        <v>1952</v>
      </c>
      <c r="Q508" s="2">
        <v>128127</v>
      </c>
      <c r="T508" s="1" t="s">
        <v>2332</v>
      </c>
      <c r="U508" s="2">
        <v>128129</v>
      </c>
    </row>
    <row r="509" spans="1:22" hidden="1">
      <c r="A509" s="1" t="s">
        <v>379</v>
      </c>
      <c r="B509" s="1" t="s">
        <v>380</v>
      </c>
      <c r="C509">
        <f t="shared" si="7"/>
        <v>1</v>
      </c>
      <c r="I509" s="1" t="s">
        <v>1007</v>
      </c>
      <c r="J509" s="1" t="s">
        <v>386</v>
      </c>
      <c r="L509" s="1" t="s">
        <v>1480</v>
      </c>
      <c r="M509" s="1" t="s">
        <v>374</v>
      </c>
      <c r="P509" s="1" t="s">
        <v>1953</v>
      </c>
      <c r="Q509" s="1" t="s">
        <v>365</v>
      </c>
      <c r="T509" s="1" t="s">
        <v>2333</v>
      </c>
      <c r="U509" s="1" t="s">
        <v>215</v>
      </c>
    </row>
    <row r="510" spans="1:22" ht="16" hidden="1">
      <c r="A510" s="3">
        <v>128122</v>
      </c>
      <c r="B510" s="1" t="s">
        <v>381</v>
      </c>
      <c r="C510">
        <f t="shared" si="7"/>
        <v>2</v>
      </c>
      <c r="I510" s="3">
        <v>128126</v>
      </c>
      <c r="J510" s="1" t="s">
        <v>1008</v>
      </c>
      <c r="L510" s="3">
        <v>128128</v>
      </c>
      <c r="M510" s="1" t="s">
        <v>1481</v>
      </c>
      <c r="P510" s="3">
        <v>128127</v>
      </c>
      <c r="Q510" s="1" t="s">
        <v>1954</v>
      </c>
      <c r="T510" s="3">
        <v>128129</v>
      </c>
      <c r="U510" s="1" t="s">
        <v>2334</v>
      </c>
    </row>
    <row r="511" spans="1:22">
      <c r="A511" s="1" t="s">
        <v>380</v>
      </c>
      <c r="B511" s="1" t="s">
        <v>382</v>
      </c>
      <c r="C511">
        <f t="shared" si="7"/>
        <v>3</v>
      </c>
      <c r="I511" s="1" t="s">
        <v>386</v>
      </c>
      <c r="J511" s="1" t="s">
        <v>1009</v>
      </c>
      <c r="L511" s="1" t="s">
        <v>374</v>
      </c>
      <c r="M511" s="1" t="s">
        <v>1482</v>
      </c>
      <c r="N511" t="str">
        <f>LEFT(M511,FIND("▼",M511)-1)</f>
        <v>79.00</v>
      </c>
      <c r="P511" s="1" t="s">
        <v>365</v>
      </c>
      <c r="Q511" s="1" t="s">
        <v>1955</v>
      </c>
      <c r="R511" t="str">
        <f>LEFT(Q511,FIND("▼",Q511)-1)</f>
        <v>66.73</v>
      </c>
      <c r="T511" s="1" t="s">
        <v>215</v>
      </c>
      <c r="U511" s="1" t="s">
        <v>1994</v>
      </c>
      <c r="V511" t="str">
        <f>LEFT(U511,FIND("▼",U511)-1)</f>
        <v>24.75</v>
      </c>
    </row>
    <row r="512" spans="1:22" ht="17" hidden="1">
      <c r="A512" s="1" t="s">
        <v>381</v>
      </c>
      <c r="B512" s="2">
        <v>129123</v>
      </c>
      <c r="C512">
        <f t="shared" si="7"/>
        <v>0</v>
      </c>
      <c r="I512" s="1" t="s">
        <v>1008</v>
      </c>
      <c r="J512" s="7">
        <v>129128</v>
      </c>
      <c r="L512" s="1" t="s">
        <v>1481</v>
      </c>
      <c r="M512" s="2">
        <v>129134</v>
      </c>
      <c r="P512" s="1" t="s">
        <v>1954</v>
      </c>
      <c r="Q512" s="2">
        <v>129126</v>
      </c>
      <c r="T512" s="1" t="s">
        <v>2334</v>
      </c>
      <c r="U512" s="2">
        <v>129132</v>
      </c>
    </row>
    <row r="513" spans="1:22" hidden="1">
      <c r="A513" s="1" t="s">
        <v>382</v>
      </c>
      <c r="B513" s="1" t="s">
        <v>383</v>
      </c>
      <c r="C513">
        <f t="shared" si="7"/>
        <v>1</v>
      </c>
      <c r="I513" s="1" t="s">
        <v>1009</v>
      </c>
      <c r="J513" s="1" t="s">
        <v>356</v>
      </c>
      <c r="L513" s="1" t="s">
        <v>1482</v>
      </c>
      <c r="M513" s="1" t="s">
        <v>524</v>
      </c>
      <c r="P513" s="1" t="s">
        <v>1955</v>
      </c>
      <c r="Q513" s="1" t="s">
        <v>371</v>
      </c>
      <c r="T513" s="1" t="s">
        <v>1994</v>
      </c>
      <c r="U513" s="1" t="s">
        <v>434</v>
      </c>
    </row>
    <row r="514" spans="1:22" ht="16" hidden="1">
      <c r="A514" s="3">
        <v>129123</v>
      </c>
      <c r="B514" s="1" t="s">
        <v>384</v>
      </c>
      <c r="C514">
        <f t="shared" si="7"/>
        <v>2</v>
      </c>
      <c r="I514" s="3">
        <v>129128</v>
      </c>
      <c r="J514" s="1" t="s">
        <v>1010</v>
      </c>
      <c r="L514" s="3">
        <v>129134</v>
      </c>
      <c r="M514" s="1" t="s">
        <v>1483</v>
      </c>
      <c r="P514" s="3">
        <v>129126</v>
      </c>
      <c r="Q514" s="1" t="s">
        <v>1956</v>
      </c>
      <c r="T514" s="3">
        <v>129132</v>
      </c>
      <c r="U514" s="1" t="s">
        <v>2335</v>
      </c>
    </row>
    <row r="515" spans="1:22">
      <c r="A515" s="1" t="s">
        <v>383</v>
      </c>
      <c r="B515" s="1" t="s">
        <v>385</v>
      </c>
      <c r="C515">
        <f t="shared" si="7"/>
        <v>3</v>
      </c>
      <c r="I515" s="1" t="s">
        <v>356</v>
      </c>
      <c r="J515" s="1" t="s">
        <v>1011</v>
      </c>
      <c r="L515" s="1" t="s">
        <v>524</v>
      </c>
      <c r="M515" s="1" t="s">
        <v>1484</v>
      </c>
      <c r="N515" t="str">
        <f>LEFT(M515,FIND("▼",M515)-1)</f>
        <v>74.02</v>
      </c>
      <c r="P515" s="1" t="s">
        <v>371</v>
      </c>
      <c r="Q515" s="1" t="s">
        <v>1957</v>
      </c>
      <c r="R515" t="str">
        <f>LEFT(Q515,FIND("▼",Q515)-1)</f>
        <v>65.90</v>
      </c>
      <c r="T515" s="1" t="s">
        <v>434</v>
      </c>
      <c r="U515" s="1" t="s">
        <v>2336</v>
      </c>
      <c r="V515" t="str">
        <f>LEFT(U515,FIND("▼",U515)-1)</f>
        <v>23.44</v>
      </c>
    </row>
    <row r="516" spans="1:22" ht="17" hidden="1">
      <c r="A516" s="1" t="s">
        <v>384</v>
      </c>
      <c r="B516" s="2">
        <v>130129</v>
      </c>
      <c r="C516">
        <f t="shared" ref="C516:C579" si="8">MOD(ROW(),4)</f>
        <v>0</v>
      </c>
      <c r="I516" s="1" t="s">
        <v>1010</v>
      </c>
      <c r="J516" s="7">
        <v>130130</v>
      </c>
      <c r="L516" s="1" t="s">
        <v>1483</v>
      </c>
      <c r="M516" s="2">
        <v>130127</v>
      </c>
      <c r="P516" s="1" t="s">
        <v>1956</v>
      </c>
      <c r="Q516" s="2">
        <v>130131</v>
      </c>
      <c r="T516" s="1" t="s">
        <v>2335</v>
      </c>
      <c r="U516" s="2">
        <v>130130</v>
      </c>
    </row>
    <row r="517" spans="1:22" hidden="1">
      <c r="A517" s="1" t="s">
        <v>385</v>
      </c>
      <c r="B517" s="1" t="s">
        <v>386</v>
      </c>
      <c r="C517">
        <f t="shared" si="8"/>
        <v>1</v>
      </c>
      <c r="I517" s="1" t="s">
        <v>1011</v>
      </c>
      <c r="J517" s="1" t="s">
        <v>404</v>
      </c>
      <c r="L517" s="1" t="s">
        <v>1484</v>
      </c>
      <c r="M517" s="1" t="s">
        <v>368</v>
      </c>
      <c r="P517" s="1" t="s">
        <v>1957</v>
      </c>
      <c r="Q517" s="1" t="s">
        <v>404</v>
      </c>
      <c r="T517" s="1" t="s">
        <v>2336</v>
      </c>
      <c r="U517" s="1" t="s">
        <v>560</v>
      </c>
    </row>
    <row r="518" spans="1:22" ht="16" hidden="1">
      <c r="A518" s="3">
        <v>130129</v>
      </c>
      <c r="B518" s="1" t="s">
        <v>387</v>
      </c>
      <c r="C518">
        <f t="shared" si="8"/>
        <v>2</v>
      </c>
      <c r="I518" s="3">
        <v>130130</v>
      </c>
      <c r="J518" s="1" t="s">
        <v>1012</v>
      </c>
      <c r="L518" s="3">
        <v>130127</v>
      </c>
      <c r="M518" s="1" t="s">
        <v>1485</v>
      </c>
      <c r="P518" s="3">
        <v>130131</v>
      </c>
      <c r="Q518" s="1" t="s">
        <v>1958</v>
      </c>
      <c r="T518" s="3">
        <v>130130</v>
      </c>
      <c r="U518" s="1" t="s">
        <v>2337</v>
      </c>
    </row>
    <row r="519" spans="1:22">
      <c r="A519" s="1" t="s">
        <v>386</v>
      </c>
      <c r="B519" s="1" t="s">
        <v>388</v>
      </c>
      <c r="C519">
        <f t="shared" si="8"/>
        <v>3</v>
      </c>
      <c r="I519" s="1" t="s">
        <v>404</v>
      </c>
      <c r="J519" s="1" t="s">
        <v>1013</v>
      </c>
      <c r="L519" s="1" t="s">
        <v>368</v>
      </c>
      <c r="M519" s="1" t="s">
        <v>1486</v>
      </c>
      <c r="N519" t="str">
        <f>LEFT(M519,FIND("▼",M519)-1)</f>
        <v>72.39</v>
      </c>
      <c r="P519" s="1" t="s">
        <v>404</v>
      </c>
      <c r="Q519" s="1" t="s">
        <v>1959</v>
      </c>
      <c r="R519" t="str">
        <f>LEFT(Q519,FIND("▼",Q519)-1)</f>
        <v>46.83</v>
      </c>
      <c r="T519" s="1" t="s">
        <v>560</v>
      </c>
      <c r="U519" s="1" t="s">
        <v>2338</v>
      </c>
      <c r="V519" t="str">
        <f>LEFT(U519,FIND("▼",U519)-1)</f>
        <v>23.31</v>
      </c>
    </row>
    <row r="520" spans="1:22" ht="17" hidden="1">
      <c r="A520" s="1" t="s">
        <v>387</v>
      </c>
      <c r="B520" s="2">
        <v>131140</v>
      </c>
      <c r="C520">
        <f t="shared" si="8"/>
        <v>0</v>
      </c>
      <c r="I520" s="1" t="s">
        <v>1012</v>
      </c>
      <c r="J520" s="7">
        <v>131129</v>
      </c>
      <c r="L520" s="1" t="s">
        <v>1485</v>
      </c>
      <c r="M520" s="2">
        <v>131123</v>
      </c>
      <c r="P520" s="1" t="s">
        <v>1958</v>
      </c>
      <c r="Q520" s="2">
        <v>131129</v>
      </c>
      <c r="T520" s="1" t="s">
        <v>2337</v>
      </c>
      <c r="U520" s="2">
        <v>131140</v>
      </c>
    </row>
    <row r="521" spans="1:22" hidden="1">
      <c r="A521" s="1" t="s">
        <v>388</v>
      </c>
      <c r="B521" s="1" t="s">
        <v>389</v>
      </c>
      <c r="C521">
        <f t="shared" si="8"/>
        <v>1</v>
      </c>
      <c r="I521" s="1" t="s">
        <v>1013</v>
      </c>
      <c r="J521" s="1" t="s">
        <v>479</v>
      </c>
      <c r="L521" s="1" t="s">
        <v>1486</v>
      </c>
      <c r="M521" s="1" t="s">
        <v>479</v>
      </c>
      <c r="P521" s="1" t="s">
        <v>1959</v>
      </c>
      <c r="Q521" s="1" t="s">
        <v>428</v>
      </c>
      <c r="T521" s="1" t="s">
        <v>2338</v>
      </c>
      <c r="U521" s="1" t="s">
        <v>473</v>
      </c>
    </row>
    <row r="522" spans="1:22" ht="16" hidden="1">
      <c r="A522" s="3">
        <v>131140</v>
      </c>
      <c r="B522" s="1" t="s">
        <v>390</v>
      </c>
      <c r="C522">
        <f t="shared" si="8"/>
        <v>2</v>
      </c>
      <c r="I522" s="3">
        <v>131129</v>
      </c>
      <c r="J522" s="1" t="s">
        <v>1014</v>
      </c>
      <c r="L522" s="3">
        <v>131123</v>
      </c>
      <c r="M522" s="1" t="s">
        <v>1487</v>
      </c>
      <c r="P522" s="3">
        <v>131129</v>
      </c>
      <c r="Q522" s="1" t="s">
        <v>1960</v>
      </c>
      <c r="T522" s="3">
        <v>131140</v>
      </c>
      <c r="U522" s="1" t="s">
        <v>2339</v>
      </c>
    </row>
    <row r="523" spans="1:22">
      <c r="A523" s="1" t="s">
        <v>389</v>
      </c>
      <c r="B523" s="1" t="s">
        <v>391</v>
      </c>
      <c r="C523">
        <f t="shared" si="8"/>
        <v>3</v>
      </c>
      <c r="I523" s="1" t="s">
        <v>479</v>
      </c>
      <c r="J523" s="1" t="s">
        <v>1015</v>
      </c>
      <c r="L523" s="1" t="s">
        <v>479</v>
      </c>
      <c r="M523" s="1" t="s">
        <v>1488</v>
      </c>
      <c r="N523" t="str">
        <f>LEFT(M523,FIND("▼",M523)-1)</f>
        <v>70.47</v>
      </c>
      <c r="P523" s="1" t="s">
        <v>428</v>
      </c>
      <c r="Q523" s="1" t="s">
        <v>1961</v>
      </c>
      <c r="R523" t="str">
        <f>LEFT(Q523,FIND("▼",Q523)-1)</f>
        <v>46.68</v>
      </c>
      <c r="T523" s="1" t="s">
        <v>473</v>
      </c>
      <c r="U523" s="1" t="s">
        <v>2340</v>
      </c>
      <c r="V523" t="str">
        <f>LEFT(U523,FIND("▼",U523)-1)</f>
        <v>22.84</v>
      </c>
    </row>
    <row r="524" spans="1:22" ht="17" hidden="1">
      <c r="A524" s="1" t="s">
        <v>390</v>
      </c>
      <c r="B524" s="2">
        <v>132130</v>
      </c>
      <c r="C524">
        <f t="shared" si="8"/>
        <v>0</v>
      </c>
      <c r="I524" s="1" t="s">
        <v>1014</v>
      </c>
      <c r="J524" s="7">
        <v>132136</v>
      </c>
      <c r="L524" s="1" t="s">
        <v>1487</v>
      </c>
      <c r="M524" s="2">
        <v>132129</v>
      </c>
      <c r="P524" s="1" t="s">
        <v>1960</v>
      </c>
      <c r="Q524" s="2">
        <v>132137</v>
      </c>
      <c r="T524" s="1" t="s">
        <v>2339</v>
      </c>
      <c r="U524" s="2">
        <v>132134</v>
      </c>
    </row>
    <row r="525" spans="1:22" hidden="1">
      <c r="A525" s="1" t="s">
        <v>391</v>
      </c>
      <c r="B525" s="1" t="s">
        <v>392</v>
      </c>
      <c r="C525">
        <f t="shared" si="8"/>
        <v>1</v>
      </c>
      <c r="I525" s="1" t="s">
        <v>1015</v>
      </c>
      <c r="J525" s="1" t="s">
        <v>422</v>
      </c>
      <c r="L525" s="1" t="s">
        <v>1488</v>
      </c>
      <c r="M525" s="1" t="s">
        <v>275</v>
      </c>
      <c r="P525" s="1" t="s">
        <v>1961</v>
      </c>
      <c r="Q525" s="1" t="s">
        <v>585</v>
      </c>
      <c r="T525" s="1" t="s">
        <v>2340</v>
      </c>
      <c r="U525" s="1" t="s">
        <v>521</v>
      </c>
    </row>
    <row r="526" spans="1:22" ht="16" hidden="1">
      <c r="A526" s="3">
        <v>132130</v>
      </c>
      <c r="B526" s="1" t="s">
        <v>393</v>
      </c>
      <c r="C526">
        <f t="shared" si="8"/>
        <v>2</v>
      </c>
      <c r="I526" s="3">
        <v>132136</v>
      </c>
      <c r="J526" s="1" t="s">
        <v>1016</v>
      </c>
      <c r="L526" s="3">
        <v>132129</v>
      </c>
      <c r="M526" s="1" t="s">
        <v>1489</v>
      </c>
      <c r="P526" s="3">
        <v>132137</v>
      </c>
      <c r="Q526" s="1" t="s">
        <v>1962</v>
      </c>
      <c r="T526" s="3">
        <v>132134</v>
      </c>
      <c r="U526" s="1" t="s">
        <v>2341</v>
      </c>
    </row>
    <row r="527" spans="1:22">
      <c r="A527" s="1" t="s">
        <v>392</v>
      </c>
      <c r="B527" s="1" t="s">
        <v>394</v>
      </c>
      <c r="C527">
        <f t="shared" si="8"/>
        <v>3</v>
      </c>
      <c r="I527" s="1" t="s">
        <v>422</v>
      </c>
      <c r="J527" s="1" t="s">
        <v>1017</v>
      </c>
      <c r="L527" s="1" t="s">
        <v>275</v>
      </c>
      <c r="M527" s="1" t="s">
        <v>1490</v>
      </c>
      <c r="N527" t="str">
        <f>LEFT(M527,FIND("▼",M527)-1)</f>
        <v>64.29</v>
      </c>
      <c r="P527" s="1" t="s">
        <v>585</v>
      </c>
      <c r="Q527" s="1" t="s">
        <v>1963</v>
      </c>
      <c r="R527" t="str">
        <f>LEFT(Q527,FIND("▼",Q527)-1)</f>
        <v>45.07</v>
      </c>
      <c r="T527" s="1" t="s">
        <v>521</v>
      </c>
      <c r="U527" s="1" t="s">
        <v>2342</v>
      </c>
      <c r="V527" t="str">
        <f>LEFT(U527,FIND("▼",U527)-1)</f>
        <v>22.63</v>
      </c>
    </row>
    <row r="528" spans="1:22" ht="17" hidden="1">
      <c r="A528" s="1" t="s">
        <v>393</v>
      </c>
      <c r="B528" s="2">
        <v>133133</v>
      </c>
      <c r="C528">
        <f t="shared" si="8"/>
        <v>0</v>
      </c>
      <c r="I528" s="1" t="s">
        <v>1016</v>
      </c>
      <c r="J528" s="7">
        <v>133132</v>
      </c>
      <c r="L528" s="1" t="s">
        <v>1489</v>
      </c>
      <c r="M528" s="2">
        <v>133132</v>
      </c>
      <c r="P528" s="1" t="s">
        <v>1962</v>
      </c>
      <c r="Q528" s="2">
        <v>133134</v>
      </c>
      <c r="T528" s="1" t="s">
        <v>2341</v>
      </c>
      <c r="U528" s="2">
        <v>133137</v>
      </c>
    </row>
    <row r="529" spans="1:22" hidden="1">
      <c r="A529" s="1" t="s">
        <v>394</v>
      </c>
      <c r="B529" s="1" t="s">
        <v>395</v>
      </c>
      <c r="C529">
        <f t="shared" si="8"/>
        <v>1</v>
      </c>
      <c r="I529" s="1" t="s">
        <v>1017</v>
      </c>
      <c r="J529" s="1" t="s">
        <v>437</v>
      </c>
      <c r="L529" s="1" t="s">
        <v>1490</v>
      </c>
      <c r="M529" s="1" t="s">
        <v>606</v>
      </c>
      <c r="P529" s="1" t="s">
        <v>1963</v>
      </c>
      <c r="Q529" s="1" t="s">
        <v>377</v>
      </c>
      <c r="T529" s="1" t="s">
        <v>2342</v>
      </c>
      <c r="U529" s="1" t="s">
        <v>515</v>
      </c>
    </row>
    <row r="530" spans="1:22" ht="16" hidden="1">
      <c r="A530" s="3">
        <v>133133</v>
      </c>
      <c r="B530" s="1" t="s">
        <v>396</v>
      </c>
      <c r="C530">
        <f t="shared" si="8"/>
        <v>2</v>
      </c>
      <c r="I530" s="3">
        <v>133132</v>
      </c>
      <c r="J530" s="1" t="s">
        <v>1018</v>
      </c>
      <c r="L530" s="3">
        <v>133132</v>
      </c>
      <c r="M530" s="1" t="s">
        <v>1491</v>
      </c>
      <c r="P530" s="3">
        <v>133134</v>
      </c>
      <c r="Q530" s="1" t="s">
        <v>1964</v>
      </c>
      <c r="T530" s="3">
        <v>133137</v>
      </c>
      <c r="U530" s="1" t="s">
        <v>2343</v>
      </c>
    </row>
    <row r="531" spans="1:22">
      <c r="A531" s="1" t="s">
        <v>395</v>
      </c>
      <c r="B531" s="1" t="s">
        <v>397</v>
      </c>
      <c r="C531">
        <f t="shared" si="8"/>
        <v>3</v>
      </c>
      <c r="I531" s="1" t="s">
        <v>437</v>
      </c>
      <c r="J531" s="1" t="s">
        <v>1019</v>
      </c>
      <c r="L531" s="1" t="s">
        <v>606</v>
      </c>
      <c r="M531" s="1" t="s">
        <v>1492</v>
      </c>
      <c r="N531" t="str">
        <f>LEFT(M531,FIND("▼",M531)-1)</f>
        <v>61.28</v>
      </c>
      <c r="P531" s="1" t="s">
        <v>377</v>
      </c>
      <c r="Q531" s="1" t="s">
        <v>1965</v>
      </c>
      <c r="R531" t="str">
        <f>LEFT(Q531,FIND("▼",Q531)-1)</f>
        <v>37.42</v>
      </c>
      <c r="T531" s="1" t="s">
        <v>515</v>
      </c>
      <c r="U531" s="1" t="s">
        <v>2344</v>
      </c>
      <c r="V531" t="str">
        <f>LEFT(U531,FIND("▼",U531)-1)</f>
        <v>22.12</v>
      </c>
    </row>
    <row r="532" spans="1:22" ht="17" hidden="1">
      <c r="A532" s="1" t="s">
        <v>396</v>
      </c>
      <c r="B532" s="2">
        <v>134137</v>
      </c>
      <c r="C532">
        <f t="shared" si="8"/>
        <v>0</v>
      </c>
      <c r="I532" s="1" t="s">
        <v>1018</v>
      </c>
      <c r="J532" s="7">
        <v>134141</v>
      </c>
      <c r="L532" s="1" t="s">
        <v>1491</v>
      </c>
      <c r="M532" s="2">
        <v>134137</v>
      </c>
      <c r="P532" s="1" t="s">
        <v>1964</v>
      </c>
      <c r="Q532" s="2">
        <v>134133</v>
      </c>
      <c r="T532" s="1" t="s">
        <v>2343</v>
      </c>
      <c r="U532" s="2">
        <v>134131</v>
      </c>
    </row>
    <row r="533" spans="1:22" hidden="1">
      <c r="A533" s="1" t="s">
        <v>397</v>
      </c>
      <c r="B533" s="1" t="s">
        <v>398</v>
      </c>
      <c r="C533">
        <f t="shared" si="8"/>
        <v>1</v>
      </c>
      <c r="I533" s="1" t="s">
        <v>1019</v>
      </c>
      <c r="J533" s="1" t="s">
        <v>485</v>
      </c>
      <c r="L533" s="1" t="s">
        <v>1492</v>
      </c>
      <c r="M533" s="1" t="s">
        <v>437</v>
      </c>
      <c r="P533" s="1" t="s">
        <v>1965</v>
      </c>
      <c r="Q533" s="1" t="s">
        <v>600</v>
      </c>
      <c r="T533" s="1" t="s">
        <v>2344</v>
      </c>
      <c r="U533" s="1" t="s">
        <v>371</v>
      </c>
    </row>
    <row r="534" spans="1:22" ht="16" hidden="1">
      <c r="A534" s="3">
        <v>134137</v>
      </c>
      <c r="B534" s="1" t="s">
        <v>399</v>
      </c>
      <c r="C534">
        <f t="shared" si="8"/>
        <v>2</v>
      </c>
      <c r="I534" s="3">
        <v>134141</v>
      </c>
      <c r="J534" s="1" t="s">
        <v>1020</v>
      </c>
      <c r="L534" s="3">
        <v>134137</v>
      </c>
      <c r="M534" s="1" t="s">
        <v>1493</v>
      </c>
      <c r="P534" s="3">
        <v>134133</v>
      </c>
      <c r="Q534" s="1" t="s">
        <v>1966</v>
      </c>
      <c r="T534" s="3">
        <v>134131</v>
      </c>
      <c r="U534" s="1" t="s">
        <v>2345</v>
      </c>
    </row>
    <row r="535" spans="1:22">
      <c r="A535" s="1" t="s">
        <v>398</v>
      </c>
      <c r="B535" s="1" t="s">
        <v>400</v>
      </c>
      <c r="C535">
        <f t="shared" si="8"/>
        <v>3</v>
      </c>
      <c r="I535" s="1" t="s">
        <v>485</v>
      </c>
      <c r="J535" s="1" t="s">
        <v>1021</v>
      </c>
      <c r="L535" s="1" t="s">
        <v>437</v>
      </c>
      <c r="M535" s="1" t="s">
        <v>1494</v>
      </c>
      <c r="N535" t="str">
        <f>LEFT(M535,FIND("▼",M535)-1)</f>
        <v>49.71</v>
      </c>
      <c r="P535" s="1" t="s">
        <v>600</v>
      </c>
      <c r="Q535" s="1" t="s">
        <v>1967</v>
      </c>
      <c r="R535" t="str">
        <f>LEFT(Q535,FIND("▼",Q535)-1)</f>
        <v>36.83</v>
      </c>
      <c r="T535" s="1" t="s">
        <v>371</v>
      </c>
      <c r="U535" s="1" t="s">
        <v>2346</v>
      </c>
      <c r="V535" t="str">
        <f>LEFT(U535,FIND("▼",U535)-1)</f>
        <v>21.87</v>
      </c>
    </row>
    <row r="536" spans="1:22" ht="17" hidden="1">
      <c r="A536" s="1" t="s">
        <v>399</v>
      </c>
      <c r="B536" s="2">
        <v>135135</v>
      </c>
      <c r="C536">
        <f t="shared" si="8"/>
        <v>0</v>
      </c>
      <c r="I536" s="1" t="s">
        <v>1020</v>
      </c>
      <c r="J536" s="7">
        <v>135133</v>
      </c>
      <c r="L536" s="1" t="s">
        <v>1493</v>
      </c>
      <c r="M536" s="2">
        <v>135193</v>
      </c>
      <c r="P536" s="1" t="s">
        <v>1966</v>
      </c>
      <c r="Q536" s="2">
        <v>135135</v>
      </c>
      <c r="T536" s="1" t="s">
        <v>2345</v>
      </c>
      <c r="U536" s="2">
        <v>135133</v>
      </c>
    </row>
    <row r="537" spans="1:22" hidden="1">
      <c r="A537" s="1" t="s">
        <v>400</v>
      </c>
      <c r="B537" s="1" t="s">
        <v>401</v>
      </c>
      <c r="C537">
        <f t="shared" si="8"/>
        <v>1</v>
      </c>
      <c r="I537" s="1" t="s">
        <v>1021</v>
      </c>
      <c r="J537" s="1" t="s">
        <v>533</v>
      </c>
      <c r="L537" s="1" t="s">
        <v>1494</v>
      </c>
      <c r="M537" s="1" t="s">
        <v>485</v>
      </c>
      <c r="P537" s="1" t="s">
        <v>1967</v>
      </c>
      <c r="Q537" s="1" t="s">
        <v>437</v>
      </c>
      <c r="T537" s="1" t="s">
        <v>2346</v>
      </c>
      <c r="U537" s="1" t="s">
        <v>458</v>
      </c>
    </row>
    <row r="538" spans="1:22" ht="16" hidden="1">
      <c r="A538" s="3">
        <v>135135</v>
      </c>
      <c r="B538" s="1" t="s">
        <v>402</v>
      </c>
      <c r="C538">
        <f t="shared" si="8"/>
        <v>2</v>
      </c>
      <c r="I538" s="3">
        <v>135133</v>
      </c>
      <c r="J538" s="1" t="s">
        <v>1022</v>
      </c>
      <c r="L538" s="3">
        <v>135193</v>
      </c>
      <c r="M538" s="1" t="s">
        <v>1495</v>
      </c>
      <c r="P538" s="3">
        <v>135135</v>
      </c>
      <c r="Q538" s="1" t="s">
        <v>1968</v>
      </c>
      <c r="T538" s="3">
        <v>135133</v>
      </c>
      <c r="U538" s="1" t="s">
        <v>2347</v>
      </c>
    </row>
    <row r="539" spans="1:22">
      <c r="A539" s="1" t="s">
        <v>401</v>
      </c>
      <c r="B539" s="1" t="s">
        <v>403</v>
      </c>
      <c r="C539">
        <f t="shared" si="8"/>
        <v>3</v>
      </c>
      <c r="I539" s="1" t="s">
        <v>533</v>
      </c>
      <c r="J539" s="1" t="s">
        <v>1023</v>
      </c>
      <c r="L539" s="1" t="s">
        <v>485</v>
      </c>
      <c r="M539" s="1" t="s">
        <v>1496</v>
      </c>
      <c r="N539" t="str">
        <f>LEFT(M539,FIND("▼",M539)-1)</f>
        <v>48.93</v>
      </c>
      <c r="P539" s="1" t="s">
        <v>437</v>
      </c>
      <c r="Q539" s="1" t="s">
        <v>1969</v>
      </c>
      <c r="R539" t="str">
        <f>LEFT(Q539,FIND("▼",Q539)-1)</f>
        <v>36.01</v>
      </c>
      <c r="T539" s="1" t="s">
        <v>458</v>
      </c>
      <c r="U539" s="1" t="s">
        <v>2348</v>
      </c>
      <c r="V539" t="str">
        <f>LEFT(U539,FIND("▼",U539)-1)</f>
        <v>21.19</v>
      </c>
    </row>
    <row r="540" spans="1:22" ht="17" hidden="1">
      <c r="A540" s="1" t="s">
        <v>402</v>
      </c>
      <c r="B540" s="2">
        <v>136143</v>
      </c>
      <c r="C540">
        <f t="shared" si="8"/>
        <v>0</v>
      </c>
      <c r="I540" s="1" t="s">
        <v>1022</v>
      </c>
      <c r="J540" s="7">
        <v>136148</v>
      </c>
      <c r="L540" s="1" t="s">
        <v>1495</v>
      </c>
      <c r="M540" s="2">
        <v>136138</v>
      </c>
      <c r="P540" s="1" t="s">
        <v>1968</v>
      </c>
      <c r="Q540" s="2">
        <v>136132</v>
      </c>
      <c r="T540" s="1" t="s">
        <v>2347</v>
      </c>
      <c r="U540" s="2">
        <v>136138</v>
      </c>
    </row>
    <row r="541" spans="1:22" hidden="1">
      <c r="A541" s="1" t="s">
        <v>403</v>
      </c>
      <c r="B541" s="1" t="s">
        <v>404</v>
      </c>
      <c r="C541">
        <f t="shared" si="8"/>
        <v>1</v>
      </c>
      <c r="I541" s="1" t="s">
        <v>1023</v>
      </c>
      <c r="J541" s="1" t="s">
        <v>452</v>
      </c>
      <c r="L541" s="1" t="s">
        <v>1496</v>
      </c>
      <c r="M541" s="1" t="s">
        <v>656</v>
      </c>
      <c r="P541" s="1" t="s">
        <v>1969</v>
      </c>
      <c r="Q541" s="1" t="s">
        <v>449</v>
      </c>
      <c r="T541" s="1" t="s">
        <v>2348</v>
      </c>
      <c r="U541" s="1" t="s">
        <v>606</v>
      </c>
    </row>
    <row r="542" spans="1:22" ht="16" hidden="1">
      <c r="A542" s="3">
        <v>136143</v>
      </c>
      <c r="B542" s="1" t="s">
        <v>405</v>
      </c>
      <c r="C542">
        <f t="shared" si="8"/>
        <v>2</v>
      </c>
      <c r="I542" s="3">
        <v>136148</v>
      </c>
      <c r="J542" s="1" t="s">
        <v>1024</v>
      </c>
      <c r="L542" s="3">
        <v>136138</v>
      </c>
      <c r="M542" s="1" t="s">
        <v>1497</v>
      </c>
      <c r="P542" s="3">
        <v>136132</v>
      </c>
      <c r="Q542" s="1" t="s">
        <v>1970</v>
      </c>
      <c r="T542" s="3">
        <v>136138</v>
      </c>
      <c r="U542" s="1" t="s">
        <v>2349</v>
      </c>
    </row>
    <row r="543" spans="1:22">
      <c r="A543" s="1" t="s">
        <v>404</v>
      </c>
      <c r="B543" s="1" t="s">
        <v>406</v>
      </c>
      <c r="C543">
        <f t="shared" si="8"/>
        <v>3</v>
      </c>
      <c r="I543" s="1" t="s">
        <v>452</v>
      </c>
      <c r="J543" s="1" t="s">
        <v>1025</v>
      </c>
      <c r="L543" s="1" t="s">
        <v>656</v>
      </c>
      <c r="M543" s="1" t="s">
        <v>1498</v>
      </c>
      <c r="N543" t="str">
        <f>LEFT(M543,FIND("▼",M543)-1)</f>
        <v>48.49</v>
      </c>
      <c r="P543" s="1" t="s">
        <v>449</v>
      </c>
      <c r="Q543" s="1" t="s">
        <v>1971</v>
      </c>
      <c r="R543" t="str">
        <f>LEFT(Q543,FIND("▼",Q543)-1)</f>
        <v>33.54</v>
      </c>
      <c r="T543" s="1" t="s">
        <v>606</v>
      </c>
      <c r="U543" s="1" t="s">
        <v>2350</v>
      </c>
      <c r="V543" t="str">
        <f>LEFT(U543,FIND("▼",U543)-1)</f>
        <v>20.11</v>
      </c>
    </row>
    <row r="544" spans="1:22" ht="17" hidden="1">
      <c r="A544" s="1" t="s">
        <v>405</v>
      </c>
      <c r="B544" s="2">
        <v>137132</v>
      </c>
      <c r="C544">
        <f t="shared" si="8"/>
        <v>0</v>
      </c>
      <c r="I544" s="1" t="s">
        <v>1024</v>
      </c>
      <c r="J544" s="7">
        <v>137131</v>
      </c>
      <c r="L544" s="1" t="s">
        <v>1497</v>
      </c>
      <c r="M544" s="2">
        <v>137136</v>
      </c>
      <c r="P544" s="1" t="s">
        <v>1970</v>
      </c>
      <c r="Q544" s="2">
        <v>137144</v>
      </c>
      <c r="T544" s="1" t="s">
        <v>2349</v>
      </c>
      <c r="U544" s="2">
        <v>137135</v>
      </c>
    </row>
    <row r="545" spans="1:22" ht="16" hidden="1">
      <c r="A545" s="1" t="s">
        <v>406</v>
      </c>
      <c r="B545" s="1" t="s">
        <v>407</v>
      </c>
      <c r="C545">
        <f t="shared" si="8"/>
        <v>1</v>
      </c>
      <c r="I545" s="1" t="s">
        <v>1025</v>
      </c>
      <c r="J545" s="1" t="s">
        <v>368</v>
      </c>
      <c r="L545" s="1" t="s">
        <v>1498</v>
      </c>
      <c r="M545" s="2" t="s">
        <v>413</v>
      </c>
      <c r="P545" s="1" t="s">
        <v>1971</v>
      </c>
      <c r="Q545" s="1" t="s">
        <v>473</v>
      </c>
      <c r="T545" s="1" t="s">
        <v>2350</v>
      </c>
      <c r="U545" s="1" t="s">
        <v>242</v>
      </c>
    </row>
    <row r="546" spans="1:22" ht="16" hidden="1">
      <c r="A546" s="3">
        <v>137132</v>
      </c>
      <c r="B546" s="1" t="s">
        <v>408</v>
      </c>
      <c r="C546">
        <f t="shared" si="8"/>
        <v>2</v>
      </c>
      <c r="I546" s="3">
        <v>137131</v>
      </c>
      <c r="J546" s="1" t="s">
        <v>1026</v>
      </c>
      <c r="L546" s="3">
        <v>137136</v>
      </c>
      <c r="M546" s="2" t="s">
        <v>1499</v>
      </c>
      <c r="P546" s="3">
        <v>137144</v>
      </c>
      <c r="Q546" s="1" t="s">
        <v>1972</v>
      </c>
      <c r="T546" s="3">
        <v>137135</v>
      </c>
      <c r="U546" s="1" t="s">
        <v>2351</v>
      </c>
    </row>
    <row r="547" spans="1:22">
      <c r="A547" s="1" t="s">
        <v>407</v>
      </c>
      <c r="B547" s="1" t="s">
        <v>409</v>
      </c>
      <c r="C547">
        <f t="shared" si="8"/>
        <v>3</v>
      </c>
      <c r="I547" s="1" t="s">
        <v>368</v>
      </c>
      <c r="J547" s="1" t="s">
        <v>1027</v>
      </c>
      <c r="L547" s="4" t="s">
        <v>413</v>
      </c>
      <c r="M547" s="1" t="s">
        <v>1500</v>
      </c>
      <c r="N547" t="str">
        <f>LEFT(M547,FIND("▼",M547)-1)</f>
        <v>47.07</v>
      </c>
      <c r="P547" s="1" t="s">
        <v>473</v>
      </c>
      <c r="Q547" s="1" t="s">
        <v>1973</v>
      </c>
      <c r="R547" t="str">
        <f>LEFT(Q547,FIND("▼",Q547)-1)</f>
        <v>33.46</v>
      </c>
      <c r="T547" s="1" t="s">
        <v>242</v>
      </c>
      <c r="U547" s="1" t="s">
        <v>2352</v>
      </c>
      <c r="V547" t="str">
        <f>LEFT(U547,FIND("▼",U547)-1)</f>
        <v>19.91</v>
      </c>
    </row>
    <row r="548" spans="1:22" ht="17" hidden="1">
      <c r="A548" s="1" t="s">
        <v>408</v>
      </c>
      <c r="B548" s="2">
        <v>138196</v>
      </c>
      <c r="C548">
        <f t="shared" si="8"/>
        <v>0</v>
      </c>
      <c r="I548" s="1" t="s">
        <v>1026</v>
      </c>
      <c r="J548" s="7">
        <v>138137</v>
      </c>
      <c r="L548" s="5" t="s">
        <v>1499</v>
      </c>
      <c r="M548" s="2">
        <v>138135</v>
      </c>
      <c r="P548" s="1" t="s">
        <v>1972</v>
      </c>
      <c r="Q548" s="2">
        <v>138139</v>
      </c>
      <c r="T548" s="1" t="s">
        <v>2351</v>
      </c>
      <c r="U548" s="2">
        <v>138149</v>
      </c>
    </row>
    <row r="549" spans="1:22" hidden="1">
      <c r="A549" s="1" t="s">
        <v>409</v>
      </c>
      <c r="B549" s="1" t="s">
        <v>410</v>
      </c>
      <c r="C549">
        <f t="shared" si="8"/>
        <v>1</v>
      </c>
      <c r="I549" s="1" t="s">
        <v>1027</v>
      </c>
      <c r="J549" s="1" t="s">
        <v>401</v>
      </c>
      <c r="L549" s="1" t="s">
        <v>1500</v>
      </c>
      <c r="M549" s="1" t="s">
        <v>600</v>
      </c>
      <c r="P549" s="1" t="s">
        <v>1973</v>
      </c>
      <c r="Q549" s="1" t="s">
        <v>1223</v>
      </c>
      <c r="T549" s="1" t="s">
        <v>2352</v>
      </c>
      <c r="U549" s="1" t="s">
        <v>476</v>
      </c>
    </row>
    <row r="550" spans="1:22" ht="16" hidden="1">
      <c r="A550" s="3">
        <v>138196</v>
      </c>
      <c r="B550" s="1" t="s">
        <v>411</v>
      </c>
      <c r="C550">
        <f t="shared" si="8"/>
        <v>2</v>
      </c>
      <c r="I550" s="3">
        <v>138137</v>
      </c>
      <c r="J550" s="1" t="s">
        <v>1028</v>
      </c>
      <c r="L550" s="3">
        <v>138135</v>
      </c>
      <c r="M550" s="1" t="s">
        <v>1501</v>
      </c>
      <c r="P550" s="3">
        <v>138139</v>
      </c>
      <c r="Q550" s="1" t="s">
        <v>1974</v>
      </c>
      <c r="T550" s="3">
        <v>138149</v>
      </c>
      <c r="U550" s="1" t="s">
        <v>2353</v>
      </c>
    </row>
    <row r="551" spans="1:22">
      <c r="A551" s="1" t="s">
        <v>410</v>
      </c>
      <c r="B551" s="1" t="s">
        <v>412</v>
      </c>
      <c r="C551">
        <f t="shared" si="8"/>
        <v>3</v>
      </c>
      <c r="I551" s="1" t="s">
        <v>401</v>
      </c>
      <c r="J551" s="1" t="s">
        <v>1029</v>
      </c>
      <c r="L551" s="1" t="s">
        <v>600</v>
      </c>
      <c r="M551" s="1" t="s">
        <v>1502</v>
      </c>
      <c r="N551" t="str">
        <f>LEFT(M551,FIND("▼",M551)-1)</f>
        <v>44.09</v>
      </c>
      <c r="P551" s="1" t="s">
        <v>1223</v>
      </c>
      <c r="Q551" s="1" t="s">
        <v>1975</v>
      </c>
      <c r="R551" t="str">
        <f>LEFT(Q551,FIND("▼",Q551)-1)</f>
        <v>31.20</v>
      </c>
      <c r="T551" s="1" t="s">
        <v>476</v>
      </c>
      <c r="U551" s="1" t="s">
        <v>2354</v>
      </c>
      <c r="V551" t="str">
        <f>LEFT(U551,FIND("▼",U551)-1)</f>
        <v>19.37</v>
      </c>
    </row>
    <row r="552" spans="1:22" ht="17" hidden="1">
      <c r="A552" s="1" t="s">
        <v>411</v>
      </c>
      <c r="B552" s="2">
        <v>139138</v>
      </c>
      <c r="C552">
        <f t="shared" si="8"/>
        <v>0</v>
      </c>
      <c r="I552" s="1" t="s">
        <v>1028</v>
      </c>
      <c r="J552" s="7">
        <v>139135</v>
      </c>
      <c r="L552" s="1" t="s">
        <v>1501</v>
      </c>
      <c r="M552" s="2">
        <v>139141</v>
      </c>
      <c r="P552" s="1" t="s">
        <v>1974</v>
      </c>
      <c r="Q552" s="2">
        <v>139136</v>
      </c>
      <c r="T552" s="1" t="s">
        <v>2353</v>
      </c>
      <c r="U552" s="2">
        <v>139142</v>
      </c>
    </row>
    <row r="553" spans="1:22" ht="16" hidden="1">
      <c r="A553" s="1" t="s">
        <v>412</v>
      </c>
      <c r="B553" s="2" t="s">
        <v>413</v>
      </c>
      <c r="C553">
        <f t="shared" si="8"/>
        <v>1</v>
      </c>
      <c r="I553" s="1" t="s">
        <v>1029</v>
      </c>
      <c r="J553" s="1" t="s">
        <v>624</v>
      </c>
      <c r="L553" s="1" t="s">
        <v>1502</v>
      </c>
      <c r="M553" s="1" t="s">
        <v>659</v>
      </c>
      <c r="P553" s="1" t="s">
        <v>1975</v>
      </c>
      <c r="Q553" s="1" t="s">
        <v>479</v>
      </c>
      <c r="T553" s="1" t="s">
        <v>2354</v>
      </c>
      <c r="U553" s="1" t="s">
        <v>341</v>
      </c>
    </row>
    <row r="554" spans="1:22" ht="16" hidden="1">
      <c r="A554" s="3">
        <v>139138</v>
      </c>
      <c r="B554" s="2" t="s">
        <v>414</v>
      </c>
      <c r="C554">
        <f t="shared" si="8"/>
        <v>2</v>
      </c>
      <c r="I554" s="3">
        <v>139135</v>
      </c>
      <c r="J554" s="1" t="s">
        <v>1030</v>
      </c>
      <c r="L554" s="3">
        <v>139141</v>
      </c>
      <c r="M554" s="1" t="s">
        <v>1503</v>
      </c>
      <c r="P554" s="3">
        <v>139136</v>
      </c>
      <c r="Q554" s="1" t="s">
        <v>1976</v>
      </c>
      <c r="T554" s="3">
        <v>139142</v>
      </c>
      <c r="U554" s="1" t="s">
        <v>2355</v>
      </c>
    </row>
    <row r="555" spans="1:22">
      <c r="A555" s="4" t="s">
        <v>413</v>
      </c>
      <c r="B555" s="1" t="s">
        <v>415</v>
      </c>
      <c r="C555">
        <f t="shared" si="8"/>
        <v>3</v>
      </c>
      <c r="I555" s="1" t="s">
        <v>624</v>
      </c>
      <c r="J555" s="1" t="s">
        <v>1031</v>
      </c>
      <c r="L555" s="1" t="s">
        <v>659</v>
      </c>
      <c r="M555" s="1" t="s">
        <v>1504</v>
      </c>
      <c r="N555" t="str">
        <f>LEFT(M555,FIND("▼",M555)-1)</f>
        <v>43.35</v>
      </c>
      <c r="P555" s="1" t="s">
        <v>479</v>
      </c>
      <c r="Q555" s="1" t="s">
        <v>1977</v>
      </c>
      <c r="R555" t="str">
        <f>LEFT(Q555,FIND("▼",Q555)-1)</f>
        <v>30.55</v>
      </c>
      <c r="T555" s="1" t="s">
        <v>341</v>
      </c>
      <c r="U555" s="1" t="s">
        <v>2356</v>
      </c>
      <c r="V555" t="str">
        <f>LEFT(U555,FIND("▼",U555)-1)</f>
        <v>19.34</v>
      </c>
    </row>
    <row r="556" spans="1:22" ht="17" hidden="1">
      <c r="A556" s="5" t="s">
        <v>414</v>
      </c>
      <c r="B556" s="2">
        <v>140222</v>
      </c>
      <c r="C556">
        <f t="shared" si="8"/>
        <v>0</v>
      </c>
      <c r="I556" s="1" t="s">
        <v>1030</v>
      </c>
      <c r="J556" s="7">
        <v>140191</v>
      </c>
      <c r="L556" s="1" t="s">
        <v>1503</v>
      </c>
      <c r="M556" s="2">
        <v>140183</v>
      </c>
      <c r="P556" s="1" t="s">
        <v>1976</v>
      </c>
      <c r="Q556" s="2">
        <v>140158</v>
      </c>
      <c r="T556" s="1" t="s">
        <v>2355</v>
      </c>
      <c r="U556" s="2">
        <v>140148</v>
      </c>
    </row>
    <row r="557" spans="1:22" hidden="1">
      <c r="A557" s="1" t="s">
        <v>415</v>
      </c>
      <c r="B557" s="1" t="s">
        <v>416</v>
      </c>
      <c r="C557">
        <f t="shared" si="8"/>
        <v>1</v>
      </c>
      <c r="I557" s="1" t="s">
        <v>1031</v>
      </c>
      <c r="J557" s="1" t="s">
        <v>377</v>
      </c>
      <c r="L557" s="1" t="s">
        <v>1504</v>
      </c>
      <c r="M557" s="1" t="s">
        <v>404</v>
      </c>
      <c r="P557" s="1" t="s">
        <v>1977</v>
      </c>
      <c r="Q557" s="1" t="s">
        <v>215</v>
      </c>
      <c r="T557" s="1" t="s">
        <v>2356</v>
      </c>
      <c r="U557" s="1" t="s">
        <v>368</v>
      </c>
    </row>
    <row r="558" spans="1:22" ht="16" hidden="1">
      <c r="A558" s="3">
        <v>140222</v>
      </c>
      <c r="B558" s="1" t="s">
        <v>417</v>
      </c>
      <c r="C558">
        <f t="shared" si="8"/>
        <v>2</v>
      </c>
      <c r="I558" s="3">
        <v>140191</v>
      </c>
      <c r="J558" s="1" t="s">
        <v>1032</v>
      </c>
      <c r="L558" s="3">
        <v>140183</v>
      </c>
      <c r="M558" s="1" t="s">
        <v>1505</v>
      </c>
      <c r="P558" s="3">
        <v>140158</v>
      </c>
      <c r="Q558" s="1" t="s">
        <v>1978</v>
      </c>
      <c r="T558" s="3">
        <v>140148</v>
      </c>
      <c r="U558" s="1" t="s">
        <v>2357</v>
      </c>
    </row>
    <row r="559" spans="1:22">
      <c r="A559" s="1" t="s">
        <v>416</v>
      </c>
      <c r="B559" s="1" t="s">
        <v>418</v>
      </c>
      <c r="C559">
        <f t="shared" si="8"/>
        <v>3</v>
      </c>
      <c r="I559" s="1" t="s">
        <v>377</v>
      </c>
      <c r="J559" s="1" t="s">
        <v>1033</v>
      </c>
      <c r="L559" s="1" t="s">
        <v>404</v>
      </c>
      <c r="M559" s="1" t="s">
        <v>1506</v>
      </c>
      <c r="N559" t="str">
        <f>LEFT(M559,FIND("▼",M559)-1)</f>
        <v>41.27</v>
      </c>
      <c r="P559" s="1" t="s">
        <v>215</v>
      </c>
      <c r="Q559" s="1" t="s">
        <v>1979</v>
      </c>
      <c r="R559" t="str">
        <f>LEFT(Q559,FIND("▼",Q559)-1)</f>
        <v>29.36</v>
      </c>
      <c r="T559" s="1" t="s">
        <v>368</v>
      </c>
      <c r="U559" s="1" t="s">
        <v>2358</v>
      </c>
      <c r="V559" t="str">
        <f>LEFT(U559,FIND("▼",U559)-1)</f>
        <v>18.55</v>
      </c>
    </row>
    <row r="560" spans="1:22" ht="17" hidden="1">
      <c r="A560" s="1" t="s">
        <v>417</v>
      </c>
      <c r="B560" s="2">
        <v>141144</v>
      </c>
      <c r="C560">
        <f t="shared" si="8"/>
        <v>0</v>
      </c>
      <c r="I560" s="1" t="s">
        <v>1032</v>
      </c>
      <c r="J560" s="7">
        <v>141162</v>
      </c>
      <c r="L560" s="1" t="s">
        <v>1505</v>
      </c>
      <c r="M560" s="2">
        <v>141131</v>
      </c>
      <c r="P560" s="1" t="s">
        <v>1978</v>
      </c>
      <c r="Q560" s="2">
        <v>141155</v>
      </c>
      <c r="T560" s="1" t="s">
        <v>2357</v>
      </c>
      <c r="U560" s="2">
        <v>141139</v>
      </c>
    </row>
    <row r="561" spans="1:22" hidden="1">
      <c r="A561" s="1" t="s">
        <v>418</v>
      </c>
      <c r="B561" s="1" t="s">
        <v>419</v>
      </c>
      <c r="C561">
        <f t="shared" si="8"/>
        <v>1</v>
      </c>
      <c r="I561" s="1" t="s">
        <v>1033</v>
      </c>
      <c r="J561" s="1" t="s">
        <v>554</v>
      </c>
      <c r="L561" s="1" t="s">
        <v>1506</v>
      </c>
      <c r="M561" s="1" t="s">
        <v>585</v>
      </c>
      <c r="P561" s="1" t="s">
        <v>1979</v>
      </c>
      <c r="Q561" s="1" t="s">
        <v>431</v>
      </c>
      <c r="T561" s="1" t="s">
        <v>2358</v>
      </c>
      <c r="U561" s="1" t="s">
        <v>671</v>
      </c>
    </row>
    <row r="562" spans="1:22" ht="16" hidden="1">
      <c r="A562" s="3">
        <v>141144</v>
      </c>
      <c r="B562" s="1" t="s">
        <v>420</v>
      </c>
      <c r="C562">
        <f t="shared" si="8"/>
        <v>2</v>
      </c>
      <c r="I562" s="3">
        <v>141162</v>
      </c>
      <c r="J562" s="1" t="s">
        <v>1034</v>
      </c>
      <c r="L562" s="3">
        <v>141131</v>
      </c>
      <c r="M562" s="1" t="s">
        <v>1507</v>
      </c>
      <c r="P562" s="3">
        <v>141155</v>
      </c>
      <c r="Q562" s="1" t="s">
        <v>1980</v>
      </c>
      <c r="T562" s="3">
        <v>141139</v>
      </c>
      <c r="U562" s="1" t="s">
        <v>2359</v>
      </c>
    </row>
    <row r="563" spans="1:22">
      <c r="A563" s="1" t="s">
        <v>419</v>
      </c>
      <c r="B563" s="1" t="s">
        <v>421</v>
      </c>
      <c r="C563">
        <f t="shared" si="8"/>
        <v>3</v>
      </c>
      <c r="I563" s="1" t="s">
        <v>554</v>
      </c>
      <c r="J563" s="1" t="s">
        <v>1035</v>
      </c>
      <c r="L563" s="1" t="s">
        <v>585</v>
      </c>
      <c r="M563" s="1" t="s">
        <v>1508</v>
      </c>
      <c r="N563" t="str">
        <f>LEFT(M563,FIND("▼",M563)-1)</f>
        <v>39.19</v>
      </c>
      <c r="P563" s="1" t="s">
        <v>431</v>
      </c>
      <c r="Q563" s="1" t="s">
        <v>1981</v>
      </c>
      <c r="R563" t="str">
        <f>LEFT(Q563,FIND("▼",Q563)-1)</f>
        <v>28.91</v>
      </c>
      <c r="T563" s="1" t="s">
        <v>671</v>
      </c>
      <c r="U563" s="1" t="s">
        <v>2360</v>
      </c>
      <c r="V563" t="str">
        <f>LEFT(U563,FIND("▼",U563)-1)</f>
        <v>17.80</v>
      </c>
    </row>
    <row r="564" spans="1:22" ht="17" hidden="1">
      <c r="A564" s="1" t="s">
        <v>420</v>
      </c>
      <c r="B564" s="2">
        <v>142174</v>
      </c>
      <c r="C564">
        <f t="shared" si="8"/>
        <v>0</v>
      </c>
      <c r="I564" s="1" t="s">
        <v>1034</v>
      </c>
      <c r="J564" s="7">
        <v>142149</v>
      </c>
      <c r="L564" s="1" t="s">
        <v>1507</v>
      </c>
      <c r="M564" s="2">
        <v>142140</v>
      </c>
      <c r="P564" s="1" t="s">
        <v>1980</v>
      </c>
      <c r="Q564" s="2">
        <v>142142</v>
      </c>
      <c r="T564" s="1" t="s">
        <v>2359</v>
      </c>
      <c r="U564" s="2">
        <v>142160</v>
      </c>
    </row>
    <row r="565" spans="1:22" hidden="1">
      <c r="A565" s="1" t="s">
        <v>421</v>
      </c>
      <c r="B565" s="1" t="s">
        <v>422</v>
      </c>
      <c r="C565">
        <f t="shared" si="8"/>
        <v>1</v>
      </c>
      <c r="I565" s="1" t="s">
        <v>1035</v>
      </c>
      <c r="J565" s="1" t="s">
        <v>545</v>
      </c>
      <c r="L565" s="1" t="s">
        <v>1508</v>
      </c>
      <c r="M565" s="1" t="s">
        <v>500</v>
      </c>
      <c r="P565" s="1" t="s">
        <v>1981</v>
      </c>
      <c r="Q565" s="1" t="s">
        <v>491</v>
      </c>
      <c r="T565" s="1" t="s">
        <v>2360</v>
      </c>
      <c r="U565" s="1" t="s">
        <v>440</v>
      </c>
    </row>
    <row r="566" spans="1:22" ht="16" hidden="1">
      <c r="A566" s="3">
        <v>142174</v>
      </c>
      <c r="B566" s="1" t="s">
        <v>423</v>
      </c>
      <c r="C566">
        <f t="shared" si="8"/>
        <v>2</v>
      </c>
      <c r="I566" s="3">
        <v>142149</v>
      </c>
      <c r="J566" s="1" t="s">
        <v>1036</v>
      </c>
      <c r="L566" s="3">
        <v>142140</v>
      </c>
      <c r="M566" s="1" t="s">
        <v>1509</v>
      </c>
      <c r="P566" s="3">
        <v>142142</v>
      </c>
      <c r="Q566" s="1" t="s">
        <v>1982</v>
      </c>
      <c r="T566" s="3">
        <v>142160</v>
      </c>
      <c r="U566" s="1" t="s">
        <v>2361</v>
      </c>
    </row>
    <row r="567" spans="1:22">
      <c r="A567" s="1" t="s">
        <v>422</v>
      </c>
      <c r="B567" s="1" t="s">
        <v>424</v>
      </c>
      <c r="C567">
        <f t="shared" si="8"/>
        <v>3</v>
      </c>
      <c r="I567" s="1" t="s">
        <v>545</v>
      </c>
      <c r="J567" s="1" t="s">
        <v>1037</v>
      </c>
      <c r="L567" s="1" t="s">
        <v>500</v>
      </c>
      <c r="M567" s="1" t="s">
        <v>1510</v>
      </c>
      <c r="N567" t="str">
        <f>LEFT(M567,FIND("▼",M567)-1)</f>
        <v>38.23</v>
      </c>
      <c r="P567" s="1" t="s">
        <v>491</v>
      </c>
      <c r="Q567" s="1" t="s">
        <v>1983</v>
      </c>
      <c r="R567" t="str">
        <f>LEFT(Q567,FIND("▼",Q567)-1)</f>
        <v>28.68</v>
      </c>
      <c r="T567" s="1" t="s">
        <v>440</v>
      </c>
      <c r="U567" s="1" t="s">
        <v>2362</v>
      </c>
      <c r="V567" t="str">
        <f>LEFT(U567,FIND("▼",U567)-1)</f>
        <v>17.64</v>
      </c>
    </row>
    <row r="568" spans="1:22" ht="17" hidden="1">
      <c r="A568" s="1" t="s">
        <v>423</v>
      </c>
      <c r="B568" s="2">
        <v>143185</v>
      </c>
      <c r="C568">
        <f t="shared" si="8"/>
        <v>0</v>
      </c>
      <c r="I568" s="1" t="s">
        <v>1036</v>
      </c>
      <c r="J568" s="7">
        <v>143142</v>
      </c>
      <c r="L568" s="1" t="s">
        <v>1509</v>
      </c>
      <c r="M568" s="2">
        <v>143142</v>
      </c>
      <c r="P568" s="1" t="s">
        <v>1982</v>
      </c>
      <c r="Q568" s="2">
        <v>143191</v>
      </c>
      <c r="T568" s="1" t="s">
        <v>2361</v>
      </c>
      <c r="U568" s="2">
        <v>143171</v>
      </c>
    </row>
    <row r="569" spans="1:22" hidden="1">
      <c r="A569" s="1" t="s">
        <v>424</v>
      </c>
      <c r="B569" s="1" t="s">
        <v>425</v>
      </c>
      <c r="C569">
        <f t="shared" si="8"/>
        <v>1</v>
      </c>
      <c r="I569" s="1" t="s">
        <v>1037</v>
      </c>
      <c r="J569" s="1" t="s">
        <v>518</v>
      </c>
      <c r="L569" s="1" t="s">
        <v>1510</v>
      </c>
      <c r="M569" s="1" t="s">
        <v>428</v>
      </c>
      <c r="P569" s="1" t="s">
        <v>1983</v>
      </c>
      <c r="Q569" s="1" t="s">
        <v>659</v>
      </c>
      <c r="T569" s="1" t="s">
        <v>2362</v>
      </c>
      <c r="U569" s="1" t="s">
        <v>693</v>
      </c>
    </row>
    <row r="570" spans="1:22" ht="16" hidden="1">
      <c r="A570" s="3">
        <v>143185</v>
      </c>
      <c r="B570" s="1" t="s">
        <v>426</v>
      </c>
      <c r="C570">
        <f t="shared" si="8"/>
        <v>2</v>
      </c>
      <c r="I570" s="3">
        <v>143142</v>
      </c>
      <c r="J570" s="1" t="s">
        <v>1038</v>
      </c>
      <c r="L570" s="3">
        <v>143142</v>
      </c>
      <c r="M570" s="1" t="s">
        <v>1511</v>
      </c>
      <c r="P570" s="3">
        <v>143191</v>
      </c>
      <c r="Q570" s="1" t="s">
        <v>1984</v>
      </c>
      <c r="T570" s="3">
        <v>143171</v>
      </c>
      <c r="U570" s="1" t="s">
        <v>2363</v>
      </c>
    </row>
    <row r="571" spans="1:22">
      <c r="A571" s="1" t="s">
        <v>425</v>
      </c>
      <c r="B571" s="1" t="s">
        <v>427</v>
      </c>
      <c r="C571">
        <f t="shared" si="8"/>
        <v>3</v>
      </c>
      <c r="I571" s="1" t="s">
        <v>518</v>
      </c>
      <c r="J571" s="1" t="s">
        <v>1039</v>
      </c>
      <c r="L571" s="1" t="s">
        <v>428</v>
      </c>
      <c r="M571" s="1" t="s">
        <v>1512</v>
      </c>
      <c r="N571" t="str">
        <f>LEFT(M571,FIND("▼",M571)-1)</f>
        <v>35.29</v>
      </c>
      <c r="P571" s="1" t="s">
        <v>659</v>
      </c>
      <c r="Q571" s="1" t="s">
        <v>1985</v>
      </c>
      <c r="R571" t="str">
        <f>LEFT(Q571,FIND("▼",Q571)-1)</f>
        <v>26.95</v>
      </c>
      <c r="T571" s="1" t="s">
        <v>693</v>
      </c>
      <c r="U571" s="1" t="s">
        <v>2364</v>
      </c>
      <c r="V571" t="str">
        <f>LEFT(U571,FIND("▼",U571)-1)</f>
        <v>15.27</v>
      </c>
    </row>
    <row r="572" spans="1:22" ht="17" hidden="1">
      <c r="A572" s="1" t="s">
        <v>426</v>
      </c>
      <c r="B572" s="2">
        <v>144136</v>
      </c>
      <c r="C572">
        <f t="shared" si="8"/>
        <v>0</v>
      </c>
      <c r="I572" s="1" t="s">
        <v>1038</v>
      </c>
      <c r="J572" s="7">
        <v>144134</v>
      </c>
      <c r="L572" s="1" t="s">
        <v>1511</v>
      </c>
      <c r="M572" s="2">
        <v>144158</v>
      </c>
      <c r="P572" s="1" t="s">
        <v>1984</v>
      </c>
      <c r="Q572" s="2">
        <v>144138</v>
      </c>
      <c r="T572" s="1" t="s">
        <v>2363</v>
      </c>
      <c r="U572" s="2">
        <v>144149</v>
      </c>
    </row>
    <row r="573" spans="1:22" ht="16" hidden="1">
      <c r="A573" s="1" t="s">
        <v>427</v>
      </c>
      <c r="B573" s="1" t="s">
        <v>428</v>
      </c>
      <c r="C573">
        <f t="shared" si="8"/>
        <v>1</v>
      </c>
      <c r="I573" s="1" t="s">
        <v>1039</v>
      </c>
      <c r="J573" s="1" t="s">
        <v>557</v>
      </c>
      <c r="L573" s="1" t="s">
        <v>1512</v>
      </c>
      <c r="M573" s="1" t="s">
        <v>446</v>
      </c>
      <c r="P573" s="1" t="s">
        <v>1985</v>
      </c>
      <c r="Q573" s="1" t="s">
        <v>527</v>
      </c>
      <c r="T573" s="1" t="s">
        <v>2364</v>
      </c>
      <c r="U573" s="2" t="s">
        <v>1647</v>
      </c>
    </row>
    <row r="574" spans="1:22" ht="16" hidden="1">
      <c r="A574" s="3">
        <v>144136</v>
      </c>
      <c r="B574" s="1" t="s">
        <v>429</v>
      </c>
      <c r="C574">
        <f t="shared" si="8"/>
        <v>2</v>
      </c>
      <c r="I574" s="3">
        <v>144134</v>
      </c>
      <c r="J574" s="1" t="s">
        <v>1040</v>
      </c>
      <c r="L574" s="3">
        <v>144158</v>
      </c>
      <c r="M574" s="1" t="s">
        <v>1513</v>
      </c>
      <c r="P574" s="3">
        <v>144138</v>
      </c>
      <c r="Q574" s="1" t="s">
        <v>1986</v>
      </c>
      <c r="T574" s="3">
        <v>144149</v>
      </c>
      <c r="U574" s="2" t="s">
        <v>2365</v>
      </c>
    </row>
    <row r="575" spans="1:22">
      <c r="A575" s="1" t="s">
        <v>428</v>
      </c>
      <c r="B575" s="1" t="s">
        <v>430</v>
      </c>
      <c r="C575">
        <f t="shared" si="8"/>
        <v>3</v>
      </c>
      <c r="I575" s="1" t="s">
        <v>557</v>
      </c>
      <c r="J575" s="1" t="s">
        <v>1041</v>
      </c>
      <c r="L575" s="1" t="s">
        <v>446</v>
      </c>
      <c r="M575" s="1" t="s">
        <v>1514</v>
      </c>
      <c r="N575" t="str">
        <f>LEFT(M575,FIND("▼",M575)-1)</f>
        <v>33.05</v>
      </c>
      <c r="P575" s="1" t="s">
        <v>527</v>
      </c>
      <c r="Q575" s="1" t="s">
        <v>1987</v>
      </c>
      <c r="R575" t="str">
        <f>LEFT(Q575,FIND("▼",Q575)-1)</f>
        <v>26.37</v>
      </c>
      <c r="T575" s="4" t="s">
        <v>1647</v>
      </c>
      <c r="U575" s="1" t="s">
        <v>2033</v>
      </c>
      <c r="V575" t="str">
        <f>LEFT(U575,FIND("▼",U575)-1)</f>
        <v>15.15</v>
      </c>
    </row>
    <row r="576" spans="1:22" ht="17" hidden="1">
      <c r="A576" s="1" t="s">
        <v>429</v>
      </c>
      <c r="B576" s="2">
        <v>145134</v>
      </c>
      <c r="C576">
        <f t="shared" si="8"/>
        <v>0</v>
      </c>
      <c r="I576" s="1" t="s">
        <v>1040</v>
      </c>
      <c r="J576" s="7">
        <v>145168</v>
      </c>
      <c r="L576" s="1" t="s">
        <v>1513</v>
      </c>
      <c r="M576" s="2">
        <v>145174</v>
      </c>
      <c r="P576" s="1" t="s">
        <v>1986</v>
      </c>
      <c r="Q576" s="2">
        <v>145168</v>
      </c>
      <c r="T576" s="5" t="s">
        <v>2365</v>
      </c>
      <c r="U576" s="2">
        <v>145136</v>
      </c>
    </row>
    <row r="577" spans="1:22" ht="16" hidden="1">
      <c r="A577" s="1" t="s">
        <v>430</v>
      </c>
      <c r="B577" s="1" t="s">
        <v>431</v>
      </c>
      <c r="C577">
        <f t="shared" si="8"/>
        <v>1</v>
      </c>
      <c r="I577" s="1" t="s">
        <v>1041</v>
      </c>
      <c r="J577" s="1" t="s">
        <v>585</v>
      </c>
      <c r="L577" s="1" t="s">
        <v>1514</v>
      </c>
      <c r="M577" s="1" t="s">
        <v>747</v>
      </c>
      <c r="P577" s="1" t="s">
        <v>1987</v>
      </c>
      <c r="Q577" s="1" t="s">
        <v>747</v>
      </c>
      <c r="T577" s="1" t="s">
        <v>2033</v>
      </c>
      <c r="U577" s="2" t="s">
        <v>1694</v>
      </c>
    </row>
    <row r="578" spans="1:22" ht="16" hidden="1">
      <c r="A578" s="3">
        <v>145134</v>
      </c>
      <c r="B578" s="1" t="s">
        <v>432</v>
      </c>
      <c r="C578">
        <f t="shared" si="8"/>
        <v>2</v>
      </c>
      <c r="I578" s="3">
        <v>145168</v>
      </c>
      <c r="J578" s="1" t="s">
        <v>1042</v>
      </c>
      <c r="L578" s="3">
        <v>145174</v>
      </c>
      <c r="M578" s="1" t="s">
        <v>1515</v>
      </c>
      <c r="P578" s="3">
        <v>145168</v>
      </c>
      <c r="Q578" s="1" t="s">
        <v>1988</v>
      </c>
      <c r="T578" s="3">
        <v>145136</v>
      </c>
      <c r="U578" s="2" t="s">
        <v>2366</v>
      </c>
    </row>
    <row r="579" spans="1:22">
      <c r="A579" s="1" t="s">
        <v>431</v>
      </c>
      <c r="B579" s="1" t="s">
        <v>433</v>
      </c>
      <c r="C579">
        <f t="shared" si="8"/>
        <v>3</v>
      </c>
      <c r="I579" s="1" t="s">
        <v>585</v>
      </c>
      <c r="J579" s="1" t="s">
        <v>1043</v>
      </c>
      <c r="L579" s="1" t="s">
        <v>747</v>
      </c>
      <c r="M579" s="1" t="s">
        <v>1516</v>
      </c>
      <c r="N579" t="str">
        <f>LEFT(M579,FIND("▼",M579)-1)</f>
        <v>32.59</v>
      </c>
      <c r="P579" s="1" t="s">
        <v>747</v>
      </c>
      <c r="Q579" s="1" t="s">
        <v>1989</v>
      </c>
      <c r="R579" t="str">
        <f>LEFT(Q579,FIND("▼",Q579)-1)</f>
        <v>25.61</v>
      </c>
      <c r="T579" s="4" t="s">
        <v>1694</v>
      </c>
      <c r="U579" s="1" t="s">
        <v>2367</v>
      </c>
      <c r="V579" t="str">
        <f>LEFT(U579,FIND("▼",U579)-1)</f>
        <v>13.89</v>
      </c>
    </row>
    <row r="580" spans="1:22" ht="17" hidden="1">
      <c r="A580" s="1" t="s">
        <v>432</v>
      </c>
      <c r="B580" s="2">
        <v>146154</v>
      </c>
      <c r="C580">
        <f t="shared" ref="C580:C643" si="9">MOD(ROW(),4)</f>
        <v>0</v>
      </c>
      <c r="I580" s="1" t="s">
        <v>1042</v>
      </c>
      <c r="J580" s="7">
        <v>146157</v>
      </c>
      <c r="L580" s="1" t="s">
        <v>1515</v>
      </c>
      <c r="M580" s="2">
        <v>146143</v>
      </c>
      <c r="P580" s="1" t="s">
        <v>1988</v>
      </c>
      <c r="Q580" s="2">
        <v>146140</v>
      </c>
      <c r="T580" s="5" t="s">
        <v>2366</v>
      </c>
      <c r="U580" s="2">
        <v>146161</v>
      </c>
    </row>
    <row r="581" spans="1:22" ht="16" hidden="1">
      <c r="A581" s="1" t="s">
        <v>433</v>
      </c>
      <c r="B581" s="1" t="s">
        <v>434</v>
      </c>
      <c r="C581">
        <f t="shared" si="9"/>
        <v>1</v>
      </c>
      <c r="I581" s="1" t="s">
        <v>1043</v>
      </c>
      <c r="J581" s="1" t="s">
        <v>470</v>
      </c>
      <c r="L581" s="1" t="s">
        <v>1516</v>
      </c>
      <c r="M581" s="1" t="s">
        <v>503</v>
      </c>
      <c r="P581" s="1" t="s">
        <v>1989</v>
      </c>
      <c r="Q581" s="2" t="s">
        <v>1990</v>
      </c>
      <c r="T581" s="1" t="s">
        <v>2367</v>
      </c>
      <c r="U581" s="1" t="s">
        <v>715</v>
      </c>
    </row>
    <row r="582" spans="1:22" ht="16" hidden="1">
      <c r="A582" s="3">
        <v>146154</v>
      </c>
      <c r="B582" s="1" t="s">
        <v>435</v>
      </c>
      <c r="C582">
        <f t="shared" si="9"/>
        <v>2</v>
      </c>
      <c r="I582" s="3">
        <v>146157</v>
      </c>
      <c r="J582" s="1" t="s">
        <v>1044</v>
      </c>
      <c r="L582" s="3">
        <v>146143</v>
      </c>
      <c r="M582" s="1" t="s">
        <v>1517</v>
      </c>
      <c r="P582" s="3">
        <v>146140</v>
      </c>
      <c r="Q582" s="2" t="s">
        <v>1991</v>
      </c>
      <c r="T582" s="3">
        <v>146161</v>
      </c>
      <c r="U582" s="1" t="s">
        <v>2368</v>
      </c>
    </row>
    <row r="583" spans="1:22">
      <c r="A583" s="1" t="s">
        <v>434</v>
      </c>
      <c r="B583" s="1" t="s">
        <v>436</v>
      </c>
      <c r="C583">
        <f t="shared" si="9"/>
        <v>3</v>
      </c>
      <c r="I583" s="1" t="s">
        <v>470</v>
      </c>
      <c r="J583" s="1" t="s">
        <v>1045</v>
      </c>
      <c r="L583" s="1" t="s">
        <v>503</v>
      </c>
      <c r="M583" s="1" t="s">
        <v>1518</v>
      </c>
      <c r="N583" t="str">
        <f>LEFT(M583,FIND("▼",M583)-1)</f>
        <v>32.34</v>
      </c>
      <c r="P583" s="4" t="s">
        <v>1990</v>
      </c>
      <c r="Q583" s="1" t="s">
        <v>1992</v>
      </c>
      <c r="R583" t="str">
        <f>LEFT(Q583,FIND("▼",Q583)-1)</f>
        <v>25.26</v>
      </c>
      <c r="T583" s="1" t="s">
        <v>715</v>
      </c>
      <c r="U583" s="1" t="s">
        <v>2369</v>
      </c>
      <c r="V583" t="str">
        <f>LEFT(U583,FIND("▼",U583)-1)</f>
        <v>13.49</v>
      </c>
    </row>
    <row r="584" spans="1:22" ht="17" hidden="1">
      <c r="A584" s="1" t="s">
        <v>435</v>
      </c>
      <c r="B584" s="2">
        <v>147141</v>
      </c>
      <c r="C584">
        <f t="shared" si="9"/>
        <v>0</v>
      </c>
      <c r="I584" s="1" t="s">
        <v>1044</v>
      </c>
      <c r="J584" s="7">
        <v>147152</v>
      </c>
      <c r="L584" s="1" t="s">
        <v>1517</v>
      </c>
      <c r="M584" s="2">
        <v>147144</v>
      </c>
      <c r="P584" s="5" t="s">
        <v>1991</v>
      </c>
      <c r="Q584" s="2">
        <v>147175</v>
      </c>
      <c r="T584" s="1" t="s">
        <v>2368</v>
      </c>
      <c r="U584" s="2">
        <v>147147</v>
      </c>
    </row>
    <row r="585" spans="1:22" ht="16" hidden="1">
      <c r="A585" s="1" t="s">
        <v>436</v>
      </c>
      <c r="B585" s="1" t="s">
        <v>437</v>
      </c>
      <c r="C585">
        <f t="shared" si="9"/>
        <v>1</v>
      </c>
      <c r="I585" s="1" t="s">
        <v>1045</v>
      </c>
      <c r="J585" s="1" t="s">
        <v>464</v>
      </c>
      <c r="L585" s="1" t="s">
        <v>1518</v>
      </c>
      <c r="M585" s="1" t="s">
        <v>506</v>
      </c>
      <c r="P585" s="1" t="s">
        <v>1992</v>
      </c>
      <c r="Q585" s="2" t="s">
        <v>738</v>
      </c>
      <c r="T585" s="1" t="s">
        <v>2369</v>
      </c>
      <c r="U585" s="1" t="s">
        <v>410</v>
      </c>
    </row>
    <row r="586" spans="1:22" ht="16" hidden="1">
      <c r="A586" s="3">
        <v>147141</v>
      </c>
      <c r="B586" s="1" t="s">
        <v>438</v>
      </c>
      <c r="C586">
        <f t="shared" si="9"/>
        <v>2</v>
      </c>
      <c r="I586" s="3">
        <v>147152</v>
      </c>
      <c r="J586" s="1" t="s">
        <v>1046</v>
      </c>
      <c r="L586" s="3">
        <v>147144</v>
      </c>
      <c r="M586" s="1" t="s">
        <v>1519</v>
      </c>
      <c r="P586" s="3">
        <v>147175</v>
      </c>
      <c r="Q586" s="2" t="s">
        <v>1993</v>
      </c>
      <c r="T586" s="3">
        <v>147147</v>
      </c>
      <c r="U586" s="1" t="s">
        <v>2370</v>
      </c>
    </row>
    <row r="587" spans="1:22">
      <c r="A587" s="1" t="s">
        <v>437</v>
      </c>
      <c r="B587" s="1" t="s">
        <v>439</v>
      </c>
      <c r="C587">
        <f t="shared" si="9"/>
        <v>3</v>
      </c>
      <c r="I587" s="1" t="s">
        <v>464</v>
      </c>
      <c r="J587" s="1" t="s">
        <v>1047</v>
      </c>
      <c r="L587" s="1" t="s">
        <v>506</v>
      </c>
      <c r="M587" s="1" t="s">
        <v>1520</v>
      </c>
      <c r="N587" t="str">
        <f>LEFT(M587,FIND("▼",M587)-1)</f>
        <v>32.18</v>
      </c>
      <c r="P587" s="4" t="s">
        <v>738</v>
      </c>
      <c r="Q587" s="1" t="s">
        <v>1994</v>
      </c>
      <c r="R587" t="str">
        <f>LEFT(Q587,FIND("▼",Q587)-1)</f>
        <v>24.75</v>
      </c>
      <c r="T587" s="1" t="s">
        <v>410</v>
      </c>
      <c r="U587" s="1" t="s">
        <v>2371</v>
      </c>
      <c r="V587" t="str">
        <f>LEFT(U587,FIND("▼",U587)-1)</f>
        <v>13.40</v>
      </c>
    </row>
    <row r="588" spans="1:22" ht="17" hidden="1">
      <c r="A588" s="1" t="s">
        <v>438</v>
      </c>
      <c r="B588" s="2">
        <v>148139</v>
      </c>
      <c r="C588">
        <f t="shared" si="9"/>
        <v>0</v>
      </c>
      <c r="I588" s="1" t="s">
        <v>1046</v>
      </c>
      <c r="J588" s="7">
        <v>148139</v>
      </c>
      <c r="L588" s="1" t="s">
        <v>1519</v>
      </c>
      <c r="M588" s="2">
        <v>148149</v>
      </c>
      <c r="P588" s="5" t="s">
        <v>1993</v>
      </c>
      <c r="Q588" s="2">
        <v>148157</v>
      </c>
      <c r="T588" s="1" t="s">
        <v>2370</v>
      </c>
      <c r="U588" s="2">
        <v>148152</v>
      </c>
    </row>
    <row r="589" spans="1:22" hidden="1">
      <c r="A589" s="1" t="s">
        <v>439</v>
      </c>
      <c r="B589" s="1" t="s">
        <v>440</v>
      </c>
      <c r="C589">
        <f t="shared" si="9"/>
        <v>1</v>
      </c>
      <c r="I589" s="1" t="s">
        <v>1047</v>
      </c>
      <c r="J589" s="1" t="s">
        <v>536</v>
      </c>
      <c r="L589" s="1" t="s">
        <v>1520</v>
      </c>
      <c r="M589" s="1" t="s">
        <v>422</v>
      </c>
      <c r="P589" s="1" t="s">
        <v>1994</v>
      </c>
      <c r="Q589" s="1" t="s">
        <v>740</v>
      </c>
      <c r="T589" s="1" t="s">
        <v>2371</v>
      </c>
      <c r="U589" s="1" t="s">
        <v>659</v>
      </c>
    </row>
    <row r="590" spans="1:22" ht="16" hidden="1">
      <c r="A590" s="3">
        <v>148139</v>
      </c>
      <c r="B590" s="1" t="s">
        <v>441</v>
      </c>
      <c r="C590">
        <f t="shared" si="9"/>
        <v>2</v>
      </c>
      <c r="I590" s="3">
        <v>148139</v>
      </c>
      <c r="J590" s="1" t="s">
        <v>1048</v>
      </c>
      <c r="L590" s="3">
        <v>148149</v>
      </c>
      <c r="M590" s="1" t="s">
        <v>1521</v>
      </c>
      <c r="P590" s="3">
        <v>148157</v>
      </c>
      <c r="Q590" s="1" t="s">
        <v>1995</v>
      </c>
      <c r="T590" s="3">
        <v>148152</v>
      </c>
      <c r="U590" s="1" t="s">
        <v>2372</v>
      </c>
    </row>
    <row r="591" spans="1:22">
      <c r="A591" s="1" t="s">
        <v>440</v>
      </c>
      <c r="B591" s="1" t="s">
        <v>442</v>
      </c>
      <c r="C591">
        <f t="shared" si="9"/>
        <v>3</v>
      </c>
      <c r="I591" s="1" t="s">
        <v>536</v>
      </c>
      <c r="J591" s="1" t="s">
        <v>1049</v>
      </c>
      <c r="L591" s="1" t="s">
        <v>422</v>
      </c>
      <c r="M591" s="1" t="s">
        <v>1522</v>
      </c>
      <c r="N591" t="str">
        <f>LEFT(M591,FIND("▼",M591)-1)</f>
        <v>31.77</v>
      </c>
      <c r="P591" s="1" t="s">
        <v>740</v>
      </c>
      <c r="Q591" s="1" t="s">
        <v>1996</v>
      </c>
      <c r="R591" t="str">
        <f>LEFT(Q591,FIND("▼",Q591)-1)</f>
        <v>24.45</v>
      </c>
      <c r="T591" s="1" t="s">
        <v>659</v>
      </c>
      <c r="U591" s="1" t="s">
        <v>2373</v>
      </c>
      <c r="V591" t="str">
        <f>LEFT(U591,FIND("▼",U591)-1)</f>
        <v>11.27</v>
      </c>
    </row>
    <row r="592" spans="1:22" ht="17" hidden="1">
      <c r="A592" s="1" t="s">
        <v>441</v>
      </c>
      <c r="B592" s="2">
        <v>149150</v>
      </c>
      <c r="C592">
        <f t="shared" si="9"/>
        <v>0</v>
      </c>
      <c r="I592" s="1" t="s">
        <v>1048</v>
      </c>
      <c r="J592" s="7">
        <v>149138</v>
      </c>
      <c r="L592" s="1" t="s">
        <v>1521</v>
      </c>
      <c r="M592" s="2">
        <v>149145</v>
      </c>
      <c r="P592" s="1" t="s">
        <v>1995</v>
      </c>
      <c r="Q592" s="2">
        <v>149143</v>
      </c>
      <c r="T592" s="1" t="s">
        <v>2372</v>
      </c>
      <c r="U592" s="2">
        <v>149152</v>
      </c>
    </row>
    <row r="593" spans="1:22" hidden="1">
      <c r="A593" s="1" t="s">
        <v>442</v>
      </c>
      <c r="B593" s="1" t="s">
        <v>443</v>
      </c>
      <c r="C593">
        <f t="shared" si="9"/>
        <v>1</v>
      </c>
      <c r="I593" s="1" t="s">
        <v>1049</v>
      </c>
      <c r="J593" s="1" t="s">
        <v>491</v>
      </c>
      <c r="L593" s="1" t="s">
        <v>1522</v>
      </c>
      <c r="M593" s="1" t="s">
        <v>568</v>
      </c>
      <c r="P593" s="1" t="s">
        <v>1996</v>
      </c>
      <c r="Q593" s="1" t="s">
        <v>485</v>
      </c>
      <c r="T593" s="1" t="s">
        <v>2373</v>
      </c>
      <c r="U593" s="1" t="s">
        <v>425</v>
      </c>
    </row>
    <row r="594" spans="1:22" ht="16" hidden="1">
      <c r="A594" s="3">
        <v>149150</v>
      </c>
      <c r="B594" s="1" t="s">
        <v>444</v>
      </c>
      <c r="C594">
        <f t="shared" si="9"/>
        <v>2</v>
      </c>
      <c r="I594" s="3">
        <v>149138</v>
      </c>
      <c r="J594" s="1" t="s">
        <v>1050</v>
      </c>
      <c r="L594" s="3">
        <v>149145</v>
      </c>
      <c r="M594" s="1" t="s">
        <v>1523</v>
      </c>
      <c r="P594" s="3">
        <v>149143</v>
      </c>
      <c r="Q594" s="1" t="s">
        <v>1997</v>
      </c>
      <c r="T594" s="3">
        <v>149152</v>
      </c>
      <c r="U594" s="1" t="s">
        <v>2374</v>
      </c>
    </row>
    <row r="595" spans="1:22">
      <c r="A595" s="1" t="s">
        <v>443</v>
      </c>
      <c r="B595" s="1" t="s">
        <v>445</v>
      </c>
      <c r="C595">
        <f t="shared" si="9"/>
        <v>3</v>
      </c>
      <c r="I595" s="1" t="s">
        <v>491</v>
      </c>
      <c r="J595" s="1" t="s">
        <v>1051</v>
      </c>
      <c r="L595" s="1" t="s">
        <v>568</v>
      </c>
      <c r="M595" s="1" t="s">
        <v>1524</v>
      </c>
      <c r="N595" t="str">
        <f>LEFT(M595,FIND("▼",M595)-1)</f>
        <v>31.28</v>
      </c>
      <c r="P595" s="1" t="s">
        <v>485</v>
      </c>
      <c r="Q595" s="1" t="s">
        <v>1998</v>
      </c>
      <c r="R595" t="str">
        <f>LEFT(Q595,FIND("▼",Q595)-1)</f>
        <v>24.27</v>
      </c>
      <c r="T595" s="1" t="s">
        <v>425</v>
      </c>
      <c r="U595" s="1" t="s">
        <v>2375</v>
      </c>
      <c r="V595" t="str">
        <f>LEFT(U595,FIND("▼",U595)-1)</f>
        <v>11.20</v>
      </c>
    </row>
    <row r="596" spans="1:22" ht="17" hidden="1">
      <c r="A596" s="1" t="s">
        <v>444</v>
      </c>
      <c r="B596" s="2">
        <v>150145</v>
      </c>
      <c r="C596">
        <f t="shared" si="9"/>
        <v>0</v>
      </c>
      <c r="I596" s="1" t="s">
        <v>1050</v>
      </c>
      <c r="J596" s="7">
        <v>150214</v>
      </c>
      <c r="L596" s="1" t="s">
        <v>1523</v>
      </c>
      <c r="M596" s="2">
        <v>150159</v>
      </c>
      <c r="P596" s="1" t="s">
        <v>1997</v>
      </c>
      <c r="Q596" s="2">
        <v>150151</v>
      </c>
      <c r="T596" s="1" t="s">
        <v>2374</v>
      </c>
      <c r="U596" s="2">
        <v>150176</v>
      </c>
    </row>
    <row r="597" spans="1:22" hidden="1">
      <c r="A597" s="1" t="s">
        <v>445</v>
      </c>
      <c r="B597" s="1" t="s">
        <v>446</v>
      </c>
      <c r="C597">
        <f t="shared" si="9"/>
        <v>1</v>
      </c>
      <c r="I597" s="1" t="s">
        <v>1051</v>
      </c>
      <c r="J597" s="1" t="s">
        <v>524</v>
      </c>
      <c r="L597" s="1" t="s">
        <v>1524</v>
      </c>
      <c r="M597" s="1" t="s">
        <v>464</v>
      </c>
      <c r="P597" s="1" t="s">
        <v>1998</v>
      </c>
      <c r="Q597" s="1" t="s">
        <v>560</v>
      </c>
      <c r="T597" s="1" t="s">
        <v>2375</v>
      </c>
      <c r="U597" s="1" t="s">
        <v>395</v>
      </c>
    </row>
    <row r="598" spans="1:22" ht="16" hidden="1">
      <c r="A598" s="3">
        <v>150145</v>
      </c>
      <c r="B598" s="1" t="s">
        <v>447</v>
      </c>
      <c r="C598">
        <f t="shared" si="9"/>
        <v>2</v>
      </c>
      <c r="I598" s="3">
        <v>150214</v>
      </c>
      <c r="J598" s="1" t="s">
        <v>1052</v>
      </c>
      <c r="L598" s="3">
        <v>150159</v>
      </c>
      <c r="M598" s="1" t="s">
        <v>1525</v>
      </c>
      <c r="P598" s="3">
        <v>150151</v>
      </c>
      <c r="Q598" s="1" t="s">
        <v>1999</v>
      </c>
      <c r="T598" s="3">
        <v>150176</v>
      </c>
      <c r="U598" s="1" t="s">
        <v>2376</v>
      </c>
    </row>
    <row r="599" spans="1:22">
      <c r="A599" s="1" t="s">
        <v>446</v>
      </c>
      <c r="B599" s="1" t="s">
        <v>448</v>
      </c>
      <c r="C599">
        <f t="shared" si="9"/>
        <v>3</v>
      </c>
      <c r="I599" s="1" t="s">
        <v>524</v>
      </c>
      <c r="J599" s="1" t="s">
        <v>1053</v>
      </c>
      <c r="L599" s="1" t="s">
        <v>464</v>
      </c>
      <c r="M599" s="1" t="s">
        <v>1526</v>
      </c>
      <c r="N599" t="str">
        <f>LEFT(M599,FIND("▼",M599)-1)</f>
        <v>29.63</v>
      </c>
      <c r="P599" s="1" t="s">
        <v>560</v>
      </c>
      <c r="Q599" s="1" t="s">
        <v>2000</v>
      </c>
      <c r="R599" t="str">
        <f>LEFT(Q599,FIND("▼",Q599)-1)</f>
        <v>23.93</v>
      </c>
      <c r="T599" s="1" t="s">
        <v>395</v>
      </c>
      <c r="U599" s="1" t="s">
        <v>641</v>
      </c>
      <c r="V599" t="str">
        <f>LEFT(U599,FIND("▼",U599)-1)</f>
        <v>11.11</v>
      </c>
    </row>
    <row r="600" spans="1:22" ht="17" hidden="1">
      <c r="A600" s="1" t="s">
        <v>447</v>
      </c>
      <c r="B600" s="2">
        <v>151146</v>
      </c>
      <c r="C600">
        <f t="shared" si="9"/>
        <v>0</v>
      </c>
      <c r="I600" s="1" t="s">
        <v>1052</v>
      </c>
      <c r="J600" s="7">
        <v>151144</v>
      </c>
      <c r="L600" s="1" t="s">
        <v>1525</v>
      </c>
      <c r="M600" s="2">
        <v>151146</v>
      </c>
      <c r="P600" s="1" t="s">
        <v>1999</v>
      </c>
      <c r="Q600" s="2">
        <v>151153</v>
      </c>
      <c r="T600" s="1" t="s">
        <v>2376</v>
      </c>
      <c r="U600" s="2">
        <v>151161</v>
      </c>
    </row>
    <row r="601" spans="1:22" hidden="1">
      <c r="A601" s="1" t="s">
        <v>448</v>
      </c>
      <c r="B601" s="1" t="s">
        <v>449</v>
      </c>
      <c r="C601">
        <f t="shared" si="9"/>
        <v>1</v>
      </c>
      <c r="I601" s="1" t="s">
        <v>1053</v>
      </c>
      <c r="J601" s="1" t="s">
        <v>428</v>
      </c>
      <c r="L601" s="1" t="s">
        <v>1526</v>
      </c>
      <c r="M601" s="1" t="s">
        <v>398</v>
      </c>
      <c r="P601" s="1" t="s">
        <v>2000</v>
      </c>
      <c r="Q601" s="1" t="s">
        <v>482</v>
      </c>
      <c r="T601" s="1" t="s">
        <v>641</v>
      </c>
      <c r="U601" s="1" t="s">
        <v>582</v>
      </c>
    </row>
    <row r="602" spans="1:22" ht="16" hidden="1">
      <c r="A602" s="3">
        <v>151146</v>
      </c>
      <c r="B602" s="1" t="s">
        <v>450</v>
      </c>
      <c r="C602">
        <f t="shared" si="9"/>
        <v>2</v>
      </c>
      <c r="I602" s="3">
        <v>151144</v>
      </c>
      <c r="J602" s="1" t="s">
        <v>1054</v>
      </c>
      <c r="L602" s="3">
        <v>151146</v>
      </c>
      <c r="M602" s="1" t="s">
        <v>1527</v>
      </c>
      <c r="P602" s="3">
        <v>151153</v>
      </c>
      <c r="Q602" s="1" t="s">
        <v>2001</v>
      </c>
      <c r="T602" s="3">
        <v>151161</v>
      </c>
      <c r="U602" s="1" t="s">
        <v>2377</v>
      </c>
    </row>
    <row r="603" spans="1:22">
      <c r="A603" s="1" t="s">
        <v>449</v>
      </c>
      <c r="B603" s="1" t="s">
        <v>451</v>
      </c>
      <c r="C603">
        <f t="shared" si="9"/>
        <v>3</v>
      </c>
      <c r="I603" s="1" t="s">
        <v>428</v>
      </c>
      <c r="J603" s="1" t="s">
        <v>1055</v>
      </c>
      <c r="L603" s="1" t="s">
        <v>398</v>
      </c>
      <c r="M603" s="1" t="s">
        <v>1528</v>
      </c>
      <c r="N603" t="str">
        <f>LEFT(M603,FIND("▼",M603)-1)</f>
        <v>27.74</v>
      </c>
      <c r="P603" s="1" t="s">
        <v>482</v>
      </c>
      <c r="Q603" s="1" t="s">
        <v>2002</v>
      </c>
      <c r="R603" t="str">
        <f>LEFT(Q603,FIND("▼",Q603)-1)</f>
        <v>23.73</v>
      </c>
      <c r="T603" s="1" t="s">
        <v>582</v>
      </c>
      <c r="U603" s="1" t="s">
        <v>1162</v>
      </c>
      <c r="V603" t="str">
        <f>LEFT(U603,FIND("▼",U603)-1)</f>
        <v>11.07</v>
      </c>
    </row>
    <row r="604" spans="1:22" ht="17" hidden="1">
      <c r="A604" s="1" t="s">
        <v>450</v>
      </c>
      <c r="B604" s="2">
        <v>152147</v>
      </c>
      <c r="C604">
        <f t="shared" si="9"/>
        <v>0</v>
      </c>
      <c r="I604" s="1" t="s">
        <v>1054</v>
      </c>
      <c r="J604" s="7">
        <v>152151</v>
      </c>
      <c r="L604" s="1" t="s">
        <v>1527</v>
      </c>
      <c r="M604" s="2">
        <v>152205</v>
      </c>
      <c r="P604" s="1" t="s">
        <v>2001</v>
      </c>
      <c r="Q604" s="2">
        <v>152141</v>
      </c>
      <c r="T604" s="1" t="s">
        <v>2377</v>
      </c>
      <c r="U604" s="2">
        <v>152141</v>
      </c>
    </row>
    <row r="605" spans="1:22" ht="17" hidden="1">
      <c r="A605" s="1" t="s">
        <v>451</v>
      </c>
      <c r="B605" s="1" t="s">
        <v>452</v>
      </c>
      <c r="C605">
        <f t="shared" si="9"/>
        <v>1</v>
      </c>
      <c r="I605" s="1" t="s">
        <v>1055</v>
      </c>
      <c r="J605" s="7" t="s">
        <v>413</v>
      </c>
      <c r="L605" s="1" t="s">
        <v>1528</v>
      </c>
      <c r="M605" s="1" t="s">
        <v>416</v>
      </c>
      <c r="P605" s="1" t="s">
        <v>2002</v>
      </c>
      <c r="Q605" s="1" t="s">
        <v>497</v>
      </c>
      <c r="T605" s="1" t="s">
        <v>1162</v>
      </c>
      <c r="U605" s="1" t="s">
        <v>533</v>
      </c>
    </row>
    <row r="606" spans="1:22" ht="17" hidden="1">
      <c r="A606" s="3">
        <v>152147</v>
      </c>
      <c r="B606" s="1" t="s">
        <v>453</v>
      </c>
      <c r="C606">
        <f t="shared" si="9"/>
        <v>2</v>
      </c>
      <c r="I606" s="3">
        <v>152151</v>
      </c>
      <c r="J606" s="7" t="s">
        <v>1056</v>
      </c>
      <c r="L606" s="3">
        <v>152205</v>
      </c>
      <c r="M606" s="1" t="s">
        <v>1529</v>
      </c>
      <c r="P606" s="3">
        <v>152141</v>
      </c>
      <c r="Q606" s="1" t="s">
        <v>2003</v>
      </c>
      <c r="T606" s="3">
        <v>152141</v>
      </c>
      <c r="U606" s="1" t="s">
        <v>2378</v>
      </c>
    </row>
    <row r="607" spans="1:22">
      <c r="A607" s="1" t="s">
        <v>452</v>
      </c>
      <c r="B607" s="1" t="s">
        <v>454</v>
      </c>
      <c r="C607">
        <f t="shared" si="9"/>
        <v>3</v>
      </c>
      <c r="I607" s="4" t="s">
        <v>413</v>
      </c>
      <c r="J607" s="1" t="s">
        <v>1057</v>
      </c>
      <c r="L607" s="1" t="s">
        <v>416</v>
      </c>
      <c r="M607" s="1" t="s">
        <v>1530</v>
      </c>
      <c r="N607" t="str">
        <f>LEFT(M607,FIND("▼",M607)-1)</f>
        <v>27.36</v>
      </c>
      <c r="P607" s="1" t="s">
        <v>497</v>
      </c>
      <c r="Q607" s="1" t="s">
        <v>570</v>
      </c>
      <c r="R607" t="str">
        <f>LEFT(Q607,FIND("▼",Q607)-1)</f>
        <v>22.21</v>
      </c>
      <c r="T607" s="1" t="s">
        <v>533</v>
      </c>
      <c r="U607" s="1" t="s">
        <v>2379</v>
      </c>
      <c r="V607" t="str">
        <f>LEFT(U607,FIND("▼",U607)-1)</f>
        <v>10.79</v>
      </c>
    </row>
    <row r="608" spans="1:22" ht="17" hidden="1">
      <c r="A608" s="1" t="s">
        <v>453</v>
      </c>
      <c r="B608" s="2">
        <v>153142</v>
      </c>
      <c r="C608">
        <f t="shared" si="9"/>
        <v>0</v>
      </c>
      <c r="I608" s="5" t="s">
        <v>1056</v>
      </c>
      <c r="J608" s="7">
        <v>153182</v>
      </c>
      <c r="L608" s="1" t="s">
        <v>1529</v>
      </c>
      <c r="M608" s="2">
        <v>153139</v>
      </c>
      <c r="P608" s="1" t="s">
        <v>2003</v>
      </c>
      <c r="Q608" s="2">
        <v>153146</v>
      </c>
      <c r="T608" s="1" t="s">
        <v>2378</v>
      </c>
      <c r="U608" s="2">
        <v>153152</v>
      </c>
    </row>
    <row r="609" spans="1:22" hidden="1">
      <c r="A609" s="1" t="s">
        <v>454</v>
      </c>
      <c r="B609" s="1" t="s">
        <v>455</v>
      </c>
      <c r="C609">
        <f t="shared" si="9"/>
        <v>1</v>
      </c>
      <c r="I609" s="1" t="s">
        <v>1057</v>
      </c>
      <c r="J609" s="1" t="s">
        <v>730</v>
      </c>
      <c r="L609" s="1" t="s">
        <v>1530</v>
      </c>
      <c r="M609" s="1" t="s">
        <v>449</v>
      </c>
      <c r="P609" s="1" t="s">
        <v>570</v>
      </c>
      <c r="Q609" s="1" t="s">
        <v>530</v>
      </c>
      <c r="T609" s="1" t="s">
        <v>2379</v>
      </c>
      <c r="U609" s="1" t="s">
        <v>633</v>
      </c>
    </row>
    <row r="610" spans="1:22" ht="16" hidden="1">
      <c r="A610" s="3">
        <v>153142</v>
      </c>
      <c r="B610" s="1" t="s">
        <v>456</v>
      </c>
      <c r="C610">
        <f t="shared" si="9"/>
        <v>2</v>
      </c>
      <c r="I610" s="3">
        <v>153182</v>
      </c>
      <c r="J610" s="1" t="s">
        <v>1058</v>
      </c>
      <c r="L610" s="3">
        <v>153139</v>
      </c>
      <c r="M610" s="1" t="s">
        <v>1531</v>
      </c>
      <c r="P610" s="3">
        <v>153146</v>
      </c>
      <c r="Q610" s="1" t="s">
        <v>2004</v>
      </c>
      <c r="T610" s="3">
        <v>153152</v>
      </c>
      <c r="U610" s="1" t="s">
        <v>2380</v>
      </c>
    </row>
    <row r="611" spans="1:22">
      <c r="A611" s="1" t="s">
        <v>455</v>
      </c>
      <c r="B611" s="1" t="s">
        <v>457</v>
      </c>
      <c r="C611">
        <f t="shared" si="9"/>
        <v>3</v>
      </c>
      <c r="I611" s="1" t="s">
        <v>730</v>
      </c>
      <c r="J611" s="1" t="s">
        <v>1059</v>
      </c>
      <c r="L611" s="1" t="s">
        <v>449</v>
      </c>
      <c r="M611" s="1" t="s">
        <v>1532</v>
      </c>
      <c r="N611" t="str">
        <f>LEFT(M611,FIND("▼",M611)-1)</f>
        <v>27.09</v>
      </c>
      <c r="P611" s="1" t="s">
        <v>530</v>
      </c>
      <c r="Q611" s="1" t="s">
        <v>2005</v>
      </c>
      <c r="R611" t="str">
        <f>LEFT(Q611,FIND("▼",Q611)-1)</f>
        <v>21.64</v>
      </c>
      <c r="T611" s="1" t="s">
        <v>633</v>
      </c>
      <c r="U611" s="1" t="s">
        <v>2381</v>
      </c>
      <c r="V611" t="str">
        <f>LEFT(U611,FIND("▼",U611)-1)</f>
        <v>10.55</v>
      </c>
    </row>
    <row r="612" spans="1:22" ht="17" hidden="1">
      <c r="A612" s="1" t="s">
        <v>456</v>
      </c>
      <c r="B612" s="2">
        <v>154147</v>
      </c>
      <c r="C612">
        <f t="shared" si="9"/>
        <v>0</v>
      </c>
      <c r="I612" s="1" t="s">
        <v>1058</v>
      </c>
      <c r="J612" s="7">
        <v>154147</v>
      </c>
      <c r="L612" s="1" t="s">
        <v>1531</v>
      </c>
      <c r="M612" s="2">
        <v>154157</v>
      </c>
      <c r="P612" s="1" t="s">
        <v>2004</v>
      </c>
      <c r="Q612" s="2">
        <v>154154</v>
      </c>
      <c r="T612" s="1" t="s">
        <v>2380</v>
      </c>
      <c r="U612" s="2">
        <v>154144</v>
      </c>
    </row>
    <row r="613" spans="1:22" hidden="1">
      <c r="A613" s="1" t="s">
        <v>457</v>
      </c>
      <c r="B613" s="1" t="s">
        <v>458</v>
      </c>
      <c r="C613">
        <f t="shared" si="9"/>
        <v>1</v>
      </c>
      <c r="I613" s="1" t="s">
        <v>1059</v>
      </c>
      <c r="J613" s="1" t="s">
        <v>419</v>
      </c>
      <c r="L613" s="1" t="s">
        <v>1532</v>
      </c>
      <c r="M613" s="1" t="s">
        <v>410</v>
      </c>
      <c r="P613" s="1" t="s">
        <v>2005</v>
      </c>
      <c r="Q613" s="1" t="s">
        <v>398</v>
      </c>
      <c r="T613" s="1" t="s">
        <v>2381</v>
      </c>
      <c r="U613" s="1" t="s">
        <v>548</v>
      </c>
    </row>
    <row r="614" spans="1:22" ht="16" hidden="1">
      <c r="A614" s="3">
        <v>154147</v>
      </c>
      <c r="B614" s="1" t="s">
        <v>459</v>
      </c>
      <c r="C614">
        <f t="shared" si="9"/>
        <v>2</v>
      </c>
      <c r="I614" s="3">
        <v>154147</v>
      </c>
      <c r="J614" s="1" t="s">
        <v>1060</v>
      </c>
      <c r="L614" s="3">
        <v>154157</v>
      </c>
      <c r="M614" s="1" t="s">
        <v>1533</v>
      </c>
      <c r="P614" s="3">
        <v>154154</v>
      </c>
      <c r="Q614" s="1" t="s">
        <v>2006</v>
      </c>
      <c r="T614" s="3">
        <v>154144</v>
      </c>
      <c r="U614" s="1" t="s">
        <v>2382</v>
      </c>
    </row>
    <row r="615" spans="1:22">
      <c r="A615" s="1" t="s">
        <v>458</v>
      </c>
      <c r="B615" s="1" t="s">
        <v>460</v>
      </c>
      <c r="C615">
        <f t="shared" si="9"/>
        <v>3</v>
      </c>
      <c r="I615" s="1" t="s">
        <v>419</v>
      </c>
      <c r="J615" s="1" t="s">
        <v>1061</v>
      </c>
      <c r="L615" s="1" t="s">
        <v>410</v>
      </c>
      <c r="M615" s="1" t="s">
        <v>1534</v>
      </c>
      <c r="N615" t="str">
        <f>LEFT(M615,FIND("▼",M615)-1)</f>
        <v>26.63</v>
      </c>
      <c r="P615" s="1" t="s">
        <v>398</v>
      </c>
      <c r="Q615" s="1" t="s">
        <v>2007</v>
      </c>
      <c r="R615" t="str">
        <f>LEFT(Q615,FIND("▼",Q615)-1)</f>
        <v>21.05</v>
      </c>
      <c r="T615" s="1" t="s">
        <v>548</v>
      </c>
      <c r="U615" s="1" t="s">
        <v>2383</v>
      </c>
      <c r="V615" t="str">
        <f>LEFT(U615,FIND("▼",U615)-1)</f>
        <v>10.54</v>
      </c>
    </row>
    <row r="616" spans="1:22" ht="17" hidden="1">
      <c r="A616" s="1" t="s">
        <v>459</v>
      </c>
      <c r="B616" s="2">
        <v>155173</v>
      </c>
      <c r="C616">
        <f t="shared" si="9"/>
        <v>0</v>
      </c>
      <c r="I616" s="1" t="s">
        <v>1060</v>
      </c>
      <c r="J616" s="7">
        <v>155143</v>
      </c>
      <c r="L616" s="1" t="s">
        <v>1533</v>
      </c>
      <c r="M616" s="2">
        <v>155153</v>
      </c>
      <c r="P616" s="1" t="s">
        <v>2006</v>
      </c>
      <c r="Q616" s="2">
        <v>155150</v>
      </c>
      <c r="T616" s="1" t="s">
        <v>2382</v>
      </c>
      <c r="U616" s="2">
        <v>155158</v>
      </c>
    </row>
    <row r="617" spans="1:22" hidden="1">
      <c r="A617" s="1" t="s">
        <v>460</v>
      </c>
      <c r="B617" s="1" t="s">
        <v>461</v>
      </c>
      <c r="C617">
        <f t="shared" si="9"/>
        <v>1</v>
      </c>
      <c r="I617" s="1" t="s">
        <v>1061</v>
      </c>
      <c r="J617" s="1" t="s">
        <v>709</v>
      </c>
      <c r="L617" s="1" t="s">
        <v>1534</v>
      </c>
      <c r="M617" s="1" t="s">
        <v>730</v>
      </c>
      <c r="P617" s="1" t="s">
        <v>2007</v>
      </c>
      <c r="Q617" s="1" t="s">
        <v>407</v>
      </c>
      <c r="T617" s="1" t="s">
        <v>2383</v>
      </c>
      <c r="U617" s="1" t="s">
        <v>479</v>
      </c>
    </row>
    <row r="618" spans="1:22" ht="16" hidden="1">
      <c r="A618" s="3">
        <v>155173</v>
      </c>
      <c r="B618" s="1" t="s">
        <v>462</v>
      </c>
      <c r="C618">
        <f t="shared" si="9"/>
        <v>2</v>
      </c>
      <c r="I618" s="3">
        <v>155143</v>
      </c>
      <c r="J618" s="1" t="s">
        <v>1062</v>
      </c>
      <c r="L618" s="3">
        <v>155153</v>
      </c>
      <c r="M618" s="1" t="s">
        <v>1535</v>
      </c>
      <c r="P618" s="3">
        <v>155150</v>
      </c>
      <c r="Q618" s="1" t="s">
        <v>2008</v>
      </c>
      <c r="T618" s="3">
        <v>155158</v>
      </c>
      <c r="U618" s="1" t="s">
        <v>2384</v>
      </c>
    </row>
    <row r="619" spans="1:22">
      <c r="A619" s="1" t="s">
        <v>461</v>
      </c>
      <c r="B619" s="1" t="s">
        <v>463</v>
      </c>
      <c r="C619">
        <f t="shared" si="9"/>
        <v>3</v>
      </c>
      <c r="I619" s="1" t="s">
        <v>709</v>
      </c>
      <c r="J619" s="1" t="s">
        <v>1063</v>
      </c>
      <c r="L619" s="1" t="s">
        <v>730</v>
      </c>
      <c r="M619" s="1" t="s">
        <v>1536</v>
      </c>
      <c r="N619" t="str">
        <f>LEFT(M619,FIND("▼",M619)-1)</f>
        <v>24.78</v>
      </c>
      <c r="P619" s="1" t="s">
        <v>407</v>
      </c>
      <c r="Q619" s="1" t="s">
        <v>2009</v>
      </c>
      <c r="R619" t="str">
        <f>LEFT(Q619,FIND("▼",Q619)-1)</f>
        <v>20.99</v>
      </c>
      <c r="T619" s="1" t="s">
        <v>479</v>
      </c>
      <c r="U619" s="1" t="s">
        <v>2385</v>
      </c>
      <c r="V619" t="str">
        <f>LEFT(U619,FIND("▼",U619)-1)</f>
        <v>10.48</v>
      </c>
    </row>
    <row r="620" spans="1:22" ht="17" hidden="1">
      <c r="A620" s="1" t="s">
        <v>462</v>
      </c>
      <c r="B620" s="2">
        <v>156165</v>
      </c>
      <c r="C620">
        <f t="shared" si="9"/>
        <v>0</v>
      </c>
      <c r="I620" s="1" t="s">
        <v>1062</v>
      </c>
      <c r="J620" s="7">
        <v>156159</v>
      </c>
      <c r="L620" s="1" t="s">
        <v>1535</v>
      </c>
      <c r="M620" s="2">
        <v>156154</v>
      </c>
      <c r="P620" s="1" t="s">
        <v>2008</v>
      </c>
      <c r="Q620" s="2">
        <v>156186</v>
      </c>
      <c r="T620" s="1" t="s">
        <v>2384</v>
      </c>
      <c r="U620" s="2">
        <v>156161</v>
      </c>
    </row>
    <row r="621" spans="1:22" hidden="1">
      <c r="A621" s="1" t="s">
        <v>463</v>
      </c>
      <c r="B621" s="1" t="s">
        <v>464</v>
      </c>
      <c r="C621">
        <f t="shared" si="9"/>
        <v>1</v>
      </c>
      <c r="I621" s="1" t="s">
        <v>1063</v>
      </c>
      <c r="J621" s="1" t="s">
        <v>503</v>
      </c>
      <c r="L621" s="1" t="s">
        <v>1536</v>
      </c>
      <c r="M621" s="1" t="s">
        <v>509</v>
      </c>
      <c r="P621" s="1" t="s">
        <v>2009</v>
      </c>
      <c r="Q621" s="1" t="s">
        <v>434</v>
      </c>
      <c r="T621" s="1" t="s">
        <v>2385</v>
      </c>
      <c r="U621" s="1" t="s">
        <v>577</v>
      </c>
    </row>
    <row r="622" spans="1:22" ht="16" hidden="1">
      <c r="A622" s="3">
        <v>156165</v>
      </c>
      <c r="B622" s="1" t="s">
        <v>465</v>
      </c>
      <c r="C622">
        <f t="shared" si="9"/>
        <v>2</v>
      </c>
      <c r="I622" s="3">
        <v>156159</v>
      </c>
      <c r="J622" s="1" t="s">
        <v>1064</v>
      </c>
      <c r="L622" s="3">
        <v>156154</v>
      </c>
      <c r="M622" s="1" t="s">
        <v>1537</v>
      </c>
      <c r="P622" s="3">
        <v>156186</v>
      </c>
      <c r="Q622" s="1" t="s">
        <v>2010</v>
      </c>
      <c r="T622" s="3">
        <v>156161</v>
      </c>
      <c r="U622" s="1" t="s">
        <v>2386</v>
      </c>
    </row>
    <row r="623" spans="1:22">
      <c r="A623" s="1" t="s">
        <v>464</v>
      </c>
      <c r="B623" s="1" t="s">
        <v>466</v>
      </c>
      <c r="C623">
        <f t="shared" si="9"/>
        <v>3</v>
      </c>
      <c r="I623" s="1" t="s">
        <v>503</v>
      </c>
      <c r="J623" s="1" t="s">
        <v>1065</v>
      </c>
      <c r="L623" s="1" t="s">
        <v>509</v>
      </c>
      <c r="M623" s="1" t="s">
        <v>1538</v>
      </c>
      <c r="N623" t="str">
        <f>LEFT(M623,FIND("▼",M623)-1)</f>
        <v>23.59</v>
      </c>
      <c r="P623" s="1" t="s">
        <v>434</v>
      </c>
      <c r="Q623" s="1" t="s">
        <v>2011</v>
      </c>
      <c r="R623" t="str">
        <f>LEFT(Q623,FIND("▼",Q623)-1)</f>
        <v>20.61</v>
      </c>
      <c r="T623" s="1" t="s">
        <v>577</v>
      </c>
      <c r="U623" s="1" t="s">
        <v>2385</v>
      </c>
      <c r="V623" t="str">
        <f>LEFT(U623,FIND("▼",U623)-1)</f>
        <v>10.48</v>
      </c>
    </row>
    <row r="624" spans="1:22" ht="17" hidden="1">
      <c r="A624" s="1" t="s">
        <v>465</v>
      </c>
      <c r="B624" s="2">
        <v>157166</v>
      </c>
      <c r="C624">
        <f t="shared" si="9"/>
        <v>0</v>
      </c>
      <c r="I624" s="1" t="s">
        <v>1064</v>
      </c>
      <c r="J624" s="7">
        <v>157140</v>
      </c>
      <c r="L624" s="1" t="s">
        <v>1537</v>
      </c>
      <c r="M624" s="2">
        <v>157161</v>
      </c>
      <c r="P624" s="1" t="s">
        <v>2010</v>
      </c>
      <c r="Q624" s="2">
        <v>157199</v>
      </c>
      <c r="T624" s="1" t="s">
        <v>2386</v>
      </c>
      <c r="U624" s="2">
        <v>157143</v>
      </c>
    </row>
    <row r="625" spans="1:22" hidden="1">
      <c r="A625" s="1" t="s">
        <v>466</v>
      </c>
      <c r="B625" s="1" t="s">
        <v>467</v>
      </c>
      <c r="C625">
        <f t="shared" si="9"/>
        <v>1</v>
      </c>
      <c r="I625" s="1" t="s">
        <v>1065</v>
      </c>
      <c r="J625" s="1" t="s">
        <v>527</v>
      </c>
      <c r="L625" s="1" t="s">
        <v>1538</v>
      </c>
      <c r="M625" s="1" t="s">
        <v>551</v>
      </c>
      <c r="P625" s="1" t="s">
        <v>2011</v>
      </c>
      <c r="Q625" s="1" t="s">
        <v>401</v>
      </c>
      <c r="T625" s="1" t="s">
        <v>2385</v>
      </c>
      <c r="U625" s="1" t="s">
        <v>503</v>
      </c>
    </row>
    <row r="626" spans="1:22" ht="16" hidden="1">
      <c r="A626" s="3">
        <v>157166</v>
      </c>
      <c r="B626" s="1" t="s">
        <v>468</v>
      </c>
      <c r="C626">
        <f t="shared" si="9"/>
        <v>2</v>
      </c>
      <c r="I626" s="3">
        <v>157140</v>
      </c>
      <c r="J626" s="1" t="s">
        <v>1066</v>
      </c>
      <c r="L626" s="3">
        <v>157161</v>
      </c>
      <c r="M626" s="1" t="s">
        <v>1539</v>
      </c>
      <c r="P626" s="3">
        <v>157199</v>
      </c>
      <c r="Q626" s="1" t="s">
        <v>2012</v>
      </c>
      <c r="T626" s="3">
        <v>157143</v>
      </c>
      <c r="U626" s="1" t="s">
        <v>2387</v>
      </c>
    </row>
    <row r="627" spans="1:22">
      <c r="A627" s="1" t="s">
        <v>467</v>
      </c>
      <c r="B627" s="1" t="s">
        <v>469</v>
      </c>
      <c r="C627">
        <f t="shared" si="9"/>
        <v>3</v>
      </c>
      <c r="I627" s="1" t="s">
        <v>527</v>
      </c>
      <c r="J627" s="1" t="s">
        <v>1067</v>
      </c>
      <c r="L627" s="1" t="s">
        <v>551</v>
      </c>
      <c r="M627" s="1" t="s">
        <v>1540</v>
      </c>
      <c r="N627" t="str">
        <f>LEFT(M627,FIND("▼",M627)-1)</f>
        <v>23.50</v>
      </c>
      <c r="P627" s="1" t="s">
        <v>401</v>
      </c>
      <c r="Q627" s="1" t="s">
        <v>2013</v>
      </c>
      <c r="R627" t="str">
        <f>LEFT(Q627,FIND("▼",Q627)-1)</f>
        <v>20.39</v>
      </c>
      <c r="T627" s="1" t="s">
        <v>503</v>
      </c>
      <c r="U627" s="1" t="s">
        <v>2388</v>
      </c>
      <c r="V627" t="str">
        <f>LEFT(U627,FIND("▼",U627)-1)</f>
        <v>10.24</v>
      </c>
    </row>
    <row r="628" spans="1:22" ht="17" hidden="1">
      <c r="A628" s="1" t="s">
        <v>468</v>
      </c>
      <c r="B628" s="2">
        <v>158160</v>
      </c>
      <c r="C628">
        <f t="shared" si="9"/>
        <v>0</v>
      </c>
      <c r="I628" s="1" t="s">
        <v>1066</v>
      </c>
      <c r="J628" s="7">
        <v>158164</v>
      </c>
      <c r="L628" s="1" t="s">
        <v>1539</v>
      </c>
      <c r="M628" s="2">
        <v>158147</v>
      </c>
      <c r="P628" s="1" t="s">
        <v>2012</v>
      </c>
      <c r="Q628" s="2">
        <v>158166</v>
      </c>
      <c r="T628" s="1" t="s">
        <v>2387</v>
      </c>
      <c r="U628" s="2" t="s">
        <v>629</v>
      </c>
    </row>
    <row r="629" spans="1:22" ht="16" hidden="1">
      <c r="A629" s="1" t="s">
        <v>469</v>
      </c>
      <c r="B629" s="1" t="s">
        <v>470</v>
      </c>
      <c r="C629">
        <f t="shared" si="9"/>
        <v>1</v>
      </c>
      <c r="I629" s="1" t="s">
        <v>1067</v>
      </c>
      <c r="J629" s="1" t="s">
        <v>461</v>
      </c>
      <c r="L629" s="1" t="s">
        <v>1540</v>
      </c>
      <c r="M629" s="1" t="s">
        <v>681</v>
      </c>
      <c r="P629" s="1" t="s">
        <v>2013</v>
      </c>
      <c r="Q629" s="1" t="s">
        <v>548</v>
      </c>
      <c r="T629" s="1" t="s">
        <v>2388</v>
      </c>
      <c r="U629" s="2" t="s">
        <v>1591</v>
      </c>
    </row>
    <row r="630" spans="1:22" ht="16" hidden="1">
      <c r="A630" s="3">
        <v>158160</v>
      </c>
      <c r="B630" s="1" t="s">
        <v>471</v>
      </c>
      <c r="C630">
        <f t="shared" si="9"/>
        <v>2</v>
      </c>
      <c r="I630" s="3">
        <v>158164</v>
      </c>
      <c r="J630" s="1" t="s">
        <v>1068</v>
      </c>
      <c r="L630" s="3">
        <v>158147</v>
      </c>
      <c r="M630" s="1" t="s">
        <v>1541</v>
      </c>
      <c r="P630" s="3">
        <v>158166</v>
      </c>
      <c r="Q630" s="1" t="s">
        <v>2014</v>
      </c>
      <c r="T630" s="3" t="s">
        <v>629</v>
      </c>
      <c r="U630" s="2" t="s">
        <v>2389</v>
      </c>
    </row>
    <row r="631" spans="1:22">
      <c r="A631" s="1" t="s">
        <v>470</v>
      </c>
      <c r="B631" s="1" t="s">
        <v>472</v>
      </c>
      <c r="C631">
        <f t="shared" si="9"/>
        <v>3</v>
      </c>
      <c r="I631" s="1" t="s">
        <v>461</v>
      </c>
      <c r="J631" s="1" t="s">
        <v>1069</v>
      </c>
      <c r="L631" s="1" t="s">
        <v>681</v>
      </c>
      <c r="M631" s="1" t="s">
        <v>1542</v>
      </c>
      <c r="N631" t="str">
        <f>LEFT(M631,FIND("▼",M631)-1)</f>
        <v>23.40</v>
      </c>
      <c r="P631" s="1" t="s">
        <v>548</v>
      </c>
      <c r="Q631" s="1" t="s">
        <v>2015</v>
      </c>
      <c r="R631" t="str">
        <f>LEFT(Q631,FIND("▼",Q631)-1)</f>
        <v>20.15</v>
      </c>
      <c r="T631" s="4" t="s">
        <v>1591</v>
      </c>
      <c r="U631" s="1" t="s">
        <v>2051</v>
      </c>
      <c r="V631" t="str">
        <f>LEFT(U631,FIND("▼",U631)-1)</f>
        <v>9.99</v>
      </c>
    </row>
    <row r="632" spans="1:22" ht="17" hidden="1">
      <c r="A632" s="1" t="s">
        <v>471</v>
      </c>
      <c r="B632" s="2">
        <v>159171</v>
      </c>
      <c r="C632">
        <f t="shared" si="9"/>
        <v>0</v>
      </c>
      <c r="I632" s="1" t="s">
        <v>1068</v>
      </c>
      <c r="J632" s="7">
        <v>159180</v>
      </c>
      <c r="L632" s="1" t="s">
        <v>1541</v>
      </c>
      <c r="M632" s="2">
        <v>159220</v>
      </c>
      <c r="P632" s="1" t="s">
        <v>2014</v>
      </c>
      <c r="Q632" s="2">
        <v>159186</v>
      </c>
      <c r="T632" s="5" t="s">
        <v>2389</v>
      </c>
      <c r="U632" s="2">
        <v>159144</v>
      </c>
    </row>
    <row r="633" spans="1:22" hidden="1">
      <c r="A633" s="1" t="s">
        <v>472</v>
      </c>
      <c r="B633" s="1" t="s">
        <v>473</v>
      </c>
      <c r="C633">
        <f t="shared" si="9"/>
        <v>1</v>
      </c>
      <c r="I633" s="1" t="s">
        <v>1069</v>
      </c>
      <c r="J633" s="1" t="s">
        <v>582</v>
      </c>
      <c r="L633" s="1" t="s">
        <v>1542</v>
      </c>
      <c r="M633" s="1" t="s">
        <v>579</v>
      </c>
      <c r="P633" s="1" t="s">
        <v>2015</v>
      </c>
      <c r="Q633" s="1" t="s">
        <v>446</v>
      </c>
      <c r="T633" s="1" t="s">
        <v>2051</v>
      </c>
      <c r="U633" s="1" t="s">
        <v>554</v>
      </c>
    </row>
    <row r="634" spans="1:22" ht="16" hidden="1">
      <c r="A634" s="3">
        <v>159171</v>
      </c>
      <c r="B634" s="1" t="s">
        <v>474</v>
      </c>
      <c r="C634">
        <f t="shared" si="9"/>
        <v>2</v>
      </c>
      <c r="I634" s="3">
        <v>159180</v>
      </c>
      <c r="J634" s="1" t="s">
        <v>1070</v>
      </c>
      <c r="L634" s="3">
        <v>159220</v>
      </c>
      <c r="M634" s="1" t="s">
        <v>1543</v>
      </c>
      <c r="P634" s="3">
        <v>159186</v>
      </c>
      <c r="Q634" s="1" t="s">
        <v>2016</v>
      </c>
      <c r="T634" s="3">
        <v>159144</v>
      </c>
      <c r="U634" s="1" t="s">
        <v>2390</v>
      </c>
    </row>
    <row r="635" spans="1:22">
      <c r="A635" s="1" t="s">
        <v>473</v>
      </c>
      <c r="B635" s="1" t="s">
        <v>475</v>
      </c>
      <c r="C635">
        <f t="shared" si="9"/>
        <v>3</v>
      </c>
      <c r="I635" s="1" t="s">
        <v>582</v>
      </c>
      <c r="J635" s="1" t="s">
        <v>1071</v>
      </c>
      <c r="L635" s="1" t="s">
        <v>579</v>
      </c>
      <c r="M635" s="1" t="s">
        <v>1544</v>
      </c>
      <c r="N635" t="str">
        <f>LEFT(M635,FIND("▼",M635)-1)</f>
        <v>23.16</v>
      </c>
      <c r="P635" s="1" t="s">
        <v>446</v>
      </c>
      <c r="Q635" s="1" t="s">
        <v>2017</v>
      </c>
      <c r="R635" t="str">
        <f>LEFT(Q635,FIND("▼",Q635)-1)</f>
        <v>20.03</v>
      </c>
      <c r="T635" s="1" t="s">
        <v>554</v>
      </c>
      <c r="U635" s="1" t="s">
        <v>2051</v>
      </c>
      <c r="V635" t="str">
        <f>LEFT(U635,FIND("▼",U635)-1)</f>
        <v>9.99</v>
      </c>
    </row>
    <row r="636" spans="1:22" ht="17" hidden="1">
      <c r="A636" s="1" t="s">
        <v>474</v>
      </c>
      <c r="B636" s="2">
        <v>160155</v>
      </c>
      <c r="C636">
        <f t="shared" si="9"/>
        <v>0</v>
      </c>
      <c r="I636" s="1" t="s">
        <v>1070</v>
      </c>
      <c r="J636" s="7">
        <v>160158</v>
      </c>
      <c r="L636" s="1" t="s">
        <v>1543</v>
      </c>
      <c r="M636" s="2">
        <v>160148</v>
      </c>
      <c r="P636" s="1" t="s">
        <v>2016</v>
      </c>
      <c r="Q636" s="2">
        <v>160145</v>
      </c>
      <c r="T636" s="1" t="s">
        <v>2390</v>
      </c>
      <c r="U636" s="2">
        <v>160158</v>
      </c>
    </row>
    <row r="637" spans="1:22" hidden="1">
      <c r="A637" s="1" t="s">
        <v>475</v>
      </c>
      <c r="B637" s="1" t="s">
        <v>476</v>
      </c>
      <c r="C637">
        <f t="shared" si="9"/>
        <v>1</v>
      </c>
      <c r="I637" s="1" t="s">
        <v>1071</v>
      </c>
      <c r="J637" s="1" t="s">
        <v>644</v>
      </c>
      <c r="L637" s="1" t="s">
        <v>1544</v>
      </c>
      <c r="M637" s="1" t="s">
        <v>491</v>
      </c>
      <c r="P637" s="1" t="s">
        <v>2017</v>
      </c>
      <c r="Q637" s="1" t="s">
        <v>524</v>
      </c>
      <c r="T637" s="1" t="s">
        <v>2051</v>
      </c>
      <c r="U637" s="1" t="s">
        <v>1099</v>
      </c>
    </row>
    <row r="638" spans="1:22" ht="16" hidden="1">
      <c r="A638" s="3">
        <v>160155</v>
      </c>
      <c r="B638" s="1" t="s">
        <v>477</v>
      </c>
      <c r="C638">
        <f t="shared" si="9"/>
        <v>2</v>
      </c>
      <c r="I638" s="3">
        <v>160158</v>
      </c>
      <c r="J638" s="1" t="s">
        <v>1072</v>
      </c>
      <c r="L638" s="3">
        <v>160148</v>
      </c>
      <c r="M638" s="1" t="s">
        <v>1545</v>
      </c>
      <c r="P638" s="3">
        <v>160145</v>
      </c>
      <c r="Q638" s="1" t="s">
        <v>2018</v>
      </c>
      <c r="T638" s="3">
        <v>160158</v>
      </c>
      <c r="U638" s="1" t="s">
        <v>2391</v>
      </c>
    </row>
    <row r="639" spans="1:22">
      <c r="A639" s="1" t="s">
        <v>476</v>
      </c>
      <c r="B639" s="1" t="s">
        <v>478</v>
      </c>
      <c r="C639">
        <f t="shared" si="9"/>
        <v>3</v>
      </c>
      <c r="I639" s="1" t="s">
        <v>644</v>
      </c>
      <c r="J639" s="1" t="s">
        <v>1073</v>
      </c>
      <c r="L639" s="1" t="s">
        <v>491</v>
      </c>
      <c r="M639" s="1" t="s">
        <v>1546</v>
      </c>
      <c r="N639" t="str">
        <f>LEFT(M639,FIND("▼",M639)-1)</f>
        <v>22.83</v>
      </c>
      <c r="P639" s="1" t="s">
        <v>524</v>
      </c>
      <c r="Q639" s="1" t="s">
        <v>2019</v>
      </c>
      <c r="R639" t="str">
        <f>LEFT(Q639,FIND("▼",Q639)-1)</f>
        <v>19.87</v>
      </c>
      <c r="T639" s="1" t="s">
        <v>1099</v>
      </c>
      <c r="U639" s="1" t="s">
        <v>2392</v>
      </c>
      <c r="V639" t="str">
        <f>LEFT(U639,FIND("▼",U639)-1)</f>
        <v>9.93</v>
      </c>
    </row>
    <row r="640" spans="1:22" ht="17" hidden="1">
      <c r="A640" s="1" t="s">
        <v>477</v>
      </c>
      <c r="B640" s="2">
        <v>161168</v>
      </c>
      <c r="C640">
        <f t="shared" si="9"/>
        <v>0</v>
      </c>
      <c r="I640" s="1" t="s">
        <v>1072</v>
      </c>
      <c r="J640" s="7">
        <v>161170</v>
      </c>
      <c r="L640" s="1" t="s">
        <v>1545</v>
      </c>
      <c r="M640" s="2">
        <v>161152</v>
      </c>
      <c r="P640" s="1" t="s">
        <v>2018</v>
      </c>
      <c r="Q640" s="2">
        <v>161147</v>
      </c>
      <c r="T640" s="1" t="s">
        <v>2391</v>
      </c>
      <c r="U640" s="2">
        <v>161149</v>
      </c>
    </row>
    <row r="641" spans="1:22" ht="16" hidden="1">
      <c r="A641" s="1" t="s">
        <v>478</v>
      </c>
      <c r="B641" s="1" t="s">
        <v>479</v>
      </c>
      <c r="C641">
        <f t="shared" si="9"/>
        <v>1</v>
      </c>
      <c r="I641" s="1" t="s">
        <v>1073</v>
      </c>
      <c r="J641" s="1" t="s">
        <v>440</v>
      </c>
      <c r="L641" s="1" t="s">
        <v>1546</v>
      </c>
      <c r="M641" s="1" t="s">
        <v>440</v>
      </c>
      <c r="P641" s="1" t="s">
        <v>2019</v>
      </c>
      <c r="Q641" s="1" t="s">
        <v>500</v>
      </c>
      <c r="T641" s="1" t="s">
        <v>2392</v>
      </c>
      <c r="U641" s="2" t="s">
        <v>1690</v>
      </c>
    </row>
    <row r="642" spans="1:22" ht="16" hidden="1">
      <c r="A642" s="3">
        <v>161168</v>
      </c>
      <c r="B642" s="1" t="s">
        <v>480</v>
      </c>
      <c r="C642">
        <f t="shared" si="9"/>
        <v>2</v>
      </c>
      <c r="I642" s="3">
        <v>161170</v>
      </c>
      <c r="J642" s="1" t="s">
        <v>1074</v>
      </c>
      <c r="L642" s="3">
        <v>161152</v>
      </c>
      <c r="M642" s="1" t="s">
        <v>1547</v>
      </c>
      <c r="P642" s="3">
        <v>161147</v>
      </c>
      <c r="Q642" s="1" t="s">
        <v>2020</v>
      </c>
      <c r="T642" s="3">
        <v>161149</v>
      </c>
      <c r="U642" s="2" t="s">
        <v>2393</v>
      </c>
    </row>
    <row r="643" spans="1:22">
      <c r="A643" s="1" t="s">
        <v>479</v>
      </c>
      <c r="B643" s="1" t="s">
        <v>481</v>
      </c>
      <c r="C643">
        <f t="shared" si="9"/>
        <v>3</v>
      </c>
      <c r="I643" s="1" t="s">
        <v>440</v>
      </c>
      <c r="J643" s="1" t="s">
        <v>1075</v>
      </c>
      <c r="L643" s="1" t="s">
        <v>440</v>
      </c>
      <c r="M643" s="1" t="s">
        <v>1548</v>
      </c>
      <c r="N643" t="str">
        <f>LEFT(M643,FIND("▼",M643)-1)</f>
        <v>22.16</v>
      </c>
      <c r="P643" s="1" t="s">
        <v>500</v>
      </c>
      <c r="Q643" s="1" t="s">
        <v>2021</v>
      </c>
      <c r="R643" t="str">
        <f>LEFT(Q643,FIND("▼",Q643)-1)</f>
        <v>19.75</v>
      </c>
      <c r="T643" s="4" t="s">
        <v>1690</v>
      </c>
      <c r="U643" s="1" t="s">
        <v>2394</v>
      </c>
      <c r="V643" t="str">
        <f>LEFT(U643,FIND("▼",U643)-1)</f>
        <v>8.99</v>
      </c>
    </row>
    <row r="644" spans="1:22" ht="17" hidden="1">
      <c r="A644" s="1" t="s">
        <v>480</v>
      </c>
      <c r="B644" s="2">
        <v>162157</v>
      </c>
      <c r="C644">
        <f t="shared" ref="C644:C707" si="10">MOD(ROW(),4)</f>
        <v>0</v>
      </c>
      <c r="I644" s="1" t="s">
        <v>1074</v>
      </c>
      <c r="J644" s="7">
        <v>162161</v>
      </c>
      <c r="L644" s="1" t="s">
        <v>1547</v>
      </c>
      <c r="M644" s="2">
        <v>162150</v>
      </c>
      <c r="P644" s="1" t="s">
        <v>2020</v>
      </c>
      <c r="Q644" s="2">
        <v>162155</v>
      </c>
      <c r="T644" s="5" t="s">
        <v>2393</v>
      </c>
      <c r="U644" s="2">
        <v>162176</v>
      </c>
    </row>
    <row r="645" spans="1:22" hidden="1">
      <c r="A645" s="1" t="s">
        <v>481</v>
      </c>
      <c r="B645" s="1" t="s">
        <v>482</v>
      </c>
      <c r="C645">
        <f t="shared" si="10"/>
        <v>1</v>
      </c>
      <c r="I645" s="1" t="s">
        <v>1075</v>
      </c>
      <c r="J645" s="1" t="s">
        <v>398</v>
      </c>
      <c r="L645" s="1" t="s">
        <v>1548</v>
      </c>
      <c r="M645" s="1" t="s">
        <v>533</v>
      </c>
      <c r="P645" s="1" t="s">
        <v>2021</v>
      </c>
      <c r="Q645" s="1" t="s">
        <v>464</v>
      </c>
      <c r="T645" s="1" t="s">
        <v>2394</v>
      </c>
      <c r="U645" s="1" t="s">
        <v>494</v>
      </c>
    </row>
    <row r="646" spans="1:22" ht="16" hidden="1">
      <c r="A646" s="3">
        <v>162157</v>
      </c>
      <c r="B646" s="1" t="s">
        <v>483</v>
      </c>
      <c r="C646">
        <f t="shared" si="10"/>
        <v>2</v>
      </c>
      <c r="I646" s="3">
        <v>162161</v>
      </c>
      <c r="J646" s="1" t="s">
        <v>1076</v>
      </c>
      <c r="L646" s="3">
        <v>162150</v>
      </c>
      <c r="M646" s="1" t="s">
        <v>1549</v>
      </c>
      <c r="P646" s="3">
        <v>162155</v>
      </c>
      <c r="Q646" s="1" t="s">
        <v>2022</v>
      </c>
      <c r="T646" s="3">
        <v>162176</v>
      </c>
      <c r="U646" s="1" t="s">
        <v>2395</v>
      </c>
    </row>
    <row r="647" spans="1:22">
      <c r="A647" s="1" t="s">
        <v>482</v>
      </c>
      <c r="B647" s="1" t="s">
        <v>484</v>
      </c>
      <c r="C647">
        <f t="shared" si="10"/>
        <v>3</v>
      </c>
      <c r="I647" s="1" t="s">
        <v>398</v>
      </c>
      <c r="J647" s="1" t="s">
        <v>538</v>
      </c>
      <c r="L647" s="1" t="s">
        <v>533</v>
      </c>
      <c r="M647" s="1" t="s">
        <v>1550</v>
      </c>
      <c r="N647" t="str">
        <f>LEFT(M647,FIND("▼",M647)-1)</f>
        <v>21.89</v>
      </c>
      <c r="P647" s="1" t="s">
        <v>464</v>
      </c>
      <c r="Q647" s="1" t="s">
        <v>2023</v>
      </c>
      <c r="R647" t="str">
        <f>LEFT(Q647,FIND("▼",Q647)-1)</f>
        <v>18.44</v>
      </c>
      <c r="T647" s="1" t="s">
        <v>494</v>
      </c>
      <c r="U647" s="1" t="s">
        <v>678</v>
      </c>
      <c r="V647" t="str">
        <f>LEFT(U647,FIND("▼",U647)-1)</f>
        <v>8.89</v>
      </c>
    </row>
    <row r="648" spans="1:22" ht="17" hidden="1">
      <c r="A648" s="1" t="s">
        <v>483</v>
      </c>
      <c r="B648" s="2">
        <v>163222</v>
      </c>
      <c r="C648">
        <f t="shared" si="10"/>
        <v>0</v>
      </c>
      <c r="I648" s="1" t="s">
        <v>1076</v>
      </c>
      <c r="J648" s="7">
        <v>163171</v>
      </c>
      <c r="L648" s="1" t="s">
        <v>1549</v>
      </c>
      <c r="M648" s="2">
        <v>163162</v>
      </c>
      <c r="P648" s="1" t="s">
        <v>2022</v>
      </c>
      <c r="Q648" s="2">
        <v>163148</v>
      </c>
      <c r="T648" s="1" t="s">
        <v>2395</v>
      </c>
      <c r="U648" s="2">
        <v>163172</v>
      </c>
    </row>
    <row r="649" spans="1:22" hidden="1">
      <c r="A649" s="1" t="s">
        <v>484</v>
      </c>
      <c r="B649" s="1" t="s">
        <v>485</v>
      </c>
      <c r="C649">
        <f t="shared" si="10"/>
        <v>1</v>
      </c>
      <c r="I649" s="1" t="s">
        <v>538</v>
      </c>
      <c r="J649" s="1" t="s">
        <v>443</v>
      </c>
      <c r="L649" s="1" t="s">
        <v>1550</v>
      </c>
      <c r="M649" s="1" t="s">
        <v>434</v>
      </c>
      <c r="P649" s="1" t="s">
        <v>2023</v>
      </c>
      <c r="Q649" s="1" t="s">
        <v>551</v>
      </c>
      <c r="T649" s="1" t="s">
        <v>678</v>
      </c>
      <c r="U649" s="1" t="s">
        <v>644</v>
      </c>
    </row>
    <row r="650" spans="1:22" ht="16" hidden="1">
      <c r="A650" s="3">
        <v>163222</v>
      </c>
      <c r="B650" s="1" t="s">
        <v>486</v>
      </c>
      <c r="C650">
        <f t="shared" si="10"/>
        <v>2</v>
      </c>
      <c r="I650" s="3">
        <v>163171</v>
      </c>
      <c r="J650" s="1" t="s">
        <v>1077</v>
      </c>
      <c r="L650" s="3">
        <v>163162</v>
      </c>
      <c r="M650" s="1" t="s">
        <v>1551</v>
      </c>
      <c r="P650" s="3">
        <v>163148</v>
      </c>
      <c r="Q650" s="1" t="s">
        <v>2024</v>
      </c>
      <c r="T650" s="3">
        <v>163172</v>
      </c>
      <c r="U650" s="1" t="s">
        <v>2396</v>
      </c>
    </row>
    <row r="651" spans="1:22">
      <c r="A651" s="1" t="s">
        <v>485</v>
      </c>
      <c r="B651" s="1" t="s">
        <v>487</v>
      </c>
      <c r="C651">
        <f t="shared" si="10"/>
        <v>3</v>
      </c>
      <c r="I651" s="1" t="s">
        <v>443</v>
      </c>
      <c r="J651" s="1" t="s">
        <v>1078</v>
      </c>
      <c r="L651" s="1" t="s">
        <v>434</v>
      </c>
      <c r="M651" s="1" t="s">
        <v>1552</v>
      </c>
      <c r="N651" t="str">
        <f>LEFT(M651,FIND("▼",M651)-1)</f>
        <v>20.67</v>
      </c>
      <c r="P651" s="1" t="s">
        <v>551</v>
      </c>
      <c r="Q651" s="1" t="s">
        <v>2025</v>
      </c>
      <c r="R651" t="str">
        <f>LEFT(Q651,FIND("▼",Q651)-1)</f>
        <v>18.43</v>
      </c>
      <c r="T651" s="1" t="s">
        <v>644</v>
      </c>
      <c r="U651" s="1" t="s">
        <v>2397</v>
      </c>
      <c r="V651" t="str">
        <f>LEFT(U651,FIND("▼",U651)-1)</f>
        <v>8.39</v>
      </c>
    </row>
    <row r="652" spans="1:22" ht="17" hidden="1">
      <c r="A652" s="1" t="s">
        <v>486</v>
      </c>
      <c r="B652" s="2">
        <v>164205</v>
      </c>
      <c r="C652">
        <f t="shared" si="10"/>
        <v>0</v>
      </c>
      <c r="I652" s="1" t="s">
        <v>1077</v>
      </c>
      <c r="J652" s="7">
        <v>164212</v>
      </c>
      <c r="L652" s="1" t="s">
        <v>1551</v>
      </c>
      <c r="M652" s="2">
        <v>164179</v>
      </c>
      <c r="P652" s="1" t="s">
        <v>2024</v>
      </c>
      <c r="Q652" s="2">
        <v>164162</v>
      </c>
      <c r="T652" s="1" t="s">
        <v>2396</v>
      </c>
      <c r="U652" s="2">
        <v>164152</v>
      </c>
    </row>
    <row r="653" spans="1:22" hidden="1">
      <c r="A653" s="1" t="s">
        <v>487</v>
      </c>
      <c r="B653" s="1" t="s">
        <v>488</v>
      </c>
      <c r="C653">
        <f t="shared" si="10"/>
        <v>1</v>
      </c>
      <c r="I653" s="1" t="s">
        <v>1078</v>
      </c>
      <c r="J653" s="1" t="s">
        <v>659</v>
      </c>
      <c r="L653" s="1" t="s">
        <v>1552</v>
      </c>
      <c r="M653" s="1" t="s">
        <v>539</v>
      </c>
      <c r="P653" s="1" t="s">
        <v>2025</v>
      </c>
      <c r="Q653" s="1" t="s">
        <v>455</v>
      </c>
      <c r="T653" s="1" t="s">
        <v>2397</v>
      </c>
      <c r="U653" s="1" t="s">
        <v>518</v>
      </c>
    </row>
    <row r="654" spans="1:22" ht="16" hidden="1">
      <c r="A654" s="3">
        <v>164205</v>
      </c>
      <c r="B654" s="1" t="s">
        <v>489</v>
      </c>
      <c r="C654">
        <f t="shared" si="10"/>
        <v>2</v>
      </c>
      <c r="I654" s="3">
        <v>164212</v>
      </c>
      <c r="J654" s="1" t="s">
        <v>1079</v>
      </c>
      <c r="L654" s="3">
        <v>164179</v>
      </c>
      <c r="M654" s="1" t="s">
        <v>1553</v>
      </c>
      <c r="P654" s="3">
        <v>164162</v>
      </c>
      <c r="Q654" s="1" t="s">
        <v>2026</v>
      </c>
      <c r="T654" s="3">
        <v>164152</v>
      </c>
      <c r="U654" s="1" t="s">
        <v>2398</v>
      </c>
    </row>
    <row r="655" spans="1:22">
      <c r="A655" s="1" t="s">
        <v>488</v>
      </c>
      <c r="B655" s="1" t="s">
        <v>490</v>
      </c>
      <c r="C655">
        <f t="shared" si="10"/>
        <v>3</v>
      </c>
      <c r="I655" s="1" t="s">
        <v>659</v>
      </c>
      <c r="J655" s="1" t="s">
        <v>1080</v>
      </c>
      <c r="L655" s="1" t="s">
        <v>539</v>
      </c>
      <c r="M655" s="1" t="s">
        <v>1554</v>
      </c>
      <c r="N655" t="str">
        <f>LEFT(M655,FIND("▼",M655)-1)</f>
        <v>20.19</v>
      </c>
      <c r="P655" s="1" t="s">
        <v>455</v>
      </c>
      <c r="Q655" s="1" t="s">
        <v>2027</v>
      </c>
      <c r="R655" t="str">
        <f>LEFT(Q655,FIND("▼",Q655)-1)</f>
        <v>17.22</v>
      </c>
      <c r="T655" s="1" t="s">
        <v>518</v>
      </c>
      <c r="U655" s="1" t="s">
        <v>2399</v>
      </c>
      <c r="V655" t="str">
        <f>LEFT(U655,FIND("▼",U655)-1)</f>
        <v>7.99</v>
      </c>
    </row>
    <row r="656" spans="1:22" ht="17" hidden="1">
      <c r="A656" s="1" t="s">
        <v>489</v>
      </c>
      <c r="B656" s="2">
        <v>165163</v>
      </c>
      <c r="C656">
        <f t="shared" si="10"/>
        <v>0</v>
      </c>
      <c r="I656" s="1" t="s">
        <v>1079</v>
      </c>
      <c r="J656" s="7">
        <v>165155</v>
      </c>
      <c r="L656" s="1" t="s">
        <v>1553</v>
      </c>
      <c r="M656" s="2">
        <v>165151</v>
      </c>
      <c r="P656" s="1" t="s">
        <v>2026</v>
      </c>
      <c r="Q656" s="2">
        <v>165152</v>
      </c>
      <c r="T656" s="1" t="s">
        <v>2398</v>
      </c>
      <c r="U656" s="2">
        <v>165152</v>
      </c>
    </row>
    <row r="657" spans="1:22" hidden="1">
      <c r="A657" s="1" t="s">
        <v>490</v>
      </c>
      <c r="B657" s="1" t="s">
        <v>491</v>
      </c>
      <c r="C657">
        <f t="shared" si="10"/>
        <v>1</v>
      </c>
      <c r="I657" s="1" t="s">
        <v>1080</v>
      </c>
      <c r="J657" s="1" t="s">
        <v>434</v>
      </c>
      <c r="L657" s="1" t="s">
        <v>1554</v>
      </c>
      <c r="M657" s="1" t="s">
        <v>470</v>
      </c>
      <c r="P657" s="1" t="s">
        <v>2027</v>
      </c>
      <c r="Q657" s="1" t="s">
        <v>458</v>
      </c>
      <c r="T657" s="1" t="s">
        <v>2399</v>
      </c>
      <c r="U657" s="1" t="s">
        <v>497</v>
      </c>
    </row>
    <row r="658" spans="1:22" ht="16" hidden="1">
      <c r="A658" s="3">
        <v>165163</v>
      </c>
      <c r="B658" s="1" t="s">
        <v>492</v>
      </c>
      <c r="C658">
        <f t="shared" si="10"/>
        <v>2</v>
      </c>
      <c r="I658" s="3">
        <v>165155</v>
      </c>
      <c r="J658" s="1" t="s">
        <v>1081</v>
      </c>
      <c r="L658" s="3">
        <v>165151</v>
      </c>
      <c r="M658" s="1" t="s">
        <v>1555</v>
      </c>
      <c r="P658" s="3">
        <v>165152</v>
      </c>
      <c r="Q658" s="1" t="s">
        <v>2028</v>
      </c>
      <c r="T658" s="3">
        <v>165152</v>
      </c>
      <c r="U658" s="1" t="s">
        <v>688</v>
      </c>
    </row>
    <row r="659" spans="1:22">
      <c r="A659" s="1" t="s">
        <v>491</v>
      </c>
      <c r="B659" s="1" t="s">
        <v>493</v>
      </c>
      <c r="C659">
        <f t="shared" si="10"/>
        <v>3</v>
      </c>
      <c r="I659" s="1" t="s">
        <v>434</v>
      </c>
      <c r="J659" s="1" t="s">
        <v>1082</v>
      </c>
      <c r="L659" s="1" t="s">
        <v>470</v>
      </c>
      <c r="M659" s="1" t="s">
        <v>1556</v>
      </c>
      <c r="N659" t="str">
        <f>LEFT(M659,FIND("▼",M659)-1)</f>
        <v>19.95</v>
      </c>
      <c r="P659" s="1" t="s">
        <v>458</v>
      </c>
      <c r="Q659" s="1" t="s">
        <v>2029</v>
      </c>
      <c r="R659" t="str">
        <f>LEFT(Q659,FIND("▼",Q659)-1)</f>
        <v>16.28</v>
      </c>
      <c r="T659" s="1" t="s">
        <v>497</v>
      </c>
      <c r="U659" s="1" t="s">
        <v>689</v>
      </c>
      <c r="V659" t="str">
        <f>LEFT(U659,FIND("▼",U659)-1)</f>
        <v>7.98</v>
      </c>
    </row>
    <row r="660" spans="1:22" ht="17" hidden="1">
      <c r="A660" s="1" t="s">
        <v>492</v>
      </c>
      <c r="B660" s="2">
        <v>166153</v>
      </c>
      <c r="C660">
        <f t="shared" si="10"/>
        <v>0</v>
      </c>
      <c r="I660" s="1" t="s">
        <v>1081</v>
      </c>
      <c r="J660" s="7">
        <v>166163</v>
      </c>
      <c r="L660" s="1" t="s">
        <v>1555</v>
      </c>
      <c r="M660" s="2">
        <v>166177</v>
      </c>
      <c r="P660" s="1" t="s">
        <v>2028</v>
      </c>
      <c r="Q660" s="2">
        <v>166191</v>
      </c>
      <c r="T660" s="1" t="s">
        <v>688</v>
      </c>
      <c r="U660" s="2">
        <v>166152</v>
      </c>
    </row>
    <row r="661" spans="1:22" hidden="1">
      <c r="A661" s="1" t="s">
        <v>493</v>
      </c>
      <c r="B661" s="1" t="s">
        <v>494</v>
      </c>
      <c r="C661">
        <f t="shared" si="10"/>
        <v>1</v>
      </c>
      <c r="I661" s="1" t="s">
        <v>1082</v>
      </c>
      <c r="J661" s="1" t="s">
        <v>521</v>
      </c>
      <c r="L661" s="1" t="s">
        <v>1556</v>
      </c>
      <c r="M661" s="1" t="s">
        <v>644</v>
      </c>
      <c r="P661" s="1" t="s">
        <v>2029</v>
      </c>
      <c r="Q661" s="1" t="s">
        <v>419</v>
      </c>
      <c r="T661" s="1" t="s">
        <v>689</v>
      </c>
      <c r="U661" s="1" t="s">
        <v>488</v>
      </c>
    </row>
    <row r="662" spans="1:22" ht="16" hidden="1">
      <c r="A662" s="3">
        <v>166153</v>
      </c>
      <c r="B662" s="1" t="s">
        <v>495</v>
      </c>
      <c r="C662">
        <f t="shared" si="10"/>
        <v>2</v>
      </c>
      <c r="I662" s="3">
        <v>166163</v>
      </c>
      <c r="J662" s="1" t="s">
        <v>1083</v>
      </c>
      <c r="L662" s="3">
        <v>166177</v>
      </c>
      <c r="M662" s="1" t="s">
        <v>1557</v>
      </c>
      <c r="P662" s="3">
        <v>166191</v>
      </c>
      <c r="Q662" s="1" t="s">
        <v>2030</v>
      </c>
      <c r="T662" s="3">
        <v>166152</v>
      </c>
      <c r="U662" s="1" t="s">
        <v>2400</v>
      </c>
    </row>
    <row r="663" spans="1:22">
      <c r="A663" s="1" t="s">
        <v>494</v>
      </c>
      <c r="B663" s="1" t="s">
        <v>496</v>
      </c>
      <c r="C663">
        <f t="shared" si="10"/>
        <v>3</v>
      </c>
      <c r="I663" s="1" t="s">
        <v>521</v>
      </c>
      <c r="J663" s="1" t="s">
        <v>1084</v>
      </c>
      <c r="L663" s="1" t="s">
        <v>644</v>
      </c>
      <c r="M663" s="1" t="s">
        <v>1558</v>
      </c>
      <c r="N663" t="str">
        <f>LEFT(M663,FIND("▼",M663)-1)</f>
        <v>19.59</v>
      </c>
      <c r="P663" s="1" t="s">
        <v>419</v>
      </c>
      <c r="Q663" s="1" t="s">
        <v>2031</v>
      </c>
      <c r="R663" t="str">
        <f>LEFT(Q663,FIND("▼",Q663)-1)</f>
        <v>15.85</v>
      </c>
      <c r="T663" s="1" t="s">
        <v>488</v>
      </c>
      <c r="U663" s="1" t="s">
        <v>2401</v>
      </c>
      <c r="V663" t="str">
        <f>LEFT(U663,FIND("▼",U663)-1)</f>
        <v>7.49</v>
      </c>
    </row>
    <row r="664" spans="1:22" ht="17" hidden="1">
      <c r="A664" s="1" t="s">
        <v>495</v>
      </c>
      <c r="B664" s="2">
        <v>167169</v>
      </c>
      <c r="C664">
        <f t="shared" si="10"/>
        <v>0</v>
      </c>
      <c r="I664" s="1" t="s">
        <v>1083</v>
      </c>
      <c r="J664" s="7">
        <v>167160</v>
      </c>
      <c r="L664" s="1" t="s">
        <v>1557</v>
      </c>
      <c r="M664" s="2">
        <v>167155</v>
      </c>
      <c r="P664" s="1" t="s">
        <v>2030</v>
      </c>
      <c r="Q664" s="2">
        <v>167149</v>
      </c>
      <c r="T664" s="1" t="s">
        <v>2400</v>
      </c>
      <c r="U664" s="2">
        <v>167176</v>
      </c>
    </row>
    <row r="665" spans="1:22" ht="16" hidden="1">
      <c r="A665" s="1" t="s">
        <v>496</v>
      </c>
      <c r="B665" s="1" t="s">
        <v>497</v>
      </c>
      <c r="C665">
        <f t="shared" si="10"/>
        <v>1</v>
      </c>
      <c r="I665" s="1" t="s">
        <v>1084</v>
      </c>
      <c r="J665" s="1" t="s">
        <v>455</v>
      </c>
      <c r="L665" s="1" t="s">
        <v>1558</v>
      </c>
      <c r="M665" s="1" t="s">
        <v>482</v>
      </c>
      <c r="P665" s="1" t="s">
        <v>2031</v>
      </c>
      <c r="Q665" s="1" t="s">
        <v>545</v>
      </c>
      <c r="T665" s="1" t="s">
        <v>2401</v>
      </c>
      <c r="U665" s="2" t="s">
        <v>594</v>
      </c>
    </row>
    <row r="666" spans="1:22" ht="16" hidden="1">
      <c r="A666" s="3">
        <v>167169</v>
      </c>
      <c r="B666" s="1" t="s">
        <v>498</v>
      </c>
      <c r="C666">
        <f t="shared" si="10"/>
        <v>2</v>
      </c>
      <c r="I666" s="3">
        <v>167160</v>
      </c>
      <c r="J666" s="1" t="s">
        <v>1085</v>
      </c>
      <c r="L666" s="3">
        <v>167155</v>
      </c>
      <c r="M666" s="1" t="s">
        <v>1559</v>
      </c>
      <c r="P666" s="3">
        <v>167149</v>
      </c>
      <c r="Q666" s="1" t="s">
        <v>2032</v>
      </c>
      <c r="T666" s="3">
        <v>167176</v>
      </c>
      <c r="U666" s="2" t="s">
        <v>2402</v>
      </c>
    </row>
    <row r="667" spans="1:22">
      <c r="A667" s="1" t="s">
        <v>497</v>
      </c>
      <c r="B667" s="1" t="s">
        <v>499</v>
      </c>
      <c r="C667">
        <f t="shared" si="10"/>
        <v>3</v>
      </c>
      <c r="I667" s="1" t="s">
        <v>455</v>
      </c>
      <c r="J667" s="1" t="s">
        <v>1086</v>
      </c>
      <c r="L667" s="1" t="s">
        <v>482</v>
      </c>
      <c r="M667" s="1" t="s">
        <v>1560</v>
      </c>
      <c r="N667" t="str">
        <f>LEFT(M667,FIND("▼",M667)-1)</f>
        <v>19.39</v>
      </c>
      <c r="P667" s="1" t="s">
        <v>545</v>
      </c>
      <c r="Q667" s="1" t="s">
        <v>2033</v>
      </c>
      <c r="R667" t="str">
        <f>LEFT(Q667,FIND("▼",Q667)-1)</f>
        <v>15.15</v>
      </c>
      <c r="T667" s="4" t="s">
        <v>594</v>
      </c>
      <c r="U667" s="1" t="s">
        <v>2403</v>
      </c>
      <c r="V667" t="str">
        <f>LEFT(U667,FIND("▼",U667)-1)</f>
        <v>6.78</v>
      </c>
    </row>
    <row r="668" spans="1:22" ht="17" hidden="1">
      <c r="A668" s="1" t="s">
        <v>498</v>
      </c>
      <c r="B668" s="2">
        <v>168163</v>
      </c>
      <c r="C668">
        <f t="shared" si="10"/>
        <v>0</v>
      </c>
      <c r="I668" s="1" t="s">
        <v>1085</v>
      </c>
      <c r="J668" s="7">
        <v>168145</v>
      </c>
      <c r="L668" s="1" t="s">
        <v>1559</v>
      </c>
      <c r="M668" s="2">
        <v>168193</v>
      </c>
      <c r="P668" s="1" t="s">
        <v>2032</v>
      </c>
      <c r="Q668" s="2">
        <v>168204</v>
      </c>
      <c r="T668" s="5" t="s">
        <v>2402</v>
      </c>
      <c r="U668" s="2">
        <v>168167</v>
      </c>
    </row>
    <row r="669" spans="1:22" ht="16" hidden="1">
      <c r="A669" s="1" t="s">
        <v>499</v>
      </c>
      <c r="B669" s="1" t="s">
        <v>500</v>
      </c>
      <c r="C669">
        <f t="shared" si="10"/>
        <v>1</v>
      </c>
      <c r="I669" s="1" t="s">
        <v>1086</v>
      </c>
      <c r="J669" s="1" t="s">
        <v>633</v>
      </c>
      <c r="L669" s="1" t="s">
        <v>1560</v>
      </c>
      <c r="M669" s="2" t="s">
        <v>594</v>
      </c>
      <c r="P669" s="1" t="s">
        <v>2033</v>
      </c>
      <c r="Q669" s="1" t="s">
        <v>410</v>
      </c>
      <c r="T669" s="1" t="s">
        <v>2403</v>
      </c>
      <c r="U669" s="1" t="s">
        <v>679</v>
      </c>
    </row>
    <row r="670" spans="1:22" ht="16" hidden="1">
      <c r="A670" s="3">
        <v>168163</v>
      </c>
      <c r="B670" s="1" t="s">
        <v>501</v>
      </c>
      <c r="C670">
        <f t="shared" si="10"/>
        <v>2</v>
      </c>
      <c r="I670" s="3">
        <v>168145</v>
      </c>
      <c r="J670" s="1" t="s">
        <v>1087</v>
      </c>
      <c r="L670" s="3">
        <v>168193</v>
      </c>
      <c r="M670" s="2" t="s">
        <v>1561</v>
      </c>
      <c r="P670" s="3">
        <v>168204</v>
      </c>
      <c r="Q670" s="1" t="s">
        <v>2034</v>
      </c>
      <c r="T670" s="3">
        <v>168167</v>
      </c>
      <c r="U670" s="1" t="s">
        <v>2404</v>
      </c>
    </row>
    <row r="671" spans="1:22">
      <c r="A671" s="1" t="s">
        <v>500</v>
      </c>
      <c r="B671" s="1" t="s">
        <v>502</v>
      </c>
      <c r="C671">
        <f t="shared" si="10"/>
        <v>3</v>
      </c>
      <c r="I671" s="1" t="s">
        <v>633</v>
      </c>
      <c r="J671" s="1" t="s">
        <v>1088</v>
      </c>
      <c r="L671" s="4" t="s">
        <v>594</v>
      </c>
      <c r="M671" s="1" t="s">
        <v>1562</v>
      </c>
      <c r="N671" t="str">
        <f>LEFT(M671,FIND("▼",M671)-1)</f>
        <v>19.06</v>
      </c>
      <c r="P671" s="1" t="s">
        <v>410</v>
      </c>
      <c r="Q671" s="1" t="s">
        <v>2035</v>
      </c>
      <c r="R671" t="str">
        <f>LEFT(Q671,FIND("▼",Q671)-1)</f>
        <v>15.12</v>
      </c>
      <c r="T671" s="1" t="s">
        <v>679</v>
      </c>
      <c r="U671" s="1" t="s">
        <v>2405</v>
      </c>
      <c r="V671" t="str">
        <f>LEFT(U671,FIND("▼",U671)-1)</f>
        <v>6.50</v>
      </c>
    </row>
    <row r="672" spans="1:22" ht="17" hidden="1">
      <c r="A672" s="1" t="s">
        <v>501</v>
      </c>
      <c r="B672" s="2">
        <v>169196</v>
      </c>
      <c r="C672">
        <f t="shared" si="10"/>
        <v>0</v>
      </c>
      <c r="I672" s="1" t="s">
        <v>1087</v>
      </c>
      <c r="J672" s="7">
        <v>169146</v>
      </c>
      <c r="L672" s="5" t="s">
        <v>1561</v>
      </c>
      <c r="M672" s="2">
        <v>169163</v>
      </c>
      <c r="P672" s="1" t="s">
        <v>2034</v>
      </c>
      <c r="Q672" s="2">
        <v>169159</v>
      </c>
      <c r="T672" s="1" t="s">
        <v>2404</v>
      </c>
      <c r="U672" s="2">
        <v>169176</v>
      </c>
    </row>
    <row r="673" spans="1:22" ht="16" hidden="1">
      <c r="A673" s="1" t="s">
        <v>502</v>
      </c>
      <c r="B673" s="1" t="s">
        <v>503</v>
      </c>
      <c r="C673">
        <f t="shared" si="10"/>
        <v>1</v>
      </c>
      <c r="I673" s="1" t="s">
        <v>1088</v>
      </c>
      <c r="J673" s="1" t="s">
        <v>551</v>
      </c>
      <c r="L673" s="1" t="s">
        <v>1562</v>
      </c>
      <c r="M673" s="2" t="s">
        <v>668</v>
      </c>
      <c r="P673" s="1" t="s">
        <v>2035</v>
      </c>
      <c r="Q673" s="1" t="s">
        <v>395</v>
      </c>
      <c r="T673" s="1" t="s">
        <v>2405</v>
      </c>
      <c r="U673" s="1" t="s">
        <v>565</v>
      </c>
    </row>
    <row r="674" spans="1:22" ht="16" hidden="1">
      <c r="A674" s="3">
        <v>169196</v>
      </c>
      <c r="B674" s="1" t="s">
        <v>504</v>
      </c>
      <c r="C674">
        <f t="shared" si="10"/>
        <v>2</v>
      </c>
      <c r="I674" s="3">
        <v>169146</v>
      </c>
      <c r="J674" s="1" t="s">
        <v>1089</v>
      </c>
      <c r="L674" s="3">
        <v>169163</v>
      </c>
      <c r="M674" s="2" t="s">
        <v>1563</v>
      </c>
      <c r="P674" s="3">
        <v>169159</v>
      </c>
      <c r="Q674" s="1" t="s">
        <v>2036</v>
      </c>
      <c r="T674" s="3">
        <v>169176</v>
      </c>
      <c r="U674" s="1" t="s">
        <v>2406</v>
      </c>
    </row>
    <row r="675" spans="1:22">
      <c r="A675" s="1" t="s">
        <v>503</v>
      </c>
      <c r="B675" s="1" t="s">
        <v>505</v>
      </c>
      <c r="C675">
        <f t="shared" si="10"/>
        <v>3</v>
      </c>
      <c r="I675" s="1" t="s">
        <v>551</v>
      </c>
      <c r="J675" s="1" t="s">
        <v>1090</v>
      </c>
      <c r="L675" s="4" t="s">
        <v>668</v>
      </c>
      <c r="M675" s="1" t="s">
        <v>1564</v>
      </c>
      <c r="N675" t="str">
        <f>LEFT(M675,FIND("▼",M675)-1)</f>
        <v>18.95</v>
      </c>
      <c r="P675" s="1" t="s">
        <v>395</v>
      </c>
      <c r="Q675" s="1" t="s">
        <v>2037</v>
      </c>
      <c r="R675" t="str">
        <f>LEFT(Q675,FIND("▼",Q675)-1)</f>
        <v>15.00</v>
      </c>
      <c r="T675" s="1" t="s">
        <v>565</v>
      </c>
      <c r="U675" s="1" t="s">
        <v>2407</v>
      </c>
      <c r="V675" t="str">
        <f>LEFT(U675,FIND("▼",U675)-1)</f>
        <v>6.36</v>
      </c>
    </row>
    <row r="676" spans="1:22" ht="17" hidden="1">
      <c r="A676" s="1" t="s">
        <v>504</v>
      </c>
      <c r="B676" s="2">
        <v>170188</v>
      </c>
      <c r="C676">
        <f t="shared" si="10"/>
        <v>0</v>
      </c>
      <c r="I676" s="1" t="s">
        <v>1089</v>
      </c>
      <c r="J676" s="7">
        <v>170156</v>
      </c>
      <c r="L676" s="5" t="s">
        <v>1563</v>
      </c>
      <c r="M676" s="2">
        <v>170155</v>
      </c>
      <c r="P676" s="1" t="s">
        <v>2036</v>
      </c>
      <c r="Q676" s="2">
        <v>170174</v>
      </c>
      <c r="T676" s="1" t="s">
        <v>2406</v>
      </c>
      <c r="U676" s="2">
        <v>170161</v>
      </c>
    </row>
    <row r="677" spans="1:22" hidden="1">
      <c r="A677" s="1" t="s">
        <v>505</v>
      </c>
      <c r="B677" s="1" t="s">
        <v>506</v>
      </c>
      <c r="C677">
        <f t="shared" si="10"/>
        <v>1</v>
      </c>
      <c r="I677" s="1" t="s">
        <v>1090</v>
      </c>
      <c r="J677" s="1" t="s">
        <v>425</v>
      </c>
      <c r="L677" s="1" t="s">
        <v>1564</v>
      </c>
      <c r="M677" s="1" t="s">
        <v>591</v>
      </c>
      <c r="P677" s="1" t="s">
        <v>2037</v>
      </c>
      <c r="Q677" s="1" t="s">
        <v>709</v>
      </c>
      <c r="T677" s="1" t="s">
        <v>2407</v>
      </c>
      <c r="U677" s="1" t="s">
        <v>574</v>
      </c>
    </row>
    <row r="678" spans="1:22" ht="16" hidden="1">
      <c r="A678" s="3">
        <v>170188</v>
      </c>
      <c r="B678" s="1" t="s">
        <v>507</v>
      </c>
      <c r="C678">
        <f t="shared" si="10"/>
        <v>2</v>
      </c>
      <c r="I678" s="3">
        <v>170156</v>
      </c>
      <c r="J678" s="1" t="s">
        <v>1091</v>
      </c>
      <c r="L678" s="3">
        <v>170155</v>
      </c>
      <c r="M678" s="1" t="s">
        <v>1565</v>
      </c>
      <c r="P678" s="3">
        <v>170174</v>
      </c>
      <c r="Q678" s="1" t="s">
        <v>2038</v>
      </c>
      <c r="T678" s="3">
        <v>170161</v>
      </c>
      <c r="U678" s="1" t="s">
        <v>2408</v>
      </c>
    </row>
    <row r="679" spans="1:22">
      <c r="A679" s="1" t="s">
        <v>506</v>
      </c>
      <c r="B679" s="1" t="s">
        <v>508</v>
      </c>
      <c r="C679">
        <f t="shared" si="10"/>
        <v>3</v>
      </c>
      <c r="I679" s="1" t="s">
        <v>425</v>
      </c>
      <c r="J679" s="1" t="s">
        <v>1092</v>
      </c>
      <c r="L679" s="1" t="s">
        <v>591</v>
      </c>
      <c r="M679" s="1" t="s">
        <v>1564</v>
      </c>
      <c r="N679" t="str">
        <f>LEFT(M679,FIND("▼",M679)-1)</f>
        <v>18.95</v>
      </c>
      <c r="P679" s="1" t="s">
        <v>709</v>
      </c>
      <c r="Q679" s="1" t="s">
        <v>1584</v>
      </c>
      <c r="R679" t="str">
        <f>LEFT(Q679,FIND("▼",Q679)-1)</f>
        <v>14.96</v>
      </c>
      <c r="T679" s="1" t="s">
        <v>574</v>
      </c>
      <c r="U679" s="1" t="s">
        <v>2409</v>
      </c>
      <c r="V679" t="str">
        <f>LEFT(U679,FIND("▼",U679)-1)</f>
        <v>5.98</v>
      </c>
    </row>
    <row r="680" spans="1:22" ht="17" hidden="1">
      <c r="A680" s="1" t="s">
        <v>507</v>
      </c>
      <c r="B680" s="2">
        <v>171151</v>
      </c>
      <c r="C680">
        <f t="shared" si="10"/>
        <v>0</v>
      </c>
      <c r="I680" s="1" t="s">
        <v>1091</v>
      </c>
      <c r="J680" s="7">
        <v>171150</v>
      </c>
      <c r="L680" s="1" t="s">
        <v>1565</v>
      </c>
      <c r="M680" s="2">
        <v>171175</v>
      </c>
      <c r="P680" s="1" t="s">
        <v>2038</v>
      </c>
      <c r="Q680" s="2">
        <v>171162</v>
      </c>
      <c r="T680" s="1" t="s">
        <v>2408</v>
      </c>
      <c r="U680" s="2">
        <v>171165</v>
      </c>
    </row>
    <row r="681" spans="1:22" ht="16" hidden="1">
      <c r="A681" s="1" t="s">
        <v>508</v>
      </c>
      <c r="B681" s="1" t="s">
        <v>509</v>
      </c>
      <c r="C681">
        <f t="shared" si="10"/>
        <v>1</v>
      </c>
      <c r="I681" s="1" t="s">
        <v>1092</v>
      </c>
      <c r="J681" s="1" t="s">
        <v>512</v>
      </c>
      <c r="L681" s="1" t="s">
        <v>1564</v>
      </c>
      <c r="M681" s="1" t="s">
        <v>582</v>
      </c>
      <c r="P681" s="1" t="s">
        <v>1584</v>
      </c>
      <c r="Q681" s="2" t="s">
        <v>1211</v>
      </c>
      <c r="T681" s="1" t="s">
        <v>2409</v>
      </c>
      <c r="U681" s="1" t="s">
        <v>650</v>
      </c>
    </row>
    <row r="682" spans="1:22" ht="16" hidden="1">
      <c r="A682" s="3">
        <v>171151</v>
      </c>
      <c r="B682" s="1" t="s">
        <v>510</v>
      </c>
      <c r="C682">
        <f t="shared" si="10"/>
        <v>2</v>
      </c>
      <c r="I682" s="3">
        <v>171150</v>
      </c>
      <c r="J682" s="1" t="s">
        <v>1093</v>
      </c>
      <c r="L682" s="3">
        <v>171175</v>
      </c>
      <c r="M682" s="1" t="s">
        <v>1566</v>
      </c>
      <c r="P682" s="3">
        <v>171162</v>
      </c>
      <c r="Q682" s="2" t="s">
        <v>2039</v>
      </c>
      <c r="T682" s="3">
        <v>171165</v>
      </c>
      <c r="U682" s="1" t="s">
        <v>2410</v>
      </c>
    </row>
    <row r="683" spans="1:22">
      <c r="A683" s="1" t="s">
        <v>509</v>
      </c>
      <c r="B683" s="1" t="s">
        <v>511</v>
      </c>
      <c r="C683">
        <f t="shared" si="10"/>
        <v>3</v>
      </c>
      <c r="I683" s="1" t="s">
        <v>512</v>
      </c>
      <c r="J683" s="1" t="s">
        <v>1094</v>
      </c>
      <c r="L683" s="1" t="s">
        <v>582</v>
      </c>
      <c r="M683" s="1" t="s">
        <v>1567</v>
      </c>
      <c r="N683" t="str">
        <f>LEFT(M683,FIND("▼",M683)-1)</f>
        <v>18.22</v>
      </c>
      <c r="P683" s="4" t="s">
        <v>1211</v>
      </c>
      <c r="Q683" s="1" t="s">
        <v>1595</v>
      </c>
      <c r="R683" t="str">
        <f>LEFT(Q683,FIND("▼",Q683)-1)</f>
        <v>14.00</v>
      </c>
      <c r="T683" s="1" t="s">
        <v>650</v>
      </c>
      <c r="U683" s="1" t="s">
        <v>2411</v>
      </c>
      <c r="V683" t="str">
        <f>LEFT(U683,FIND("▼",U683)-1)</f>
        <v>4.98</v>
      </c>
    </row>
    <row r="684" spans="1:22" ht="17" hidden="1">
      <c r="A684" s="1" t="s">
        <v>510</v>
      </c>
      <c r="B684" s="2">
        <v>172169</v>
      </c>
      <c r="C684">
        <f t="shared" si="10"/>
        <v>0</v>
      </c>
      <c r="I684" s="1" t="s">
        <v>1093</v>
      </c>
      <c r="J684" s="7">
        <v>172165</v>
      </c>
      <c r="L684" s="1" t="s">
        <v>1566</v>
      </c>
      <c r="M684" s="2">
        <v>172182</v>
      </c>
      <c r="P684" s="5" t="s">
        <v>2039</v>
      </c>
      <c r="Q684" s="2">
        <v>172162</v>
      </c>
      <c r="T684" s="1" t="s">
        <v>2410</v>
      </c>
      <c r="U684" s="2">
        <v>172165</v>
      </c>
    </row>
    <row r="685" spans="1:22" ht="16" hidden="1">
      <c r="A685" s="1" t="s">
        <v>511</v>
      </c>
      <c r="B685" s="1" t="s">
        <v>512</v>
      </c>
      <c r="C685">
        <f t="shared" si="10"/>
        <v>1</v>
      </c>
      <c r="I685" s="1" t="s">
        <v>1094</v>
      </c>
      <c r="J685" s="1" t="s">
        <v>665</v>
      </c>
      <c r="L685" s="1" t="s">
        <v>1567</v>
      </c>
      <c r="M685" s="1" t="s">
        <v>461</v>
      </c>
      <c r="P685" s="1" t="s">
        <v>1595</v>
      </c>
      <c r="Q685" s="2" t="s">
        <v>413</v>
      </c>
      <c r="T685" s="1" t="s">
        <v>2411</v>
      </c>
      <c r="U685" s="1" t="s">
        <v>452</v>
      </c>
    </row>
    <row r="686" spans="1:22" ht="16" hidden="1">
      <c r="A686" s="3">
        <v>172169</v>
      </c>
      <c r="B686" s="1" t="s">
        <v>513</v>
      </c>
      <c r="C686">
        <f t="shared" si="10"/>
        <v>2</v>
      </c>
      <c r="I686" s="3">
        <v>172165</v>
      </c>
      <c r="J686" s="1" t="s">
        <v>1095</v>
      </c>
      <c r="L686" s="3">
        <v>172182</v>
      </c>
      <c r="M686" s="1" t="s">
        <v>1568</v>
      </c>
      <c r="P686" s="3">
        <v>172162</v>
      </c>
      <c r="Q686" s="2" t="s">
        <v>2039</v>
      </c>
      <c r="T686" s="3">
        <v>172165</v>
      </c>
      <c r="U686" s="1" t="s">
        <v>2412</v>
      </c>
    </row>
    <row r="687" spans="1:22">
      <c r="A687" s="1" t="s">
        <v>512</v>
      </c>
      <c r="B687" s="1" t="s">
        <v>514</v>
      </c>
      <c r="C687">
        <f t="shared" si="10"/>
        <v>3</v>
      </c>
      <c r="I687" s="1" t="s">
        <v>665</v>
      </c>
      <c r="J687" s="1" t="s">
        <v>1096</v>
      </c>
      <c r="L687" s="1" t="s">
        <v>461</v>
      </c>
      <c r="M687" s="1" t="s">
        <v>1569</v>
      </c>
      <c r="N687" t="str">
        <f>LEFT(M687,FIND("▼",M687)-1)</f>
        <v>17.28</v>
      </c>
      <c r="P687" s="4" t="s">
        <v>413</v>
      </c>
      <c r="Q687" s="1" t="s">
        <v>1595</v>
      </c>
      <c r="R687" t="str">
        <f>LEFT(Q687,FIND("▼",Q687)-1)</f>
        <v>14.00</v>
      </c>
      <c r="T687" s="1" t="s">
        <v>452</v>
      </c>
      <c r="U687" s="1" t="s">
        <v>2411</v>
      </c>
      <c r="V687" t="str">
        <f>LEFT(U687,FIND("▼",U687)-1)</f>
        <v>4.98</v>
      </c>
    </row>
    <row r="688" spans="1:22" ht="17" hidden="1">
      <c r="A688" s="1" t="s">
        <v>513</v>
      </c>
      <c r="B688" s="2">
        <v>173192</v>
      </c>
      <c r="C688">
        <f t="shared" si="10"/>
        <v>0</v>
      </c>
      <c r="I688" s="1" t="s">
        <v>1095</v>
      </c>
      <c r="J688" s="7">
        <v>173172</v>
      </c>
      <c r="L688" s="1" t="s">
        <v>1568</v>
      </c>
      <c r="M688" s="2">
        <v>173160</v>
      </c>
      <c r="P688" s="5" t="s">
        <v>2039</v>
      </c>
      <c r="Q688" s="2">
        <v>173166</v>
      </c>
      <c r="T688" s="1" t="s">
        <v>2412</v>
      </c>
      <c r="U688" s="2">
        <v>173176</v>
      </c>
    </row>
    <row r="689" spans="1:22" hidden="1">
      <c r="A689" s="1" t="s">
        <v>514</v>
      </c>
      <c r="B689" s="1" t="s">
        <v>515</v>
      </c>
      <c r="C689">
        <f t="shared" si="10"/>
        <v>1</v>
      </c>
      <c r="I689" s="1" t="s">
        <v>1096</v>
      </c>
      <c r="J689" s="1" t="s">
        <v>407</v>
      </c>
      <c r="L689" s="1" t="s">
        <v>1569</v>
      </c>
      <c r="M689" s="1" t="s">
        <v>443</v>
      </c>
      <c r="P689" s="1" t="s">
        <v>1595</v>
      </c>
      <c r="Q689" s="1" t="s">
        <v>693</v>
      </c>
      <c r="T689" s="1" t="s">
        <v>2411</v>
      </c>
      <c r="U689" s="1" t="s">
        <v>482</v>
      </c>
    </row>
    <row r="690" spans="1:22" ht="16" hidden="1">
      <c r="A690" s="3">
        <v>173192</v>
      </c>
      <c r="B690" s="1" t="s">
        <v>516</v>
      </c>
      <c r="C690">
        <f t="shared" si="10"/>
        <v>2</v>
      </c>
      <c r="I690" s="3">
        <v>173172</v>
      </c>
      <c r="J690" s="1" t="s">
        <v>1097</v>
      </c>
      <c r="L690" s="3">
        <v>173160</v>
      </c>
      <c r="M690" s="1" t="s">
        <v>1570</v>
      </c>
      <c r="P690" s="3">
        <v>173166</v>
      </c>
      <c r="Q690" s="1" t="s">
        <v>2040</v>
      </c>
      <c r="T690" s="3">
        <v>173176</v>
      </c>
      <c r="U690" s="1" t="s">
        <v>2413</v>
      </c>
    </row>
    <row r="691" spans="1:22">
      <c r="A691" s="1" t="s">
        <v>515</v>
      </c>
      <c r="B691" s="1" t="s">
        <v>517</v>
      </c>
      <c r="C691">
        <f t="shared" si="10"/>
        <v>3</v>
      </c>
      <c r="I691" s="1" t="s">
        <v>407</v>
      </c>
      <c r="J691" s="1" t="s">
        <v>1098</v>
      </c>
      <c r="L691" s="1" t="s">
        <v>443</v>
      </c>
      <c r="M691" s="1" t="s">
        <v>1571</v>
      </c>
      <c r="N691" t="str">
        <f>LEFT(M691,FIND("▼",M691)-1)</f>
        <v>17.00</v>
      </c>
      <c r="P691" s="1" t="s">
        <v>693</v>
      </c>
      <c r="Q691" s="1" t="s">
        <v>2041</v>
      </c>
      <c r="R691" t="str">
        <f>LEFT(Q691,FIND("▼",Q691)-1)</f>
        <v>13.96</v>
      </c>
      <c r="T691" s="1" t="s">
        <v>482</v>
      </c>
      <c r="U691" s="1" t="s">
        <v>2414</v>
      </c>
      <c r="V691" t="str">
        <f>LEFT(U691,FIND("▼",U691)-1)</f>
        <v>4.35</v>
      </c>
    </row>
    <row r="692" spans="1:22" ht="17" hidden="1">
      <c r="A692" s="1" t="s">
        <v>516</v>
      </c>
      <c r="B692" s="2">
        <v>174149</v>
      </c>
      <c r="C692">
        <f t="shared" si="10"/>
        <v>0</v>
      </c>
      <c r="I692" s="1" t="s">
        <v>1097</v>
      </c>
      <c r="J692" s="7">
        <v>174168</v>
      </c>
      <c r="L692" s="1" t="s">
        <v>1570</v>
      </c>
      <c r="M692" s="2">
        <v>174172</v>
      </c>
      <c r="P692" s="1" t="s">
        <v>2040</v>
      </c>
      <c r="Q692" s="2">
        <v>174162</v>
      </c>
      <c r="T692" s="1" t="s">
        <v>2413</v>
      </c>
      <c r="U692" s="2">
        <v>174167</v>
      </c>
    </row>
    <row r="693" spans="1:22" ht="16" hidden="1">
      <c r="A693" s="1" t="s">
        <v>517</v>
      </c>
      <c r="B693" s="1" t="s">
        <v>518</v>
      </c>
      <c r="C693">
        <f t="shared" si="10"/>
        <v>1</v>
      </c>
      <c r="I693" s="1" t="s">
        <v>1098</v>
      </c>
      <c r="J693" s="1" t="s">
        <v>1099</v>
      </c>
      <c r="L693" s="1" t="s">
        <v>1571</v>
      </c>
      <c r="M693" s="1" t="s">
        <v>709</v>
      </c>
      <c r="P693" s="1" t="s">
        <v>2041</v>
      </c>
      <c r="Q693" s="1" t="s">
        <v>470</v>
      </c>
      <c r="T693" s="1" t="s">
        <v>2414</v>
      </c>
      <c r="U693" s="2" t="s">
        <v>1220</v>
      </c>
    </row>
    <row r="694" spans="1:22" ht="16" hidden="1">
      <c r="A694" s="3">
        <v>174149</v>
      </c>
      <c r="B694" s="1" t="s">
        <v>519</v>
      </c>
      <c r="C694">
        <f t="shared" si="10"/>
        <v>2</v>
      </c>
      <c r="I694" s="3">
        <v>174168</v>
      </c>
      <c r="J694" s="1" t="s">
        <v>1100</v>
      </c>
      <c r="L694" s="3">
        <v>174172</v>
      </c>
      <c r="M694" s="1" t="s">
        <v>1572</v>
      </c>
      <c r="P694" s="3">
        <v>174162</v>
      </c>
      <c r="Q694" s="1" t="s">
        <v>2042</v>
      </c>
      <c r="T694" s="3">
        <v>174167</v>
      </c>
      <c r="U694" s="2" t="s">
        <v>2415</v>
      </c>
    </row>
    <row r="695" spans="1:22">
      <c r="A695" s="1" t="s">
        <v>518</v>
      </c>
      <c r="B695" s="1" t="s">
        <v>520</v>
      </c>
      <c r="C695">
        <f t="shared" si="10"/>
        <v>3</v>
      </c>
      <c r="I695" s="1" t="s">
        <v>1099</v>
      </c>
      <c r="J695" s="1" t="s">
        <v>1101</v>
      </c>
      <c r="L695" s="1" t="s">
        <v>709</v>
      </c>
      <c r="M695" s="1" t="s">
        <v>1573</v>
      </c>
      <c r="N695" t="str">
        <f>LEFT(M695,FIND("▼",M695)-1)</f>
        <v>16.80</v>
      </c>
      <c r="P695" s="1" t="s">
        <v>470</v>
      </c>
      <c r="Q695" s="1" t="s">
        <v>1140</v>
      </c>
      <c r="R695" t="str">
        <f>LEFT(Q695,FIND("▼",Q695)-1)</f>
        <v>13.67</v>
      </c>
      <c r="T695" s="4" t="s">
        <v>1220</v>
      </c>
      <c r="U695" s="1" t="s">
        <v>2416</v>
      </c>
      <c r="V695" t="str">
        <f>LEFT(U695,FIND("▼",U695)-1)</f>
        <v>3.98</v>
      </c>
    </row>
    <row r="696" spans="1:22" ht="17" hidden="1">
      <c r="A696" s="1" t="s">
        <v>519</v>
      </c>
      <c r="B696" s="2">
        <v>175182</v>
      </c>
      <c r="C696">
        <f t="shared" si="10"/>
        <v>0</v>
      </c>
      <c r="I696" s="1" t="s">
        <v>1100</v>
      </c>
      <c r="J696" s="7">
        <v>175199</v>
      </c>
      <c r="L696" s="1" t="s">
        <v>1572</v>
      </c>
      <c r="M696" s="2">
        <v>175220</v>
      </c>
      <c r="P696" s="1" t="s">
        <v>2042</v>
      </c>
      <c r="Q696" s="2">
        <v>175159</v>
      </c>
      <c r="T696" s="5" t="s">
        <v>2415</v>
      </c>
      <c r="U696" s="2">
        <v>175167</v>
      </c>
    </row>
    <row r="697" spans="1:22" hidden="1">
      <c r="A697" s="1" t="s">
        <v>520</v>
      </c>
      <c r="B697" s="1" t="s">
        <v>521</v>
      </c>
      <c r="C697">
        <f t="shared" si="10"/>
        <v>1</v>
      </c>
      <c r="I697" s="1" t="s">
        <v>1101</v>
      </c>
      <c r="J697" s="1" t="s">
        <v>676</v>
      </c>
      <c r="L697" s="1" t="s">
        <v>1573</v>
      </c>
      <c r="M697" s="1" t="s">
        <v>560</v>
      </c>
      <c r="P697" s="1" t="s">
        <v>1140</v>
      </c>
      <c r="Q697" s="1" t="s">
        <v>715</v>
      </c>
      <c r="T697" s="1" t="s">
        <v>2416</v>
      </c>
      <c r="U697" s="1" t="s">
        <v>377</v>
      </c>
    </row>
    <row r="698" spans="1:22" ht="16" hidden="1">
      <c r="A698" s="3">
        <v>175182</v>
      </c>
      <c r="B698" s="1" t="s">
        <v>522</v>
      </c>
      <c r="C698">
        <f t="shared" si="10"/>
        <v>2</v>
      </c>
      <c r="I698" s="3">
        <v>175199</v>
      </c>
      <c r="J698" s="1" t="s">
        <v>1102</v>
      </c>
      <c r="L698" s="3">
        <v>175220</v>
      </c>
      <c r="M698" s="1" t="s">
        <v>1574</v>
      </c>
      <c r="P698" s="3">
        <v>175159</v>
      </c>
      <c r="Q698" s="1" t="s">
        <v>2043</v>
      </c>
      <c r="T698" s="3">
        <v>175167</v>
      </c>
      <c r="U698" s="1" t="s">
        <v>2417</v>
      </c>
    </row>
    <row r="699" spans="1:22">
      <c r="A699" s="1" t="s">
        <v>521</v>
      </c>
      <c r="B699" s="1" t="s">
        <v>523</v>
      </c>
      <c r="C699">
        <f t="shared" si="10"/>
        <v>3</v>
      </c>
      <c r="I699" s="1" t="s">
        <v>676</v>
      </c>
      <c r="J699" s="1" t="s">
        <v>1103</v>
      </c>
      <c r="L699" s="1" t="s">
        <v>560</v>
      </c>
      <c r="M699" s="1" t="s">
        <v>1123</v>
      </c>
      <c r="N699" t="str">
        <f>LEFT(M699,FIND("▼",M699)-1)</f>
        <v>16.54</v>
      </c>
      <c r="P699" s="1" t="s">
        <v>715</v>
      </c>
      <c r="Q699" s="1" t="s">
        <v>2044</v>
      </c>
      <c r="R699" t="str">
        <f>LEFT(Q699,FIND("▼",Q699)-1)</f>
        <v>13.06</v>
      </c>
      <c r="T699" s="1" t="s">
        <v>377</v>
      </c>
      <c r="U699" s="1" t="s">
        <v>2416</v>
      </c>
      <c r="V699" t="str">
        <f>LEFT(U699,FIND("▼",U699)-1)</f>
        <v>3.98</v>
      </c>
    </row>
    <row r="700" spans="1:22" ht="17" hidden="1">
      <c r="A700" s="1" t="s">
        <v>522</v>
      </c>
      <c r="B700" s="2">
        <v>176159</v>
      </c>
      <c r="C700">
        <f t="shared" si="10"/>
        <v>0</v>
      </c>
      <c r="I700" s="1" t="s">
        <v>1102</v>
      </c>
      <c r="J700" s="7">
        <v>176176</v>
      </c>
      <c r="L700" s="1" t="s">
        <v>1574</v>
      </c>
      <c r="M700" s="2">
        <v>176164</v>
      </c>
      <c r="P700" s="1" t="s">
        <v>2043</v>
      </c>
      <c r="Q700" s="2">
        <v>176159</v>
      </c>
      <c r="T700" s="1" t="s">
        <v>2417</v>
      </c>
      <c r="U700" s="2">
        <v>176167</v>
      </c>
    </row>
    <row r="701" spans="1:22" hidden="1">
      <c r="A701" s="1" t="s">
        <v>523</v>
      </c>
      <c r="B701" s="1" t="s">
        <v>524</v>
      </c>
      <c r="C701">
        <f t="shared" si="10"/>
        <v>1</v>
      </c>
      <c r="I701" s="1" t="s">
        <v>1103</v>
      </c>
      <c r="J701" s="1" t="s">
        <v>548</v>
      </c>
      <c r="L701" s="1" t="s">
        <v>1123</v>
      </c>
      <c r="M701" s="1" t="s">
        <v>395</v>
      </c>
      <c r="P701" s="1" t="s">
        <v>2044</v>
      </c>
      <c r="Q701" s="1" t="s">
        <v>1215</v>
      </c>
      <c r="T701" s="1" t="s">
        <v>2416</v>
      </c>
      <c r="U701" s="1" t="s">
        <v>431</v>
      </c>
    </row>
    <row r="702" spans="1:22" ht="16" hidden="1">
      <c r="A702" s="3">
        <v>176159</v>
      </c>
      <c r="B702" s="1" t="s">
        <v>525</v>
      </c>
      <c r="C702">
        <f t="shared" si="10"/>
        <v>2</v>
      </c>
      <c r="I702" s="3">
        <v>176176</v>
      </c>
      <c r="J702" s="1" t="s">
        <v>1104</v>
      </c>
      <c r="L702" s="3">
        <v>176164</v>
      </c>
      <c r="M702" s="1" t="s">
        <v>1575</v>
      </c>
      <c r="P702" s="3">
        <v>176159</v>
      </c>
      <c r="Q702" s="1" t="s">
        <v>2045</v>
      </c>
      <c r="T702" s="3">
        <v>176167</v>
      </c>
      <c r="U702" s="1" t="s">
        <v>2415</v>
      </c>
    </row>
    <row r="703" spans="1:22">
      <c r="A703" s="1" t="s">
        <v>524</v>
      </c>
      <c r="B703" s="1" t="s">
        <v>526</v>
      </c>
      <c r="C703">
        <f t="shared" si="10"/>
        <v>3</v>
      </c>
      <c r="I703" s="1" t="s">
        <v>548</v>
      </c>
      <c r="J703" s="1" t="s">
        <v>1105</v>
      </c>
      <c r="L703" s="1" t="s">
        <v>395</v>
      </c>
      <c r="M703" s="1" t="s">
        <v>1576</v>
      </c>
      <c r="N703" t="str">
        <f>LEFT(M703,FIND("▼",M703)-1)</f>
        <v>16.47</v>
      </c>
      <c r="P703" s="1" t="s">
        <v>1215</v>
      </c>
      <c r="Q703" s="1" t="s">
        <v>1152</v>
      </c>
      <c r="R703" t="str">
        <f>LEFT(Q703,FIND("▼",Q703)-1)</f>
        <v>12.41</v>
      </c>
      <c r="T703" s="1" t="s">
        <v>431</v>
      </c>
      <c r="U703" s="1" t="s">
        <v>2416</v>
      </c>
      <c r="V703" t="str">
        <f>LEFT(U703,FIND("▼",U703)-1)</f>
        <v>3.98</v>
      </c>
    </row>
    <row r="704" spans="1:22" ht="17" hidden="1">
      <c r="A704" s="1" t="s">
        <v>525</v>
      </c>
      <c r="B704" s="2">
        <v>177175</v>
      </c>
      <c r="C704">
        <f t="shared" si="10"/>
        <v>0</v>
      </c>
      <c r="I704" s="1" t="s">
        <v>1104</v>
      </c>
      <c r="J704" s="7">
        <v>177166</v>
      </c>
      <c r="L704" s="1" t="s">
        <v>1575</v>
      </c>
      <c r="M704" s="2">
        <v>177193</v>
      </c>
      <c r="P704" s="1" t="s">
        <v>2045</v>
      </c>
      <c r="Q704" s="2">
        <v>177169</v>
      </c>
      <c r="T704" s="1" t="s">
        <v>2415</v>
      </c>
      <c r="U704" s="2">
        <v>177176</v>
      </c>
    </row>
    <row r="705" spans="1:22" hidden="1">
      <c r="A705" s="1" t="s">
        <v>526</v>
      </c>
      <c r="B705" s="1" t="s">
        <v>527</v>
      </c>
      <c r="C705">
        <f t="shared" si="10"/>
        <v>1</v>
      </c>
      <c r="I705" s="1" t="s">
        <v>1105</v>
      </c>
      <c r="J705" s="1" t="s">
        <v>494</v>
      </c>
      <c r="L705" s="1" t="s">
        <v>1576</v>
      </c>
      <c r="M705" s="1" t="s">
        <v>636</v>
      </c>
      <c r="P705" s="1" t="s">
        <v>1152</v>
      </c>
      <c r="Q705" s="1" t="s">
        <v>582</v>
      </c>
      <c r="T705" s="1" t="s">
        <v>2416</v>
      </c>
      <c r="U705" s="1" t="s">
        <v>464</v>
      </c>
    </row>
    <row r="706" spans="1:22" ht="16" hidden="1">
      <c r="A706" s="3">
        <v>177175</v>
      </c>
      <c r="B706" s="1" t="s">
        <v>528</v>
      </c>
      <c r="C706">
        <f t="shared" si="10"/>
        <v>2</v>
      </c>
      <c r="I706" s="3">
        <v>177166</v>
      </c>
      <c r="J706" s="1" t="s">
        <v>1106</v>
      </c>
      <c r="L706" s="3">
        <v>177193</v>
      </c>
      <c r="M706" s="1" t="s">
        <v>1577</v>
      </c>
      <c r="P706" s="3">
        <v>177169</v>
      </c>
      <c r="Q706" s="1" t="s">
        <v>1159</v>
      </c>
      <c r="T706" s="3">
        <v>177176</v>
      </c>
      <c r="U706" s="1" t="s">
        <v>2418</v>
      </c>
    </row>
    <row r="707" spans="1:22">
      <c r="A707" s="1" t="s">
        <v>527</v>
      </c>
      <c r="B707" s="1" t="s">
        <v>529</v>
      </c>
      <c r="C707">
        <f t="shared" si="10"/>
        <v>3</v>
      </c>
      <c r="I707" s="1" t="s">
        <v>494</v>
      </c>
      <c r="J707" s="1" t="s">
        <v>1107</v>
      </c>
      <c r="L707" s="1" t="s">
        <v>636</v>
      </c>
      <c r="M707" s="1" t="s">
        <v>1578</v>
      </c>
      <c r="N707" t="str">
        <f>LEFT(M707,FIND("▼",M707)-1)</f>
        <v>15.96</v>
      </c>
      <c r="P707" s="1" t="s">
        <v>582</v>
      </c>
      <c r="Q707" s="1" t="s">
        <v>1160</v>
      </c>
      <c r="R707" t="str">
        <f>LEFT(Q707,FIND("▼",Q707)-1)</f>
        <v>12.00</v>
      </c>
      <c r="T707" s="1" t="s">
        <v>464</v>
      </c>
      <c r="U707" s="1" t="s">
        <v>2419</v>
      </c>
      <c r="V707" t="str">
        <f>LEFT(U707,FIND("▼",U707)-1)</f>
        <v>3.31</v>
      </c>
    </row>
    <row r="708" spans="1:22" ht="17" hidden="1">
      <c r="A708" s="1" t="s">
        <v>528</v>
      </c>
      <c r="B708" s="2">
        <v>178182</v>
      </c>
      <c r="C708">
        <f t="shared" ref="C708:C771" si="11">MOD(ROW(),4)</f>
        <v>0</v>
      </c>
      <c r="I708" s="1" t="s">
        <v>1106</v>
      </c>
      <c r="J708" s="7">
        <v>178223</v>
      </c>
      <c r="L708" s="1" t="s">
        <v>1577</v>
      </c>
      <c r="M708" s="2">
        <v>178183</v>
      </c>
      <c r="P708" s="1" t="s">
        <v>1159</v>
      </c>
      <c r="Q708" s="2">
        <v>178169</v>
      </c>
      <c r="T708" s="1" t="s">
        <v>2418</v>
      </c>
      <c r="U708" s="2">
        <v>178172</v>
      </c>
    </row>
    <row r="709" spans="1:22" hidden="1">
      <c r="A709" s="1" t="s">
        <v>529</v>
      </c>
      <c r="B709" s="1" t="s">
        <v>530</v>
      </c>
      <c r="C709">
        <f t="shared" si="11"/>
        <v>1</v>
      </c>
      <c r="I709" s="1" t="s">
        <v>1107</v>
      </c>
      <c r="J709" s="1" t="s">
        <v>431</v>
      </c>
      <c r="L709" s="1" t="s">
        <v>1578</v>
      </c>
      <c r="M709" s="1" t="s">
        <v>494</v>
      </c>
      <c r="P709" s="1" t="s">
        <v>1160</v>
      </c>
      <c r="Q709" s="1" t="s">
        <v>647</v>
      </c>
      <c r="T709" s="1" t="s">
        <v>2419</v>
      </c>
      <c r="U709" s="1" t="s">
        <v>557</v>
      </c>
    </row>
    <row r="710" spans="1:22" ht="16" hidden="1">
      <c r="A710" s="3">
        <v>178182</v>
      </c>
      <c r="B710" s="1" t="s">
        <v>531</v>
      </c>
      <c r="C710">
        <f t="shared" si="11"/>
        <v>2</v>
      </c>
      <c r="I710" s="3">
        <v>178223</v>
      </c>
      <c r="J710" s="1" t="s">
        <v>1108</v>
      </c>
      <c r="L710" s="3">
        <v>178183</v>
      </c>
      <c r="M710" s="1" t="s">
        <v>1579</v>
      </c>
      <c r="P710" s="3">
        <v>178169</v>
      </c>
      <c r="Q710" s="1" t="s">
        <v>1159</v>
      </c>
      <c r="T710" s="3">
        <v>178172</v>
      </c>
      <c r="U710" s="1" t="s">
        <v>2420</v>
      </c>
    </row>
    <row r="711" spans="1:22">
      <c r="A711" s="1" t="s">
        <v>530</v>
      </c>
      <c r="B711" s="1" t="s">
        <v>532</v>
      </c>
      <c r="C711">
        <f t="shared" si="11"/>
        <v>3</v>
      </c>
      <c r="I711" s="1" t="s">
        <v>431</v>
      </c>
      <c r="J711" s="1" t="s">
        <v>1109</v>
      </c>
      <c r="L711" s="1" t="s">
        <v>494</v>
      </c>
      <c r="M711" s="1" t="s">
        <v>1580</v>
      </c>
      <c r="N711" t="str">
        <f>LEFT(M711,FIND("▼",M711)-1)</f>
        <v>15.63</v>
      </c>
      <c r="P711" s="1" t="s">
        <v>647</v>
      </c>
      <c r="Q711" s="1" t="s">
        <v>1160</v>
      </c>
      <c r="R711" t="str">
        <f>LEFT(Q711,FIND("▼",Q711)-1)</f>
        <v>12.00</v>
      </c>
      <c r="T711" s="1" t="s">
        <v>557</v>
      </c>
      <c r="U711" s="1" t="s">
        <v>2421</v>
      </c>
      <c r="V711" t="str">
        <f>LEFT(U711,FIND("▼",U711)-1)</f>
        <v>2.98</v>
      </c>
    </row>
    <row r="712" spans="1:22" ht="17" hidden="1">
      <c r="A712" s="1" t="s">
        <v>531</v>
      </c>
      <c r="B712" s="2">
        <v>179152</v>
      </c>
      <c r="C712">
        <f t="shared" si="11"/>
        <v>0</v>
      </c>
      <c r="I712" s="1" t="s">
        <v>1108</v>
      </c>
      <c r="J712" s="7">
        <v>179174</v>
      </c>
      <c r="L712" s="1" t="s">
        <v>1579</v>
      </c>
      <c r="M712" s="2">
        <v>179208</v>
      </c>
      <c r="P712" s="1" t="s">
        <v>1159</v>
      </c>
      <c r="Q712" s="2">
        <v>179172</v>
      </c>
      <c r="T712" s="1" t="s">
        <v>2420</v>
      </c>
      <c r="U712" s="2">
        <v>179174</v>
      </c>
    </row>
    <row r="713" spans="1:22" ht="16" hidden="1">
      <c r="A713" s="1" t="s">
        <v>532</v>
      </c>
      <c r="B713" s="1" t="s">
        <v>533</v>
      </c>
      <c r="C713">
        <f t="shared" si="11"/>
        <v>1</v>
      </c>
      <c r="I713" s="1" t="s">
        <v>1109</v>
      </c>
      <c r="J713" s="1" t="s">
        <v>476</v>
      </c>
      <c r="L713" s="1" t="s">
        <v>1580</v>
      </c>
      <c r="M713" s="1" t="s">
        <v>597</v>
      </c>
      <c r="P713" s="1" t="s">
        <v>1160</v>
      </c>
      <c r="Q713" s="2" t="s">
        <v>1694</v>
      </c>
      <c r="T713" s="1" t="s">
        <v>2421</v>
      </c>
      <c r="U713" s="1" t="s">
        <v>709</v>
      </c>
    </row>
    <row r="714" spans="1:22" ht="16" hidden="1">
      <c r="A714" s="3">
        <v>179152</v>
      </c>
      <c r="B714" s="1" t="s">
        <v>534</v>
      </c>
      <c r="C714">
        <f t="shared" si="11"/>
        <v>2</v>
      </c>
      <c r="I714" s="3">
        <v>179174</v>
      </c>
      <c r="J714" s="1" t="s">
        <v>1110</v>
      </c>
      <c r="L714" s="3">
        <v>179208</v>
      </c>
      <c r="M714" s="1" t="s">
        <v>1581</v>
      </c>
      <c r="P714" s="3">
        <v>179172</v>
      </c>
      <c r="Q714" s="2" t="s">
        <v>1166</v>
      </c>
      <c r="T714" s="3">
        <v>179174</v>
      </c>
      <c r="U714" s="1" t="s">
        <v>2422</v>
      </c>
    </row>
    <row r="715" spans="1:22">
      <c r="A715" s="1" t="s">
        <v>533</v>
      </c>
      <c r="B715" s="1" t="s">
        <v>535</v>
      </c>
      <c r="C715">
        <f t="shared" si="11"/>
        <v>3</v>
      </c>
      <c r="I715" s="1" t="s">
        <v>476</v>
      </c>
      <c r="J715" s="1" t="s">
        <v>1111</v>
      </c>
      <c r="L715" s="1" t="s">
        <v>597</v>
      </c>
      <c r="M715" s="1" t="s">
        <v>1582</v>
      </c>
      <c r="N715" t="str">
        <f>LEFT(M715,FIND("▼",M715)-1)</f>
        <v>15.54</v>
      </c>
      <c r="P715" s="4" t="s">
        <v>1694</v>
      </c>
      <c r="Q715" s="1" t="s">
        <v>1167</v>
      </c>
      <c r="R715" t="str">
        <f>LEFT(Q715,FIND("▼",Q715)-1)</f>
        <v>11.00</v>
      </c>
      <c r="T715" s="1" t="s">
        <v>709</v>
      </c>
      <c r="U715" s="1" t="s">
        <v>2423</v>
      </c>
      <c r="V715" t="str">
        <f>LEFT(U715,FIND("▼",U715)-1)</f>
        <v>1.98</v>
      </c>
    </row>
    <row r="716" spans="1:22" ht="17" hidden="1">
      <c r="A716" s="1" t="s">
        <v>534</v>
      </c>
      <c r="B716" s="2">
        <v>180158</v>
      </c>
      <c r="C716">
        <f t="shared" si="11"/>
        <v>0</v>
      </c>
      <c r="I716" s="1" t="s">
        <v>1110</v>
      </c>
      <c r="J716" s="7">
        <v>180178</v>
      </c>
      <c r="L716" s="1" t="s">
        <v>1581</v>
      </c>
      <c r="M716" s="2">
        <v>180167</v>
      </c>
      <c r="P716" s="5" t="s">
        <v>1166</v>
      </c>
      <c r="Q716" s="2">
        <v>180191</v>
      </c>
      <c r="T716" s="1" t="s">
        <v>2422</v>
      </c>
      <c r="U716" s="2">
        <v>180175</v>
      </c>
    </row>
    <row r="717" spans="1:22" hidden="1">
      <c r="A717" s="1" t="s">
        <v>535</v>
      </c>
      <c r="B717" s="1" t="s">
        <v>536</v>
      </c>
      <c r="C717">
        <f t="shared" si="11"/>
        <v>1</v>
      </c>
      <c r="I717" s="1" t="s">
        <v>1111</v>
      </c>
      <c r="J717" s="1" t="s">
        <v>446</v>
      </c>
      <c r="L717" s="1" t="s">
        <v>1582</v>
      </c>
      <c r="M717" s="1" t="s">
        <v>455</v>
      </c>
      <c r="P717" s="1" t="s">
        <v>1167</v>
      </c>
      <c r="Q717" s="1" t="s">
        <v>389</v>
      </c>
      <c r="T717" s="1" t="s">
        <v>2423</v>
      </c>
      <c r="U717" s="1" t="s">
        <v>491</v>
      </c>
    </row>
    <row r="718" spans="1:22" ht="16" hidden="1">
      <c r="A718" s="3">
        <v>180158</v>
      </c>
      <c r="B718" s="1" t="s">
        <v>537</v>
      </c>
      <c r="C718">
        <f t="shared" si="11"/>
        <v>2</v>
      </c>
      <c r="I718" s="3">
        <v>180178</v>
      </c>
      <c r="J718" s="1" t="s">
        <v>1112</v>
      </c>
      <c r="L718" s="3">
        <v>180167</v>
      </c>
      <c r="M718" s="1" t="s">
        <v>1583</v>
      </c>
      <c r="P718" s="3">
        <v>180191</v>
      </c>
      <c r="Q718" s="1" t="s">
        <v>2046</v>
      </c>
      <c r="T718" s="3">
        <v>180175</v>
      </c>
      <c r="U718" s="1" t="s">
        <v>2424</v>
      </c>
    </row>
    <row r="719" spans="1:22">
      <c r="A719" s="1" t="s">
        <v>536</v>
      </c>
      <c r="B719" s="1" t="s">
        <v>538</v>
      </c>
      <c r="C719">
        <f t="shared" si="11"/>
        <v>3</v>
      </c>
      <c r="I719" s="1" t="s">
        <v>446</v>
      </c>
      <c r="J719" s="1" t="s">
        <v>1113</v>
      </c>
      <c r="L719" s="1" t="s">
        <v>455</v>
      </c>
      <c r="M719" s="1" t="s">
        <v>1584</v>
      </c>
      <c r="N719" t="str">
        <f>LEFT(M719,FIND("▼",M719)-1)</f>
        <v>14.96</v>
      </c>
      <c r="P719" s="1" t="s">
        <v>389</v>
      </c>
      <c r="Q719" s="1" t="s">
        <v>2047</v>
      </c>
      <c r="R719" t="str">
        <f>LEFT(Q719,FIND("▼",Q719)-1)</f>
        <v>10.81</v>
      </c>
      <c r="T719" s="1" t="s">
        <v>491</v>
      </c>
      <c r="U719" s="1" t="s">
        <v>2425</v>
      </c>
      <c r="V719" t="str">
        <f>LEFT(U719,FIND("▼",U719)-1)</f>
        <v>0.98</v>
      </c>
    </row>
    <row r="720" spans="1:22" ht="17" hidden="1">
      <c r="A720" s="1" t="s">
        <v>537</v>
      </c>
      <c r="B720" s="2">
        <v>181162</v>
      </c>
      <c r="C720">
        <f t="shared" si="11"/>
        <v>0</v>
      </c>
      <c r="I720" s="1" t="s">
        <v>1112</v>
      </c>
      <c r="J720" s="7">
        <v>181172</v>
      </c>
      <c r="L720" s="1" t="s">
        <v>1583</v>
      </c>
      <c r="M720" s="2">
        <v>181192</v>
      </c>
      <c r="P720" s="1" t="s">
        <v>2046</v>
      </c>
      <c r="Q720" s="2">
        <v>181203</v>
      </c>
      <c r="T720" s="1" t="s">
        <v>2424</v>
      </c>
      <c r="U720" s="2">
        <v>181176</v>
      </c>
    </row>
    <row r="721" spans="1:22" ht="16" hidden="1">
      <c r="A721" s="1" t="s">
        <v>538</v>
      </c>
      <c r="B721" s="1" t="s">
        <v>539</v>
      </c>
      <c r="C721">
        <f t="shared" si="11"/>
        <v>1</v>
      </c>
      <c r="I721" s="1" t="s">
        <v>1113</v>
      </c>
      <c r="J721" s="1" t="s">
        <v>562</v>
      </c>
      <c r="L721" s="1" t="s">
        <v>1584</v>
      </c>
      <c r="M721" s="1" t="s">
        <v>542</v>
      </c>
      <c r="P721" s="1" t="s">
        <v>2047</v>
      </c>
      <c r="Q721" s="1" t="s">
        <v>627</v>
      </c>
      <c r="T721" s="1" t="s">
        <v>2425</v>
      </c>
      <c r="U721" s="2" t="s">
        <v>2081</v>
      </c>
    </row>
    <row r="722" spans="1:22" ht="16" hidden="1">
      <c r="A722" s="3">
        <v>181162</v>
      </c>
      <c r="B722" s="1" t="s">
        <v>540</v>
      </c>
      <c r="C722">
        <f t="shared" si="11"/>
        <v>2</v>
      </c>
      <c r="I722" s="3">
        <v>181172</v>
      </c>
      <c r="J722" s="1" t="s">
        <v>1114</v>
      </c>
      <c r="L722" s="3">
        <v>181192</v>
      </c>
      <c r="M722" s="1" t="s">
        <v>1585</v>
      </c>
      <c r="P722" s="3">
        <v>181203</v>
      </c>
      <c r="Q722" s="1" t="s">
        <v>2048</v>
      </c>
      <c r="T722" s="3">
        <v>181176</v>
      </c>
      <c r="U722" s="2" t="s">
        <v>716</v>
      </c>
    </row>
    <row r="723" spans="1:22">
      <c r="A723" s="1" t="s">
        <v>539</v>
      </c>
      <c r="B723" s="1" t="s">
        <v>541</v>
      </c>
      <c r="C723">
        <f t="shared" si="11"/>
        <v>3</v>
      </c>
      <c r="I723" s="1" t="s">
        <v>562</v>
      </c>
      <c r="J723" s="1" t="s">
        <v>1115</v>
      </c>
      <c r="L723" s="1" t="s">
        <v>542</v>
      </c>
      <c r="M723" s="1" t="s">
        <v>1586</v>
      </c>
      <c r="N723" t="str">
        <f>LEFT(M723,FIND("▼",M723)-1)</f>
        <v>14.47</v>
      </c>
      <c r="P723" s="1" t="s">
        <v>627</v>
      </c>
      <c r="Q723" s="1" t="s">
        <v>2049</v>
      </c>
      <c r="R723" t="str">
        <f>LEFT(Q723,FIND("▼",Q723)-1)</f>
        <v>10.16</v>
      </c>
      <c r="T723" s="4" t="s">
        <v>2081</v>
      </c>
      <c r="U723" s="1" t="s">
        <v>717</v>
      </c>
      <c r="V723" t="str">
        <f>LEFT(U723,FIND("▼",U723)-1)</f>
        <v>0.00</v>
      </c>
    </row>
    <row r="724" spans="1:22" ht="17" hidden="1">
      <c r="A724" s="1" t="s">
        <v>540</v>
      </c>
      <c r="B724" s="2">
        <v>182161</v>
      </c>
      <c r="C724">
        <f t="shared" si="11"/>
        <v>0</v>
      </c>
      <c r="I724" s="1" t="s">
        <v>1114</v>
      </c>
      <c r="J724" s="7">
        <v>182183</v>
      </c>
      <c r="L724" s="1" t="s">
        <v>1585</v>
      </c>
      <c r="M724" s="2">
        <v>182212</v>
      </c>
      <c r="P724" s="1" t="s">
        <v>2048</v>
      </c>
      <c r="Q724" s="2">
        <v>182175</v>
      </c>
      <c r="T724" s="5" t="s">
        <v>716</v>
      </c>
      <c r="U724" s="2">
        <v>181176</v>
      </c>
    </row>
    <row r="725" spans="1:22" hidden="1">
      <c r="A725" s="1" t="s">
        <v>541</v>
      </c>
      <c r="B725" s="1" t="s">
        <v>542</v>
      </c>
      <c r="C725">
        <f t="shared" si="11"/>
        <v>1</v>
      </c>
      <c r="I725" s="1" t="s">
        <v>1115</v>
      </c>
      <c r="J725" s="1" t="s">
        <v>509</v>
      </c>
      <c r="L725" s="1" t="s">
        <v>1586</v>
      </c>
      <c r="M725" s="1" t="s">
        <v>642</v>
      </c>
      <c r="P725" s="1" t="s">
        <v>2049</v>
      </c>
      <c r="Q725" s="1" t="s">
        <v>574</v>
      </c>
      <c r="T725" s="1" t="s">
        <v>717</v>
      </c>
      <c r="U725" s="1" t="s">
        <v>703</v>
      </c>
    </row>
    <row r="726" spans="1:22" ht="16" hidden="1">
      <c r="A726" s="3">
        <v>182161</v>
      </c>
      <c r="B726" s="1" t="s">
        <v>543</v>
      </c>
      <c r="C726">
        <f t="shared" si="11"/>
        <v>2</v>
      </c>
      <c r="I726" s="3">
        <v>182183</v>
      </c>
      <c r="J726" s="1" t="s">
        <v>1116</v>
      </c>
      <c r="L726" s="3">
        <v>182212</v>
      </c>
      <c r="M726" s="1" t="s">
        <v>1587</v>
      </c>
      <c r="P726" s="3">
        <v>182175</v>
      </c>
      <c r="Q726" s="1" t="s">
        <v>1172</v>
      </c>
      <c r="T726" s="3">
        <v>181176</v>
      </c>
      <c r="U726" s="1" t="s">
        <v>716</v>
      </c>
    </row>
    <row r="727" spans="1:22">
      <c r="A727" s="1" t="s">
        <v>542</v>
      </c>
      <c r="B727" s="1" t="s">
        <v>544</v>
      </c>
      <c r="C727">
        <f t="shared" si="11"/>
        <v>3</v>
      </c>
      <c r="I727" s="1" t="s">
        <v>509</v>
      </c>
      <c r="J727" s="1" t="s">
        <v>1117</v>
      </c>
      <c r="L727" s="1" t="s">
        <v>642</v>
      </c>
      <c r="M727" s="1" t="s">
        <v>1588</v>
      </c>
      <c r="N727" t="str">
        <f>LEFT(M727,FIND("▼",M727)-1)</f>
        <v>14.30</v>
      </c>
      <c r="P727" s="1" t="s">
        <v>574</v>
      </c>
      <c r="Q727" s="1" t="s">
        <v>661</v>
      </c>
      <c r="R727" t="str">
        <f>LEFT(Q727,FIND("▼",Q727)-1)</f>
        <v>10.00</v>
      </c>
      <c r="T727" s="1" t="s">
        <v>703</v>
      </c>
      <c r="U727" s="1" t="s">
        <v>717</v>
      </c>
      <c r="V727" t="str">
        <f>LEFT(U727,FIND("▼",U727)-1)</f>
        <v>0.00</v>
      </c>
    </row>
    <row r="728" spans="1:22" ht="17" hidden="1">
      <c r="A728" s="1" t="s">
        <v>543</v>
      </c>
      <c r="B728" s="2">
        <v>183156</v>
      </c>
      <c r="C728">
        <f t="shared" si="11"/>
        <v>0</v>
      </c>
      <c r="I728" s="1" t="s">
        <v>1116</v>
      </c>
      <c r="J728" s="7">
        <v>183221</v>
      </c>
      <c r="L728" s="1" t="s">
        <v>1587</v>
      </c>
      <c r="M728" s="2">
        <v>183166</v>
      </c>
      <c r="P728" s="1" t="s">
        <v>1172</v>
      </c>
      <c r="Q728" s="2">
        <v>183175</v>
      </c>
      <c r="T728" s="1" t="s">
        <v>716</v>
      </c>
      <c r="U728" s="2">
        <v>181176</v>
      </c>
    </row>
    <row r="729" spans="1:22" hidden="1">
      <c r="A729" s="1" t="s">
        <v>544</v>
      </c>
      <c r="B729" s="1" t="s">
        <v>545</v>
      </c>
      <c r="C729">
        <f t="shared" si="11"/>
        <v>1</v>
      </c>
      <c r="I729" s="1" t="s">
        <v>1117</v>
      </c>
      <c r="J729" s="1" t="s">
        <v>636</v>
      </c>
      <c r="L729" s="1" t="s">
        <v>1588</v>
      </c>
      <c r="M729" s="1" t="s">
        <v>458</v>
      </c>
      <c r="P729" s="1" t="s">
        <v>661</v>
      </c>
      <c r="Q729" s="1" t="s">
        <v>461</v>
      </c>
      <c r="T729" s="1" t="s">
        <v>717</v>
      </c>
      <c r="U729" s="1" t="s">
        <v>455</v>
      </c>
    </row>
    <row r="730" spans="1:22" ht="16" hidden="1">
      <c r="A730" s="3">
        <v>183156</v>
      </c>
      <c r="B730" s="1" t="s">
        <v>546</v>
      </c>
      <c r="C730">
        <f t="shared" si="11"/>
        <v>2</v>
      </c>
      <c r="I730" s="3">
        <v>183221</v>
      </c>
      <c r="J730" s="1" t="s">
        <v>1118</v>
      </c>
      <c r="L730" s="3">
        <v>183166</v>
      </c>
      <c r="M730" s="1" t="s">
        <v>1589</v>
      </c>
      <c r="P730" s="3">
        <v>183175</v>
      </c>
      <c r="Q730" s="1" t="s">
        <v>1170</v>
      </c>
      <c r="T730" s="3">
        <v>181176</v>
      </c>
      <c r="U730" s="1" t="s">
        <v>716</v>
      </c>
    </row>
    <row r="731" spans="1:22">
      <c r="A731" s="1" t="s">
        <v>545</v>
      </c>
      <c r="B731" s="1" t="s">
        <v>547</v>
      </c>
      <c r="C731">
        <f t="shared" si="11"/>
        <v>3</v>
      </c>
      <c r="I731" s="1" t="s">
        <v>636</v>
      </c>
      <c r="J731" s="1" t="s">
        <v>1119</v>
      </c>
      <c r="L731" s="1" t="s">
        <v>458</v>
      </c>
      <c r="M731" s="1" t="s">
        <v>1590</v>
      </c>
      <c r="N731" t="str">
        <f>LEFT(M731,FIND("▼",M731)-1)</f>
        <v>14.23</v>
      </c>
      <c r="P731" s="1" t="s">
        <v>461</v>
      </c>
      <c r="Q731" s="1" t="s">
        <v>661</v>
      </c>
      <c r="R731" t="str">
        <f>LEFT(Q731,FIND("▼",Q731)-1)</f>
        <v>10.00</v>
      </c>
      <c r="T731" s="1" t="s">
        <v>455</v>
      </c>
      <c r="U731" s="1" t="s">
        <v>717</v>
      </c>
      <c r="V731" t="str">
        <f>LEFT(U731,FIND("▼",U731)-1)</f>
        <v>0.00</v>
      </c>
    </row>
    <row r="732" spans="1:22" ht="17" hidden="1">
      <c r="A732" s="1" t="s">
        <v>546</v>
      </c>
      <c r="B732" s="2">
        <v>184196</v>
      </c>
      <c r="C732">
        <f t="shared" si="11"/>
        <v>0</v>
      </c>
      <c r="I732" s="1" t="s">
        <v>1118</v>
      </c>
      <c r="J732" s="7">
        <v>184167</v>
      </c>
      <c r="L732" s="1" t="s">
        <v>1589</v>
      </c>
      <c r="M732" s="2" t="s">
        <v>629</v>
      </c>
      <c r="P732" s="1" t="s">
        <v>1170</v>
      </c>
      <c r="Q732" s="2">
        <v>184175</v>
      </c>
      <c r="T732" s="1" t="s">
        <v>716</v>
      </c>
      <c r="U732" s="2">
        <v>181176</v>
      </c>
    </row>
    <row r="733" spans="1:22" ht="16" hidden="1">
      <c r="A733" s="1" t="s">
        <v>547</v>
      </c>
      <c r="B733" s="1" t="s">
        <v>548</v>
      </c>
      <c r="C733">
        <f t="shared" si="11"/>
        <v>1</v>
      </c>
      <c r="I733" s="1" t="s">
        <v>1119</v>
      </c>
      <c r="J733" s="1" t="s">
        <v>574</v>
      </c>
      <c r="L733" s="1" t="s">
        <v>1590</v>
      </c>
      <c r="M733" s="2" t="s">
        <v>1591</v>
      </c>
      <c r="P733" s="1" t="s">
        <v>661</v>
      </c>
      <c r="Q733" s="1" t="s">
        <v>684</v>
      </c>
      <c r="T733" s="1" t="s">
        <v>717</v>
      </c>
      <c r="U733" s="1" t="s">
        <v>404</v>
      </c>
    </row>
    <row r="734" spans="1:22" ht="16" hidden="1">
      <c r="A734" s="3">
        <v>184196</v>
      </c>
      <c r="B734" s="1" t="s">
        <v>549</v>
      </c>
      <c r="C734">
        <f t="shared" si="11"/>
        <v>2</v>
      </c>
      <c r="I734" s="3">
        <v>184167</v>
      </c>
      <c r="J734" s="1" t="s">
        <v>1120</v>
      </c>
      <c r="L734" s="3" t="s">
        <v>629</v>
      </c>
      <c r="M734" s="2" t="s">
        <v>1592</v>
      </c>
      <c r="P734" s="3">
        <v>184175</v>
      </c>
      <c r="Q734" s="1" t="s">
        <v>1635</v>
      </c>
      <c r="T734" s="3">
        <v>181176</v>
      </c>
      <c r="U734" s="1" t="s">
        <v>1217</v>
      </c>
    </row>
    <row r="735" spans="1:22">
      <c r="A735" s="1" t="s">
        <v>548</v>
      </c>
      <c r="B735" s="1" t="s">
        <v>550</v>
      </c>
      <c r="C735">
        <f t="shared" si="11"/>
        <v>3</v>
      </c>
      <c r="I735" s="1" t="s">
        <v>574</v>
      </c>
      <c r="J735" s="1" t="s">
        <v>1121</v>
      </c>
      <c r="L735" s="4" t="s">
        <v>1591</v>
      </c>
      <c r="M735" s="1" t="s">
        <v>1593</v>
      </c>
      <c r="N735" t="str">
        <f>LEFT(M735,FIND("▼",M735)-1)</f>
        <v>14.17</v>
      </c>
      <c r="P735" s="1" t="s">
        <v>684</v>
      </c>
      <c r="Q735" s="1" t="s">
        <v>661</v>
      </c>
      <c r="R735" t="str">
        <f>LEFT(Q735,FIND("▼",Q735)-1)</f>
        <v>10.00</v>
      </c>
      <c r="T735" s="1" t="s">
        <v>404</v>
      </c>
      <c r="U735" s="1" t="s">
        <v>717</v>
      </c>
      <c r="V735" t="str">
        <f>LEFT(U735,FIND("▼",U735)-1)</f>
        <v>0.00</v>
      </c>
    </row>
    <row r="736" spans="1:22" ht="17" hidden="1">
      <c r="A736" s="1" t="s">
        <v>549</v>
      </c>
      <c r="B736" s="2">
        <v>185182</v>
      </c>
      <c r="C736">
        <f t="shared" si="11"/>
        <v>0</v>
      </c>
      <c r="I736" s="1" t="s">
        <v>1120</v>
      </c>
      <c r="J736" s="7">
        <v>185174</v>
      </c>
      <c r="L736" s="5" t="s">
        <v>1592</v>
      </c>
      <c r="M736" s="2">
        <v>185168</v>
      </c>
      <c r="P736" s="1" t="s">
        <v>1635</v>
      </c>
      <c r="Q736" s="2">
        <v>185180</v>
      </c>
      <c r="T736" s="1" t="s">
        <v>1217</v>
      </c>
      <c r="U736" s="2">
        <v>181176</v>
      </c>
    </row>
    <row r="737" spans="1:22" ht="17" hidden="1">
      <c r="A737" s="1" t="s">
        <v>550</v>
      </c>
      <c r="B737" s="1" t="s">
        <v>551</v>
      </c>
      <c r="C737">
        <f t="shared" si="11"/>
        <v>1</v>
      </c>
      <c r="I737" s="1" t="s">
        <v>1121</v>
      </c>
      <c r="J737" s="7" t="s">
        <v>718</v>
      </c>
      <c r="L737" s="1" t="s">
        <v>1593</v>
      </c>
      <c r="M737" s="1" t="s">
        <v>473</v>
      </c>
      <c r="P737" s="1" t="s">
        <v>661</v>
      </c>
      <c r="Q737" s="1" t="s">
        <v>533</v>
      </c>
      <c r="T737" s="1" t="s">
        <v>717</v>
      </c>
      <c r="U737" s="1" t="s">
        <v>741</v>
      </c>
    </row>
    <row r="738" spans="1:22" ht="17" hidden="1">
      <c r="A738" s="3">
        <v>185182</v>
      </c>
      <c r="B738" s="1" t="s">
        <v>552</v>
      </c>
      <c r="C738">
        <f t="shared" si="11"/>
        <v>2</v>
      </c>
      <c r="I738" s="3">
        <v>185174</v>
      </c>
      <c r="J738" s="7" t="s">
        <v>1122</v>
      </c>
      <c r="L738" s="3">
        <v>185168</v>
      </c>
      <c r="M738" s="1" t="s">
        <v>1594</v>
      </c>
      <c r="P738" s="3">
        <v>185180</v>
      </c>
      <c r="Q738" s="1" t="s">
        <v>2050</v>
      </c>
      <c r="T738" s="3">
        <v>181176</v>
      </c>
      <c r="U738" s="1" t="s">
        <v>716</v>
      </c>
    </row>
    <row r="739" spans="1:22">
      <c r="A739" s="1" t="s">
        <v>551</v>
      </c>
      <c r="B739" s="1" t="s">
        <v>553</v>
      </c>
      <c r="C739">
        <f t="shared" si="11"/>
        <v>3</v>
      </c>
      <c r="I739" s="4" t="s">
        <v>718</v>
      </c>
      <c r="J739" s="1" t="s">
        <v>1123</v>
      </c>
      <c r="L739" s="1" t="s">
        <v>473</v>
      </c>
      <c r="M739" s="1" t="s">
        <v>1595</v>
      </c>
      <c r="N739" t="str">
        <f>LEFT(M739,FIND("▼",M739)-1)</f>
        <v>14.00</v>
      </c>
      <c r="P739" s="1" t="s">
        <v>533</v>
      </c>
      <c r="Q739" s="1" t="s">
        <v>2051</v>
      </c>
      <c r="R739" t="str">
        <f>LEFT(Q739,FIND("▼",Q739)-1)</f>
        <v>9.99</v>
      </c>
      <c r="T739" s="1" t="s">
        <v>741</v>
      </c>
      <c r="U739" s="1" t="s">
        <v>717</v>
      </c>
      <c r="V739" t="str">
        <f>LEFT(U739,FIND("▼",U739)-1)</f>
        <v>0.00</v>
      </c>
    </row>
    <row r="740" spans="1:22" ht="17" hidden="1">
      <c r="A740" s="1" t="s">
        <v>552</v>
      </c>
      <c r="B740" s="2">
        <v>186176</v>
      </c>
      <c r="C740">
        <f t="shared" si="11"/>
        <v>0</v>
      </c>
      <c r="I740" s="5" t="s">
        <v>1122</v>
      </c>
      <c r="J740" s="7" t="s">
        <v>629</v>
      </c>
      <c r="L740" s="1" t="s">
        <v>1594</v>
      </c>
      <c r="M740" s="2">
        <v>186193</v>
      </c>
      <c r="P740" s="1" t="s">
        <v>2050</v>
      </c>
      <c r="Q740" s="2">
        <v>186181</v>
      </c>
      <c r="T740" s="1" t="s">
        <v>716</v>
      </c>
      <c r="U740" s="2">
        <v>181176</v>
      </c>
    </row>
    <row r="741" spans="1:22" ht="17" hidden="1">
      <c r="A741" s="1" t="s">
        <v>553</v>
      </c>
      <c r="B741" s="1" t="s">
        <v>554</v>
      </c>
      <c r="C741">
        <f t="shared" si="11"/>
        <v>1</v>
      </c>
      <c r="I741" s="1" t="s">
        <v>1123</v>
      </c>
      <c r="J741" s="7" t="s">
        <v>630</v>
      </c>
      <c r="L741" s="1" t="s">
        <v>1595</v>
      </c>
      <c r="M741" s="2" t="s">
        <v>1596</v>
      </c>
      <c r="P741" s="1" t="s">
        <v>2051</v>
      </c>
      <c r="Q741" s="2" t="s">
        <v>1658</v>
      </c>
      <c r="T741" s="1" t="s">
        <v>717</v>
      </c>
      <c r="U741" s="1" t="s">
        <v>527</v>
      </c>
    </row>
    <row r="742" spans="1:22" ht="17" hidden="1">
      <c r="A742" s="3">
        <v>186176</v>
      </c>
      <c r="B742" s="1" t="s">
        <v>555</v>
      </c>
      <c r="C742">
        <f t="shared" si="11"/>
        <v>2</v>
      </c>
      <c r="I742" s="3" t="s">
        <v>629</v>
      </c>
      <c r="J742" s="7" t="s">
        <v>1124</v>
      </c>
      <c r="L742" s="3">
        <v>186193</v>
      </c>
      <c r="M742" s="2" t="s">
        <v>1597</v>
      </c>
      <c r="P742" s="3">
        <v>186181</v>
      </c>
      <c r="Q742" s="2" t="s">
        <v>2052</v>
      </c>
      <c r="T742" s="3">
        <v>181176</v>
      </c>
      <c r="U742" s="1" t="s">
        <v>716</v>
      </c>
    </row>
    <row r="743" spans="1:22">
      <c r="A743" s="1" t="s">
        <v>554</v>
      </c>
      <c r="B743" s="1" t="s">
        <v>556</v>
      </c>
      <c r="C743">
        <f t="shared" si="11"/>
        <v>3</v>
      </c>
      <c r="I743" s="4" t="s">
        <v>630</v>
      </c>
      <c r="J743" s="1" t="s">
        <v>1125</v>
      </c>
      <c r="L743" s="4" t="s">
        <v>1596</v>
      </c>
      <c r="M743" s="1" t="s">
        <v>1598</v>
      </c>
      <c r="N743" t="str">
        <f>LEFT(M743,FIND("▼",M743)-1)</f>
        <v>13.52</v>
      </c>
      <c r="P743" s="4" t="s">
        <v>1658</v>
      </c>
      <c r="Q743" s="1" t="s">
        <v>2053</v>
      </c>
      <c r="R743" t="str">
        <f>LEFT(Q743,FIND("▼",Q743)-1)</f>
        <v>9.84</v>
      </c>
      <c r="T743" s="1" t="s">
        <v>527</v>
      </c>
      <c r="U743" s="1" t="s">
        <v>717</v>
      </c>
      <c r="V743" t="str">
        <f>LEFT(U743,FIND("▼",U743)-1)</f>
        <v>0.00</v>
      </c>
    </row>
    <row r="744" spans="1:22" ht="17" hidden="1">
      <c r="A744" s="1" t="s">
        <v>555</v>
      </c>
      <c r="B744" s="2">
        <v>187222</v>
      </c>
      <c r="C744">
        <f t="shared" si="11"/>
        <v>0</v>
      </c>
      <c r="I744" s="5" t="s">
        <v>1124</v>
      </c>
      <c r="J744" s="7">
        <v>187223</v>
      </c>
      <c r="L744" s="5" t="s">
        <v>1597</v>
      </c>
      <c r="M744" s="2">
        <v>187200</v>
      </c>
      <c r="P744" s="5" t="s">
        <v>2052</v>
      </c>
      <c r="Q744" s="2">
        <v>187181</v>
      </c>
      <c r="T744" s="1" t="s">
        <v>716</v>
      </c>
      <c r="U744" s="2">
        <v>181176</v>
      </c>
    </row>
    <row r="745" spans="1:22" ht="17" hidden="1">
      <c r="A745" s="1" t="s">
        <v>556</v>
      </c>
      <c r="B745" s="1" t="s">
        <v>557</v>
      </c>
      <c r="C745">
        <f t="shared" si="11"/>
        <v>1</v>
      </c>
      <c r="I745" s="1" t="s">
        <v>1125</v>
      </c>
      <c r="J745" s="7" t="s">
        <v>1126</v>
      </c>
      <c r="L745" s="1" t="s">
        <v>1598</v>
      </c>
      <c r="M745" s="1" t="s">
        <v>377</v>
      </c>
      <c r="P745" s="1" t="s">
        <v>2053</v>
      </c>
      <c r="Q745" s="1" t="s">
        <v>467</v>
      </c>
      <c r="T745" s="1" t="s">
        <v>717</v>
      </c>
      <c r="U745" s="2" t="s">
        <v>729</v>
      </c>
    </row>
    <row r="746" spans="1:22" ht="17" hidden="1">
      <c r="A746" s="3">
        <v>187222</v>
      </c>
      <c r="B746" s="1" t="s">
        <v>558</v>
      </c>
      <c r="C746">
        <f t="shared" si="11"/>
        <v>2</v>
      </c>
      <c r="I746" s="3">
        <v>187223</v>
      </c>
      <c r="J746" s="7" t="s">
        <v>1127</v>
      </c>
      <c r="L746" s="3">
        <v>187200</v>
      </c>
      <c r="M746" s="1" t="s">
        <v>1599</v>
      </c>
      <c r="P746" s="3">
        <v>187181</v>
      </c>
      <c r="Q746" s="1" t="s">
        <v>1174</v>
      </c>
      <c r="T746" s="3">
        <v>181176</v>
      </c>
      <c r="U746" s="2" t="s">
        <v>716</v>
      </c>
    </row>
    <row r="747" spans="1:22">
      <c r="A747" s="1" t="s">
        <v>557</v>
      </c>
      <c r="B747" s="1" t="s">
        <v>559</v>
      </c>
      <c r="C747">
        <f t="shared" si="11"/>
        <v>3</v>
      </c>
      <c r="I747" s="4" t="s">
        <v>1126</v>
      </c>
      <c r="J747" s="1" t="s">
        <v>1128</v>
      </c>
      <c r="L747" s="1" t="s">
        <v>377</v>
      </c>
      <c r="M747" s="1" t="s">
        <v>1600</v>
      </c>
      <c r="N747" t="str">
        <f>LEFT(M747,FIND("▼",M747)-1)</f>
        <v>13.46</v>
      </c>
      <c r="P747" s="1" t="s">
        <v>467</v>
      </c>
      <c r="Q747" s="1" t="s">
        <v>1175</v>
      </c>
      <c r="R747" t="str">
        <f>LEFT(Q747,FIND("▼",Q747)-1)</f>
        <v>9.67</v>
      </c>
      <c r="T747" s="4" t="s">
        <v>729</v>
      </c>
      <c r="U747" s="1" t="s">
        <v>717</v>
      </c>
      <c r="V747" t="str">
        <f>LEFT(U747,FIND("▼",U747)-1)</f>
        <v>0.00</v>
      </c>
    </row>
    <row r="748" spans="1:22" ht="17" hidden="1">
      <c r="A748" s="1" t="s">
        <v>558</v>
      </c>
      <c r="B748" s="2">
        <v>188222</v>
      </c>
      <c r="C748">
        <f t="shared" si="11"/>
        <v>0</v>
      </c>
      <c r="I748" s="5" t="s">
        <v>1127</v>
      </c>
      <c r="J748" s="7">
        <v>188223</v>
      </c>
      <c r="L748" s="1" t="s">
        <v>1599</v>
      </c>
      <c r="M748" s="2" t="s">
        <v>629</v>
      </c>
      <c r="P748" s="1" t="s">
        <v>1174</v>
      </c>
      <c r="Q748" s="2" t="s">
        <v>629</v>
      </c>
      <c r="T748" s="5" t="s">
        <v>716</v>
      </c>
      <c r="U748" s="2">
        <v>181176</v>
      </c>
    </row>
    <row r="749" spans="1:22" ht="16" hidden="1">
      <c r="A749" s="1" t="s">
        <v>559</v>
      </c>
      <c r="B749" s="1" t="s">
        <v>560</v>
      </c>
      <c r="C749">
        <f t="shared" si="11"/>
        <v>1</v>
      </c>
      <c r="I749" s="1" t="s">
        <v>1128</v>
      </c>
      <c r="J749" s="1" t="s">
        <v>1129</v>
      </c>
      <c r="L749" s="1" t="s">
        <v>1600</v>
      </c>
      <c r="M749" s="2" t="s">
        <v>1601</v>
      </c>
      <c r="P749" s="1" t="s">
        <v>1175</v>
      </c>
      <c r="Q749" s="2" t="s">
        <v>743</v>
      </c>
      <c r="T749" s="1" t="s">
        <v>717</v>
      </c>
      <c r="U749" s="1" t="s">
        <v>467</v>
      </c>
    </row>
    <row r="750" spans="1:22" ht="16" hidden="1">
      <c r="A750" s="3">
        <v>188222</v>
      </c>
      <c r="B750" s="1" t="s">
        <v>561</v>
      </c>
      <c r="C750">
        <f t="shared" si="11"/>
        <v>2</v>
      </c>
      <c r="I750" s="3">
        <v>188223</v>
      </c>
      <c r="J750" s="1" t="s">
        <v>1130</v>
      </c>
      <c r="L750" s="3" t="s">
        <v>629</v>
      </c>
      <c r="M750" s="2" t="s">
        <v>1602</v>
      </c>
      <c r="P750" s="3" t="s">
        <v>629</v>
      </c>
      <c r="Q750" s="2" t="s">
        <v>1174</v>
      </c>
      <c r="T750" s="3">
        <v>181176</v>
      </c>
      <c r="U750" s="1" t="s">
        <v>716</v>
      </c>
    </row>
    <row r="751" spans="1:22">
      <c r="A751" s="1" t="s">
        <v>560</v>
      </c>
      <c r="B751" s="1" t="s">
        <v>559</v>
      </c>
      <c r="C751">
        <f t="shared" si="11"/>
        <v>3</v>
      </c>
      <c r="I751" s="1" t="s">
        <v>1129</v>
      </c>
      <c r="J751" s="1" t="s">
        <v>605</v>
      </c>
      <c r="L751" s="4" t="s">
        <v>1601</v>
      </c>
      <c r="M751" s="1" t="s">
        <v>1603</v>
      </c>
      <c r="N751" t="str">
        <f>LEFT(M751,FIND("▼",M751)-1)</f>
        <v>13.39</v>
      </c>
      <c r="P751" s="4" t="s">
        <v>743</v>
      </c>
      <c r="Q751" s="1" t="s">
        <v>2054</v>
      </c>
      <c r="R751" t="str">
        <f>LEFT(Q751,FIND("▼",Q751)-1)</f>
        <v>9.66</v>
      </c>
      <c r="T751" s="1" t="s">
        <v>467</v>
      </c>
      <c r="U751" s="1" t="s">
        <v>717</v>
      </c>
      <c r="V751" t="str">
        <f>LEFT(U751,FIND("▼",U751)-1)</f>
        <v>0.00</v>
      </c>
    </row>
    <row r="752" spans="1:22" ht="17" hidden="1">
      <c r="A752" s="1" t="s">
        <v>561</v>
      </c>
      <c r="B752" s="2">
        <v>189177</v>
      </c>
      <c r="C752">
        <f t="shared" si="11"/>
        <v>0</v>
      </c>
      <c r="I752" s="1" t="s">
        <v>1130</v>
      </c>
      <c r="J752" s="7">
        <v>189178</v>
      </c>
      <c r="L752" s="5" t="s">
        <v>1602</v>
      </c>
      <c r="M752" s="2">
        <v>189220</v>
      </c>
      <c r="P752" s="5" t="s">
        <v>1174</v>
      </c>
      <c r="Q752" s="2">
        <v>189202</v>
      </c>
      <c r="T752" s="1" t="s">
        <v>716</v>
      </c>
      <c r="U752" s="2">
        <v>181176</v>
      </c>
    </row>
    <row r="753" spans="1:22" hidden="1">
      <c r="A753" s="1" t="s">
        <v>559</v>
      </c>
      <c r="B753" s="1" t="s">
        <v>562</v>
      </c>
      <c r="C753">
        <f t="shared" si="11"/>
        <v>1</v>
      </c>
      <c r="I753" s="1" t="s">
        <v>605</v>
      </c>
      <c r="J753" s="1" t="s">
        <v>571</v>
      </c>
      <c r="L753" s="1" t="s">
        <v>1603</v>
      </c>
      <c r="M753" s="1" t="s">
        <v>467</v>
      </c>
      <c r="P753" s="1" t="s">
        <v>2054</v>
      </c>
      <c r="Q753" s="1" t="s">
        <v>676</v>
      </c>
      <c r="T753" s="1" t="s">
        <v>717</v>
      </c>
      <c r="U753" s="1" t="s">
        <v>627</v>
      </c>
    </row>
    <row r="754" spans="1:22" ht="16" hidden="1">
      <c r="A754" s="3">
        <v>189177</v>
      </c>
      <c r="B754" s="1" t="s">
        <v>563</v>
      </c>
      <c r="C754">
        <f t="shared" si="11"/>
        <v>2</v>
      </c>
      <c r="I754" s="3">
        <v>189178</v>
      </c>
      <c r="J754" s="1" t="s">
        <v>1131</v>
      </c>
      <c r="L754" s="3">
        <v>189220</v>
      </c>
      <c r="M754" s="1" t="s">
        <v>1604</v>
      </c>
      <c r="P754" s="3">
        <v>189202</v>
      </c>
      <c r="Q754" s="1" t="s">
        <v>2055</v>
      </c>
      <c r="T754" s="3">
        <v>181176</v>
      </c>
      <c r="U754" s="1" t="s">
        <v>716</v>
      </c>
    </row>
    <row r="755" spans="1:22">
      <c r="A755" s="1" t="s">
        <v>562</v>
      </c>
      <c r="B755" s="1" t="s">
        <v>564</v>
      </c>
      <c r="C755">
        <f t="shared" si="11"/>
        <v>3</v>
      </c>
      <c r="I755" s="1" t="s">
        <v>571</v>
      </c>
      <c r="J755" s="1" t="s">
        <v>1132</v>
      </c>
      <c r="L755" s="1" t="s">
        <v>467</v>
      </c>
      <c r="M755" s="1" t="s">
        <v>1605</v>
      </c>
      <c r="N755" t="str">
        <f>LEFT(M755,FIND("▼",M755)-1)</f>
        <v>13.31</v>
      </c>
      <c r="P755" s="1" t="s">
        <v>676</v>
      </c>
      <c r="Q755" s="1" t="s">
        <v>2056</v>
      </c>
      <c r="R755" t="str">
        <f>LEFT(Q755,FIND("▼",Q755)-1)</f>
        <v>9.53</v>
      </c>
      <c r="T755" s="1" t="s">
        <v>627</v>
      </c>
      <c r="U755" s="1" t="s">
        <v>717</v>
      </c>
      <c r="V755" t="str">
        <f>LEFT(U755,FIND("▼",U755)-1)</f>
        <v>0.00</v>
      </c>
    </row>
    <row r="756" spans="1:22" ht="17" hidden="1">
      <c r="A756" s="1" t="s">
        <v>563</v>
      </c>
      <c r="B756" s="2">
        <v>190205</v>
      </c>
      <c r="C756">
        <f t="shared" si="11"/>
        <v>0</v>
      </c>
      <c r="I756" s="1" t="s">
        <v>1131</v>
      </c>
      <c r="J756" s="7">
        <v>190190</v>
      </c>
      <c r="L756" s="1" t="s">
        <v>1604</v>
      </c>
      <c r="M756" s="2">
        <v>190169</v>
      </c>
      <c r="P756" s="1" t="s">
        <v>2055</v>
      </c>
      <c r="Q756" s="2">
        <v>190175</v>
      </c>
      <c r="T756" s="1" t="s">
        <v>716</v>
      </c>
      <c r="U756" s="2">
        <v>181176</v>
      </c>
    </row>
    <row r="757" spans="1:22" hidden="1">
      <c r="A757" s="1" t="s">
        <v>564</v>
      </c>
      <c r="B757" s="1" t="s">
        <v>565</v>
      </c>
      <c r="C757">
        <f t="shared" si="11"/>
        <v>1</v>
      </c>
      <c r="I757" s="1" t="s">
        <v>1132</v>
      </c>
      <c r="J757" s="1" t="s">
        <v>621</v>
      </c>
      <c r="L757" s="1" t="s">
        <v>1605</v>
      </c>
      <c r="M757" s="1" t="s">
        <v>731</v>
      </c>
      <c r="P757" s="1" t="s">
        <v>2056</v>
      </c>
      <c r="Q757" s="1" t="s">
        <v>591</v>
      </c>
      <c r="T757" s="1" t="s">
        <v>717</v>
      </c>
      <c r="U757" s="1" t="s">
        <v>736</v>
      </c>
    </row>
    <row r="758" spans="1:22" ht="16" hidden="1">
      <c r="A758" s="3">
        <v>190205</v>
      </c>
      <c r="B758" s="1" t="s">
        <v>566</v>
      </c>
      <c r="C758">
        <f t="shared" si="11"/>
        <v>2</v>
      </c>
      <c r="I758" s="3">
        <v>190190</v>
      </c>
      <c r="J758" s="1" t="s">
        <v>1133</v>
      </c>
      <c r="L758" s="3">
        <v>190169</v>
      </c>
      <c r="M758" s="1" t="s">
        <v>1606</v>
      </c>
      <c r="P758" s="3">
        <v>190175</v>
      </c>
      <c r="Q758" s="1" t="s">
        <v>2057</v>
      </c>
      <c r="T758" s="3">
        <v>181176</v>
      </c>
      <c r="U758" s="1" t="s">
        <v>716</v>
      </c>
    </row>
    <row r="759" spans="1:22">
      <c r="A759" s="1" t="s">
        <v>565</v>
      </c>
      <c r="B759" s="1" t="s">
        <v>567</v>
      </c>
      <c r="C759">
        <f t="shared" si="11"/>
        <v>3</v>
      </c>
      <c r="I759" s="1" t="s">
        <v>621</v>
      </c>
      <c r="J759" s="1" t="s">
        <v>1134</v>
      </c>
      <c r="L759" s="1" t="s">
        <v>731</v>
      </c>
      <c r="M759" s="1" t="s">
        <v>1607</v>
      </c>
      <c r="N759" t="str">
        <f>LEFT(M759,FIND("▼",M759)-1)</f>
        <v>13.22</v>
      </c>
      <c r="P759" s="1" t="s">
        <v>591</v>
      </c>
      <c r="Q759" s="1" t="s">
        <v>2058</v>
      </c>
      <c r="R759" t="str">
        <f>LEFT(Q759,FIND("▼",Q759)-1)</f>
        <v>9.44</v>
      </c>
      <c r="T759" s="1" t="s">
        <v>736</v>
      </c>
      <c r="U759" s="1" t="s">
        <v>717</v>
      </c>
      <c r="V759" t="str">
        <f>LEFT(U759,FIND("▼",U759)-1)</f>
        <v>0.00</v>
      </c>
    </row>
    <row r="760" spans="1:22" ht="17" hidden="1">
      <c r="A760" s="1" t="s">
        <v>566</v>
      </c>
      <c r="B760" s="2">
        <v>191205</v>
      </c>
      <c r="C760">
        <f t="shared" si="11"/>
        <v>0</v>
      </c>
      <c r="I760" s="1" t="s">
        <v>1133</v>
      </c>
      <c r="J760" s="7">
        <v>191184</v>
      </c>
      <c r="L760" s="1" t="s">
        <v>1606</v>
      </c>
      <c r="M760" s="2">
        <v>191172</v>
      </c>
      <c r="P760" s="1" t="s">
        <v>2057</v>
      </c>
      <c r="Q760" s="2">
        <v>191169</v>
      </c>
      <c r="T760" s="1" t="s">
        <v>716</v>
      </c>
      <c r="U760" s="2">
        <v>181176</v>
      </c>
    </row>
    <row r="761" spans="1:22" ht="16" hidden="1">
      <c r="A761" s="1" t="s">
        <v>567</v>
      </c>
      <c r="B761" s="1" t="s">
        <v>568</v>
      </c>
      <c r="C761">
        <f t="shared" si="11"/>
        <v>1</v>
      </c>
      <c r="I761" s="1" t="s">
        <v>1134</v>
      </c>
      <c r="J761" s="1" t="s">
        <v>482</v>
      </c>
      <c r="L761" s="1" t="s">
        <v>1607</v>
      </c>
      <c r="M761" s="1" t="s">
        <v>1215</v>
      </c>
      <c r="P761" s="1" t="s">
        <v>2058</v>
      </c>
      <c r="Q761" s="1" t="s">
        <v>662</v>
      </c>
      <c r="T761" s="1" t="s">
        <v>717</v>
      </c>
      <c r="U761" s="2" t="s">
        <v>728</v>
      </c>
    </row>
    <row r="762" spans="1:22" ht="16" hidden="1">
      <c r="A762" s="3">
        <v>191205</v>
      </c>
      <c r="B762" s="1" t="s">
        <v>569</v>
      </c>
      <c r="C762">
        <f t="shared" si="11"/>
        <v>2</v>
      </c>
      <c r="I762" s="3">
        <v>191184</v>
      </c>
      <c r="J762" s="1" t="s">
        <v>1135</v>
      </c>
      <c r="L762" s="3">
        <v>191172</v>
      </c>
      <c r="M762" s="1" t="s">
        <v>1608</v>
      </c>
      <c r="P762" s="3">
        <v>191169</v>
      </c>
      <c r="Q762" s="1" t="s">
        <v>2059</v>
      </c>
      <c r="T762" s="3">
        <v>181176</v>
      </c>
      <c r="U762" s="2" t="s">
        <v>716</v>
      </c>
    </row>
    <row r="763" spans="1:22">
      <c r="A763" s="1" t="s">
        <v>568</v>
      </c>
      <c r="B763" s="1" t="s">
        <v>570</v>
      </c>
      <c r="C763">
        <f t="shared" si="11"/>
        <v>3</v>
      </c>
      <c r="I763" s="1" t="s">
        <v>482</v>
      </c>
      <c r="J763" s="1" t="s">
        <v>1136</v>
      </c>
      <c r="L763" s="1" t="s">
        <v>1215</v>
      </c>
      <c r="M763" s="1" t="s">
        <v>1609</v>
      </c>
      <c r="N763" t="str">
        <f>LEFT(M763,FIND("▼",M763)-1)</f>
        <v>12.98</v>
      </c>
      <c r="P763" s="1" t="s">
        <v>662</v>
      </c>
      <c r="Q763" s="1" t="s">
        <v>2060</v>
      </c>
      <c r="R763" t="str">
        <f>LEFT(Q763,FIND("▼",Q763)-1)</f>
        <v>9.33</v>
      </c>
      <c r="T763" s="4" t="s">
        <v>728</v>
      </c>
      <c r="U763" s="1" t="s">
        <v>717</v>
      </c>
      <c r="V763" t="str">
        <f>LEFT(U763,FIND("▼",U763)-1)</f>
        <v>0.00</v>
      </c>
    </row>
    <row r="764" spans="1:22" ht="17" hidden="1">
      <c r="A764" s="1" t="s">
        <v>569</v>
      </c>
      <c r="B764" s="2">
        <v>192222</v>
      </c>
      <c r="C764">
        <f t="shared" si="11"/>
        <v>0</v>
      </c>
      <c r="I764" s="1" t="s">
        <v>1135</v>
      </c>
      <c r="J764" s="7">
        <v>192203</v>
      </c>
      <c r="L764" s="1" t="s">
        <v>1608</v>
      </c>
      <c r="M764" s="2">
        <v>192218</v>
      </c>
      <c r="P764" s="1" t="s">
        <v>2059</v>
      </c>
      <c r="Q764" s="2">
        <v>192197</v>
      </c>
      <c r="T764" s="5" t="s">
        <v>716</v>
      </c>
      <c r="U764" s="2">
        <v>181176</v>
      </c>
    </row>
    <row r="765" spans="1:22" hidden="1">
      <c r="A765" s="1" t="s">
        <v>570</v>
      </c>
      <c r="B765" s="1" t="s">
        <v>571</v>
      </c>
      <c r="C765">
        <f t="shared" si="11"/>
        <v>1</v>
      </c>
      <c r="I765" s="1" t="s">
        <v>1136</v>
      </c>
      <c r="J765" s="1" t="s">
        <v>726</v>
      </c>
      <c r="L765" s="1" t="s">
        <v>1609</v>
      </c>
      <c r="M765" s="1" t="s">
        <v>574</v>
      </c>
      <c r="P765" s="1" t="s">
        <v>2060</v>
      </c>
      <c r="Q765" s="1" t="s">
        <v>494</v>
      </c>
      <c r="T765" s="1" t="s">
        <v>717</v>
      </c>
      <c r="U765" s="1" t="s">
        <v>665</v>
      </c>
    </row>
    <row r="766" spans="1:22" ht="16" hidden="1">
      <c r="A766" s="3">
        <v>192222</v>
      </c>
      <c r="B766" s="1" t="s">
        <v>572</v>
      </c>
      <c r="C766">
        <f t="shared" si="11"/>
        <v>2</v>
      </c>
      <c r="I766" s="3">
        <v>192203</v>
      </c>
      <c r="J766" s="1" t="s">
        <v>1137</v>
      </c>
      <c r="L766" s="3">
        <v>192218</v>
      </c>
      <c r="M766" s="1" t="s">
        <v>1610</v>
      </c>
      <c r="P766" s="3">
        <v>192197</v>
      </c>
      <c r="Q766" s="1" t="s">
        <v>669</v>
      </c>
      <c r="T766" s="3">
        <v>181176</v>
      </c>
      <c r="U766" s="1" t="s">
        <v>723</v>
      </c>
    </row>
    <row r="767" spans="1:22">
      <c r="A767" s="1" t="s">
        <v>571</v>
      </c>
      <c r="B767" s="1" t="s">
        <v>573</v>
      </c>
      <c r="C767">
        <f t="shared" si="11"/>
        <v>3</v>
      </c>
      <c r="I767" s="1" t="s">
        <v>726</v>
      </c>
      <c r="J767" s="1" t="s">
        <v>1138</v>
      </c>
      <c r="L767" s="1" t="s">
        <v>574</v>
      </c>
      <c r="M767" s="1" t="s">
        <v>1611</v>
      </c>
      <c r="N767" t="str">
        <f>LEFT(M767,FIND("▼",M767)-1)</f>
        <v>12.68</v>
      </c>
      <c r="P767" s="1" t="s">
        <v>494</v>
      </c>
      <c r="Q767" s="1" t="s">
        <v>2061</v>
      </c>
      <c r="R767" t="str">
        <f>LEFT(Q767,FIND("▼",Q767)-1)</f>
        <v>9.07</v>
      </c>
      <c r="T767" s="1" t="s">
        <v>665</v>
      </c>
      <c r="U767" s="1" t="s">
        <v>717</v>
      </c>
      <c r="V767" t="str">
        <f>LEFT(U767,FIND("▼",U767)-1)</f>
        <v>0.00</v>
      </c>
    </row>
    <row r="768" spans="1:22" ht="17" hidden="1">
      <c r="A768" s="1" t="s">
        <v>572</v>
      </c>
      <c r="B768" s="2">
        <v>193222</v>
      </c>
      <c r="C768">
        <f t="shared" si="11"/>
        <v>0</v>
      </c>
      <c r="I768" s="1" t="s">
        <v>1137</v>
      </c>
      <c r="J768" s="7">
        <v>193180</v>
      </c>
      <c r="L768" s="1" t="s">
        <v>1610</v>
      </c>
      <c r="M768" s="2">
        <v>193183</v>
      </c>
      <c r="P768" s="1" t="s">
        <v>669</v>
      </c>
      <c r="Q768" s="2">
        <v>193181</v>
      </c>
      <c r="T768" s="1" t="s">
        <v>723</v>
      </c>
      <c r="U768" s="2">
        <v>181176</v>
      </c>
    </row>
    <row r="769" spans="1:22" ht="16" hidden="1">
      <c r="A769" s="1" t="s">
        <v>573</v>
      </c>
      <c r="B769" s="1" t="s">
        <v>574</v>
      </c>
      <c r="C769">
        <f t="shared" si="11"/>
        <v>1</v>
      </c>
      <c r="I769" s="1" t="s">
        <v>1138</v>
      </c>
      <c r="J769" s="1" t="s">
        <v>720</v>
      </c>
      <c r="L769" s="1" t="s">
        <v>1611</v>
      </c>
      <c r="M769" s="2" t="s">
        <v>737</v>
      </c>
      <c r="P769" s="1" t="s">
        <v>2061</v>
      </c>
      <c r="Q769" s="1" t="s">
        <v>416</v>
      </c>
      <c r="T769" s="1" t="s">
        <v>717</v>
      </c>
      <c r="U769" s="1" t="s">
        <v>621</v>
      </c>
    </row>
    <row r="770" spans="1:22" ht="16" hidden="1">
      <c r="A770" s="3">
        <v>193222</v>
      </c>
      <c r="B770" s="1" t="s">
        <v>575</v>
      </c>
      <c r="C770">
        <f t="shared" si="11"/>
        <v>2</v>
      </c>
      <c r="I770" s="3">
        <v>193180</v>
      </c>
      <c r="J770" s="1" t="s">
        <v>1139</v>
      </c>
      <c r="L770" s="3">
        <v>193183</v>
      </c>
      <c r="M770" s="2" t="s">
        <v>1612</v>
      </c>
      <c r="P770" s="3">
        <v>193181</v>
      </c>
      <c r="Q770" s="1" t="s">
        <v>2062</v>
      </c>
      <c r="T770" s="3">
        <v>181176</v>
      </c>
      <c r="U770" s="1" t="s">
        <v>723</v>
      </c>
    </row>
    <row r="771" spans="1:22">
      <c r="A771" s="1" t="s">
        <v>574</v>
      </c>
      <c r="B771" s="1" t="s">
        <v>576</v>
      </c>
      <c r="C771">
        <f t="shared" si="11"/>
        <v>3</v>
      </c>
      <c r="I771" s="1" t="s">
        <v>720</v>
      </c>
      <c r="J771" s="1" t="s">
        <v>1140</v>
      </c>
      <c r="L771" s="4" t="s">
        <v>737</v>
      </c>
      <c r="M771" s="1" t="s">
        <v>1613</v>
      </c>
      <c r="N771" t="str">
        <f>LEFT(M771,FIND("▼",M771)-1)</f>
        <v>12.31</v>
      </c>
      <c r="P771" s="1" t="s">
        <v>416</v>
      </c>
      <c r="Q771" s="1" t="s">
        <v>2063</v>
      </c>
      <c r="R771" t="str">
        <f>LEFT(Q771,FIND("▼",Q771)-1)</f>
        <v>9.00</v>
      </c>
      <c r="T771" s="1" t="s">
        <v>621</v>
      </c>
      <c r="U771" s="1" t="s">
        <v>717</v>
      </c>
      <c r="V771" t="str">
        <f>LEFT(U771,FIND("▼",U771)-1)</f>
        <v>0.00</v>
      </c>
    </row>
    <row r="772" spans="1:22" ht="17" hidden="1">
      <c r="A772" s="1" t="s">
        <v>575</v>
      </c>
      <c r="B772" s="2">
        <v>194172</v>
      </c>
      <c r="C772">
        <f t="shared" ref="C772:C835" si="12">MOD(ROW(),4)</f>
        <v>0</v>
      </c>
      <c r="I772" s="1" t="s">
        <v>1139</v>
      </c>
      <c r="J772" s="7" t="s">
        <v>629</v>
      </c>
      <c r="L772" s="5" t="s">
        <v>1612</v>
      </c>
      <c r="M772" s="2">
        <v>194183</v>
      </c>
      <c r="P772" s="1" t="s">
        <v>2062</v>
      </c>
      <c r="Q772" s="2">
        <v>194172</v>
      </c>
      <c r="T772" s="1" t="s">
        <v>723</v>
      </c>
      <c r="U772" s="2">
        <v>181176</v>
      </c>
    </row>
    <row r="773" spans="1:22" ht="17" hidden="1">
      <c r="A773" s="1" t="s">
        <v>576</v>
      </c>
      <c r="B773" s="1" t="s">
        <v>577</v>
      </c>
      <c r="C773">
        <f t="shared" si="12"/>
        <v>1</v>
      </c>
      <c r="I773" s="1" t="s">
        <v>1140</v>
      </c>
      <c r="J773" s="7" t="s">
        <v>1141</v>
      </c>
      <c r="L773" s="1" t="s">
        <v>1613</v>
      </c>
      <c r="M773" s="1" t="s">
        <v>545</v>
      </c>
      <c r="P773" s="1" t="s">
        <v>2063</v>
      </c>
      <c r="Q773" s="1" t="s">
        <v>624</v>
      </c>
      <c r="T773" s="1" t="s">
        <v>717</v>
      </c>
      <c r="U773" s="1" t="s">
        <v>461</v>
      </c>
    </row>
    <row r="774" spans="1:22" ht="17" hidden="1">
      <c r="A774" s="3">
        <v>194172</v>
      </c>
      <c r="B774" s="1" t="s">
        <v>572</v>
      </c>
      <c r="C774">
        <f t="shared" si="12"/>
        <v>2</v>
      </c>
      <c r="I774" s="3" t="s">
        <v>629</v>
      </c>
      <c r="J774" s="7" t="s">
        <v>1142</v>
      </c>
      <c r="L774" s="3">
        <v>194183</v>
      </c>
      <c r="M774" s="1" t="s">
        <v>1614</v>
      </c>
      <c r="P774" s="3">
        <v>194172</v>
      </c>
      <c r="Q774" s="1" t="s">
        <v>2064</v>
      </c>
      <c r="T774" s="3">
        <v>181176</v>
      </c>
      <c r="U774" s="1" t="s">
        <v>723</v>
      </c>
    </row>
    <row r="775" spans="1:22">
      <c r="A775" s="1" t="s">
        <v>577</v>
      </c>
      <c r="B775" s="1" t="s">
        <v>578</v>
      </c>
      <c r="C775">
        <f t="shared" si="12"/>
        <v>3</v>
      </c>
      <c r="I775" s="4" t="s">
        <v>1141</v>
      </c>
      <c r="J775" s="1" t="s">
        <v>1143</v>
      </c>
      <c r="L775" s="1" t="s">
        <v>545</v>
      </c>
      <c r="M775" s="1" t="s">
        <v>1615</v>
      </c>
      <c r="N775" t="str">
        <f>LEFT(M775,FIND("▼",M775)-1)</f>
        <v>12.11</v>
      </c>
      <c r="P775" s="1" t="s">
        <v>624</v>
      </c>
      <c r="Q775" s="1" t="s">
        <v>2065</v>
      </c>
      <c r="R775" t="str">
        <f>LEFT(Q775,FIND("▼",Q775)-1)</f>
        <v>8.83</v>
      </c>
      <c r="T775" s="1" t="s">
        <v>461</v>
      </c>
      <c r="U775" s="1" t="s">
        <v>717</v>
      </c>
      <c r="V775" t="str">
        <f>LEFT(U775,FIND("▼",U775)-1)</f>
        <v>0.00</v>
      </c>
    </row>
    <row r="776" spans="1:22" ht="17" hidden="1">
      <c r="A776" s="1" t="s">
        <v>572</v>
      </c>
      <c r="B776" s="2">
        <v>195196</v>
      </c>
      <c r="C776">
        <f t="shared" si="12"/>
        <v>0</v>
      </c>
      <c r="I776" s="5" t="s">
        <v>1142</v>
      </c>
      <c r="J776" s="7">
        <v>195184</v>
      </c>
      <c r="L776" s="1" t="s">
        <v>1614</v>
      </c>
      <c r="M776" s="2">
        <v>195193</v>
      </c>
      <c r="P776" s="1" t="s">
        <v>2064</v>
      </c>
      <c r="Q776" s="2">
        <v>195199</v>
      </c>
      <c r="T776" s="1" t="s">
        <v>723</v>
      </c>
      <c r="U776" s="2">
        <v>181176</v>
      </c>
    </row>
    <row r="777" spans="1:22" ht="16" hidden="1">
      <c r="A777" s="1" t="s">
        <v>578</v>
      </c>
      <c r="B777" s="1" t="s">
        <v>579</v>
      </c>
      <c r="C777">
        <f t="shared" si="12"/>
        <v>1</v>
      </c>
      <c r="I777" s="1" t="s">
        <v>1143</v>
      </c>
      <c r="J777" s="1" t="s">
        <v>747</v>
      </c>
      <c r="L777" s="1" t="s">
        <v>1615</v>
      </c>
      <c r="M777" s="2" t="s">
        <v>1616</v>
      </c>
      <c r="P777" s="1" t="s">
        <v>2065</v>
      </c>
      <c r="Q777" s="1" t="s">
        <v>542</v>
      </c>
      <c r="T777" s="1" t="s">
        <v>717</v>
      </c>
      <c r="U777" s="1" t="s">
        <v>687</v>
      </c>
    </row>
    <row r="778" spans="1:22" ht="16" hidden="1">
      <c r="A778" s="3">
        <v>195196</v>
      </c>
      <c r="B778" s="1" t="s">
        <v>580</v>
      </c>
      <c r="C778">
        <f t="shared" si="12"/>
        <v>2</v>
      </c>
      <c r="I778" s="3">
        <v>195184</v>
      </c>
      <c r="J778" s="1" t="s">
        <v>1144</v>
      </c>
      <c r="L778" s="3">
        <v>195193</v>
      </c>
      <c r="M778" s="2" t="s">
        <v>1617</v>
      </c>
      <c r="P778" s="3">
        <v>195199</v>
      </c>
      <c r="Q778" s="1" t="s">
        <v>2066</v>
      </c>
      <c r="T778" s="3">
        <v>181176</v>
      </c>
      <c r="U778" s="1" t="s">
        <v>716</v>
      </c>
    </row>
    <row r="779" spans="1:22">
      <c r="A779" s="1" t="s">
        <v>579</v>
      </c>
      <c r="B779" s="1" t="s">
        <v>581</v>
      </c>
      <c r="C779">
        <f t="shared" si="12"/>
        <v>3</v>
      </c>
      <c r="I779" s="1" t="s">
        <v>747</v>
      </c>
      <c r="J779" s="1" t="s">
        <v>614</v>
      </c>
      <c r="L779" s="4" t="s">
        <v>1616</v>
      </c>
      <c r="M779" s="1" t="s">
        <v>1618</v>
      </c>
      <c r="N779" t="str">
        <f>LEFT(M779,FIND("▼",M779)-1)</f>
        <v>11.69</v>
      </c>
      <c r="P779" s="1" t="s">
        <v>542</v>
      </c>
      <c r="Q779" s="1" t="s">
        <v>2067</v>
      </c>
      <c r="R779" t="str">
        <f>LEFT(Q779,FIND("▼",Q779)-1)</f>
        <v>8.47</v>
      </c>
      <c r="T779" s="1" t="s">
        <v>687</v>
      </c>
      <c r="U779" s="1" t="s">
        <v>717</v>
      </c>
      <c r="V779" t="str">
        <f>LEFT(U779,FIND("▼",U779)-1)</f>
        <v>0.00</v>
      </c>
    </row>
    <row r="780" spans="1:22" ht="17" hidden="1">
      <c r="A780" s="1" t="s">
        <v>580</v>
      </c>
      <c r="B780" s="2">
        <v>196167</v>
      </c>
      <c r="C780">
        <f t="shared" si="12"/>
        <v>0</v>
      </c>
      <c r="I780" s="1" t="s">
        <v>1144</v>
      </c>
      <c r="J780" s="7">
        <v>196196</v>
      </c>
      <c r="L780" s="5" t="s">
        <v>1617</v>
      </c>
      <c r="M780" s="2">
        <v>196183</v>
      </c>
      <c r="P780" s="1" t="s">
        <v>2066</v>
      </c>
      <c r="Q780" s="2">
        <v>196181</v>
      </c>
      <c r="T780" s="1" t="s">
        <v>716</v>
      </c>
      <c r="U780" s="2">
        <v>181176</v>
      </c>
    </row>
    <row r="781" spans="1:22" hidden="1">
      <c r="A781" s="1" t="s">
        <v>581</v>
      </c>
      <c r="B781" s="1" t="s">
        <v>582</v>
      </c>
      <c r="C781">
        <f t="shared" si="12"/>
        <v>1</v>
      </c>
      <c r="I781" s="1" t="s">
        <v>614</v>
      </c>
      <c r="J781" s="1" t="s">
        <v>650</v>
      </c>
      <c r="L781" s="1" t="s">
        <v>1618</v>
      </c>
      <c r="M781" s="1" t="s">
        <v>554</v>
      </c>
      <c r="P781" s="1" t="s">
        <v>2067</v>
      </c>
      <c r="Q781" s="1" t="s">
        <v>539</v>
      </c>
      <c r="T781" s="1" t="s">
        <v>717</v>
      </c>
      <c r="U781" s="1" t="s">
        <v>2426</v>
      </c>
    </row>
    <row r="782" spans="1:22" ht="16" hidden="1">
      <c r="A782" s="3">
        <v>196167</v>
      </c>
      <c r="B782" s="1" t="s">
        <v>583</v>
      </c>
      <c r="C782">
        <f t="shared" si="12"/>
        <v>2</v>
      </c>
      <c r="I782" s="3">
        <v>196196</v>
      </c>
      <c r="J782" s="1" t="s">
        <v>1145</v>
      </c>
      <c r="L782" s="3">
        <v>196183</v>
      </c>
      <c r="M782" s="1" t="s">
        <v>1619</v>
      </c>
      <c r="P782" s="3">
        <v>196181</v>
      </c>
      <c r="Q782" s="1" t="s">
        <v>2068</v>
      </c>
      <c r="T782" s="3">
        <v>181176</v>
      </c>
      <c r="U782" s="1" t="s">
        <v>716</v>
      </c>
    </row>
    <row r="783" spans="1:22">
      <c r="A783" s="1" t="s">
        <v>582</v>
      </c>
      <c r="B783" s="1" t="s">
        <v>584</v>
      </c>
      <c r="C783">
        <f t="shared" si="12"/>
        <v>3</v>
      </c>
      <c r="I783" s="1" t="s">
        <v>650</v>
      </c>
      <c r="J783" s="1" t="s">
        <v>1146</v>
      </c>
      <c r="L783" s="1" t="s">
        <v>554</v>
      </c>
      <c r="M783" s="1" t="s">
        <v>635</v>
      </c>
      <c r="N783" t="str">
        <f>LEFT(M783,FIND("▼",M783)-1)</f>
        <v>11.29</v>
      </c>
      <c r="P783" s="1" t="s">
        <v>539</v>
      </c>
      <c r="Q783" s="1" t="s">
        <v>2069</v>
      </c>
      <c r="R783" t="str">
        <f>LEFT(Q783,FIND("▼",Q783)-1)</f>
        <v>8.14</v>
      </c>
      <c r="T783" s="1" t="s">
        <v>2426</v>
      </c>
      <c r="U783" s="1" t="s">
        <v>717</v>
      </c>
      <c r="V783" t="str">
        <f>LEFT(U783,FIND("▼",U783)-1)</f>
        <v>0.00</v>
      </c>
    </row>
    <row r="784" spans="1:22" ht="17" hidden="1">
      <c r="A784" s="1" t="s">
        <v>583</v>
      </c>
      <c r="B784" s="2">
        <v>197196</v>
      </c>
      <c r="C784">
        <f t="shared" si="12"/>
        <v>0</v>
      </c>
      <c r="I784" s="1" t="s">
        <v>1145</v>
      </c>
      <c r="J784" s="7">
        <v>197203</v>
      </c>
      <c r="L784" s="1" t="s">
        <v>1619</v>
      </c>
      <c r="M784" s="2">
        <v>197220</v>
      </c>
      <c r="P784" s="1" t="s">
        <v>2068</v>
      </c>
      <c r="Q784" s="2">
        <v>197186</v>
      </c>
      <c r="T784" s="1" t="s">
        <v>716</v>
      </c>
      <c r="U784" s="2">
        <v>181176</v>
      </c>
    </row>
    <row r="785" spans="1:22" ht="16" hidden="1">
      <c r="A785" s="1" t="s">
        <v>584</v>
      </c>
      <c r="B785" s="1" t="s">
        <v>585</v>
      </c>
      <c r="C785">
        <f t="shared" si="12"/>
        <v>1</v>
      </c>
      <c r="I785" s="1" t="s">
        <v>1146</v>
      </c>
      <c r="J785" s="1" t="s">
        <v>671</v>
      </c>
      <c r="L785" s="1" t="s">
        <v>635</v>
      </c>
      <c r="M785" s="1" t="s">
        <v>609</v>
      </c>
      <c r="P785" s="1" t="s">
        <v>2069</v>
      </c>
      <c r="Q785" s="1" t="s">
        <v>736</v>
      </c>
      <c r="T785" s="1" t="s">
        <v>717</v>
      </c>
      <c r="U785" s="2" t="s">
        <v>1681</v>
      </c>
    </row>
    <row r="786" spans="1:22" ht="16" hidden="1">
      <c r="A786" s="3">
        <v>197196</v>
      </c>
      <c r="B786" s="1" t="s">
        <v>586</v>
      </c>
      <c r="C786">
        <f t="shared" si="12"/>
        <v>2</v>
      </c>
      <c r="I786" s="3">
        <v>197203</v>
      </c>
      <c r="J786" s="1" t="s">
        <v>1147</v>
      </c>
      <c r="L786" s="3">
        <v>197220</v>
      </c>
      <c r="M786" s="1" t="s">
        <v>1620</v>
      </c>
      <c r="P786" s="3">
        <v>197186</v>
      </c>
      <c r="Q786" s="1" t="s">
        <v>1192</v>
      </c>
      <c r="T786" s="3">
        <v>181176</v>
      </c>
      <c r="U786" s="2" t="s">
        <v>716</v>
      </c>
    </row>
    <row r="787" spans="1:22">
      <c r="A787" s="1" t="s">
        <v>585</v>
      </c>
      <c r="B787" s="1" t="s">
        <v>587</v>
      </c>
      <c r="C787">
        <f t="shared" si="12"/>
        <v>3</v>
      </c>
      <c r="I787" s="1" t="s">
        <v>671</v>
      </c>
      <c r="J787" s="1" t="s">
        <v>1148</v>
      </c>
      <c r="L787" s="1" t="s">
        <v>609</v>
      </c>
      <c r="M787" s="1" t="s">
        <v>1621</v>
      </c>
      <c r="N787" t="str">
        <f>LEFT(M787,FIND("▼",M787)-1)</f>
        <v>11.25</v>
      </c>
      <c r="P787" s="1" t="s">
        <v>736</v>
      </c>
      <c r="Q787" s="1" t="s">
        <v>1191</v>
      </c>
      <c r="R787" t="str">
        <f>LEFT(Q787,FIND("▼",Q787)-1)</f>
        <v>8.00</v>
      </c>
      <c r="T787" s="4" t="s">
        <v>1681</v>
      </c>
      <c r="U787" s="1" t="s">
        <v>717</v>
      </c>
      <c r="V787" t="str">
        <f>LEFT(U787,FIND("▼",U787)-1)</f>
        <v>0.00</v>
      </c>
    </row>
    <row r="788" spans="1:22" ht="17" hidden="1">
      <c r="A788" s="1" t="s">
        <v>586</v>
      </c>
      <c r="B788" s="2">
        <v>198185</v>
      </c>
      <c r="C788">
        <f t="shared" si="12"/>
        <v>0</v>
      </c>
      <c r="I788" s="1" t="s">
        <v>1147</v>
      </c>
      <c r="J788" s="7">
        <v>198188</v>
      </c>
      <c r="L788" s="1" t="s">
        <v>1620</v>
      </c>
      <c r="M788" s="2">
        <v>198220</v>
      </c>
      <c r="P788" s="1" t="s">
        <v>1192</v>
      </c>
      <c r="Q788" s="2">
        <v>198186</v>
      </c>
      <c r="T788" s="5" t="s">
        <v>716</v>
      </c>
      <c r="U788" s="2">
        <v>181176</v>
      </c>
    </row>
    <row r="789" spans="1:22" hidden="1">
      <c r="A789" s="1" t="s">
        <v>587</v>
      </c>
      <c r="B789" s="1" t="s">
        <v>588</v>
      </c>
      <c r="C789">
        <f t="shared" si="12"/>
        <v>1</v>
      </c>
      <c r="I789" s="1" t="s">
        <v>1148</v>
      </c>
      <c r="J789" s="1" t="s">
        <v>568</v>
      </c>
      <c r="L789" s="1" t="s">
        <v>1621</v>
      </c>
      <c r="M789" s="1" t="s">
        <v>633</v>
      </c>
      <c r="P789" s="1" t="s">
        <v>1191</v>
      </c>
      <c r="Q789" s="1" t="s">
        <v>452</v>
      </c>
      <c r="T789" s="1" t="s">
        <v>717</v>
      </c>
      <c r="U789" s="1" t="s">
        <v>389</v>
      </c>
    </row>
    <row r="790" spans="1:22" ht="16" hidden="1">
      <c r="A790" s="3">
        <v>198185</v>
      </c>
      <c r="B790" s="1" t="s">
        <v>589</v>
      </c>
      <c r="C790">
        <f t="shared" si="12"/>
        <v>2</v>
      </c>
      <c r="I790" s="3">
        <v>198188</v>
      </c>
      <c r="J790" s="1" t="s">
        <v>1149</v>
      </c>
      <c r="L790" s="3">
        <v>198220</v>
      </c>
      <c r="M790" s="1" t="s">
        <v>1622</v>
      </c>
      <c r="P790" s="3">
        <v>198186</v>
      </c>
      <c r="Q790" s="1" t="s">
        <v>2070</v>
      </c>
      <c r="T790" s="3">
        <v>181176</v>
      </c>
      <c r="U790" s="1" t="s">
        <v>716</v>
      </c>
    </row>
    <row r="791" spans="1:22">
      <c r="A791" s="1" t="s">
        <v>588</v>
      </c>
      <c r="B791" s="1" t="s">
        <v>590</v>
      </c>
      <c r="C791">
        <f t="shared" si="12"/>
        <v>3</v>
      </c>
      <c r="I791" s="1" t="s">
        <v>568</v>
      </c>
      <c r="J791" s="1" t="s">
        <v>1150</v>
      </c>
      <c r="L791" s="1" t="s">
        <v>633</v>
      </c>
      <c r="M791" s="1" t="s">
        <v>641</v>
      </c>
      <c r="N791" t="str">
        <f>LEFT(M791,FIND("▼",M791)-1)</f>
        <v>11.11</v>
      </c>
      <c r="P791" s="1" t="s">
        <v>452</v>
      </c>
      <c r="Q791" s="1" t="s">
        <v>2071</v>
      </c>
      <c r="R791" t="str">
        <f>LEFT(Q791,FIND("▼",Q791)-1)</f>
        <v>7.85</v>
      </c>
      <c r="T791" s="1" t="s">
        <v>389</v>
      </c>
      <c r="U791" s="1" t="s">
        <v>717</v>
      </c>
      <c r="V791" t="str">
        <f>LEFT(U791,FIND("▼",U791)-1)</f>
        <v>0.00</v>
      </c>
    </row>
    <row r="792" spans="1:22" ht="17" hidden="1">
      <c r="A792" s="1" t="s">
        <v>589</v>
      </c>
      <c r="B792" s="2">
        <v>199181</v>
      </c>
      <c r="C792">
        <f t="shared" si="12"/>
        <v>0</v>
      </c>
      <c r="I792" s="1" t="s">
        <v>1149</v>
      </c>
      <c r="J792" s="7">
        <v>199176</v>
      </c>
      <c r="L792" s="1" t="s">
        <v>1622</v>
      </c>
      <c r="M792" s="2">
        <v>199176</v>
      </c>
      <c r="P792" s="1" t="s">
        <v>2070</v>
      </c>
      <c r="Q792" s="2">
        <v>199186</v>
      </c>
      <c r="T792" s="1" t="s">
        <v>716</v>
      </c>
      <c r="U792" s="2">
        <v>181176</v>
      </c>
    </row>
    <row r="793" spans="1:22" ht="16" hidden="1">
      <c r="A793" s="1" t="s">
        <v>590</v>
      </c>
      <c r="B793" s="1" t="s">
        <v>591</v>
      </c>
      <c r="C793">
        <f t="shared" si="12"/>
        <v>1</v>
      </c>
      <c r="I793" s="1" t="s">
        <v>1150</v>
      </c>
      <c r="J793" s="1" t="s">
        <v>515</v>
      </c>
      <c r="L793" s="1" t="s">
        <v>641</v>
      </c>
      <c r="M793" s="1" t="s">
        <v>621</v>
      </c>
      <c r="P793" s="1" t="s">
        <v>2071</v>
      </c>
      <c r="Q793" s="1" t="s">
        <v>752</v>
      </c>
      <c r="T793" s="1" t="s">
        <v>717</v>
      </c>
      <c r="U793" s="2" t="s">
        <v>2427</v>
      </c>
    </row>
    <row r="794" spans="1:22" ht="16" hidden="1">
      <c r="A794" s="3">
        <v>199181</v>
      </c>
      <c r="B794" s="1" t="s">
        <v>592</v>
      </c>
      <c r="C794">
        <f t="shared" si="12"/>
        <v>2</v>
      </c>
      <c r="I794" s="3">
        <v>199176</v>
      </c>
      <c r="J794" s="1" t="s">
        <v>1151</v>
      </c>
      <c r="L794" s="3">
        <v>199176</v>
      </c>
      <c r="M794" s="1" t="s">
        <v>1623</v>
      </c>
      <c r="P794" s="3">
        <v>199186</v>
      </c>
      <c r="Q794" s="1" t="s">
        <v>2072</v>
      </c>
      <c r="T794" s="3">
        <v>181176</v>
      </c>
      <c r="U794" s="2" t="s">
        <v>716</v>
      </c>
    </row>
    <row r="795" spans="1:22">
      <c r="A795" s="1" t="s">
        <v>591</v>
      </c>
      <c r="B795" s="1" t="s">
        <v>593</v>
      </c>
      <c r="C795">
        <f t="shared" si="12"/>
        <v>3</v>
      </c>
      <c r="I795" s="1" t="s">
        <v>515</v>
      </c>
      <c r="J795" s="1" t="s">
        <v>1152</v>
      </c>
      <c r="L795" s="1" t="s">
        <v>621</v>
      </c>
      <c r="M795" s="1" t="s">
        <v>1167</v>
      </c>
      <c r="N795" t="str">
        <f>LEFT(M795,FIND("▼",M795)-1)</f>
        <v>11.00</v>
      </c>
      <c r="P795" s="1" t="s">
        <v>752</v>
      </c>
      <c r="Q795" s="1" t="s">
        <v>1198</v>
      </c>
      <c r="R795" t="str">
        <f>LEFT(Q795,FIND("▼",Q795)-1)</f>
        <v>7.33</v>
      </c>
      <c r="T795" s="4" t="s">
        <v>2427</v>
      </c>
      <c r="U795" s="1" t="s">
        <v>717</v>
      </c>
      <c r="V795" t="str">
        <f>LEFT(U795,FIND("▼",U795)-1)</f>
        <v>0.00</v>
      </c>
    </row>
    <row r="796" spans="1:22" ht="17" hidden="1">
      <c r="A796" s="1" t="s">
        <v>592</v>
      </c>
      <c r="B796" s="2">
        <v>200222</v>
      </c>
      <c r="C796">
        <f t="shared" si="12"/>
        <v>0</v>
      </c>
      <c r="I796" s="1" t="s">
        <v>1151</v>
      </c>
      <c r="J796" s="7">
        <v>200223</v>
      </c>
      <c r="L796" s="1" t="s">
        <v>1623</v>
      </c>
      <c r="M796" s="2">
        <v>200169</v>
      </c>
      <c r="P796" s="1" t="s">
        <v>2072</v>
      </c>
      <c r="Q796" s="2">
        <v>200191</v>
      </c>
      <c r="T796" s="5" t="s">
        <v>716</v>
      </c>
      <c r="U796" s="2">
        <v>181176</v>
      </c>
    </row>
    <row r="797" spans="1:22" ht="16" hidden="1">
      <c r="A797" s="1" t="s">
        <v>593</v>
      </c>
      <c r="B797" s="2" t="s">
        <v>594</v>
      </c>
      <c r="C797">
        <f t="shared" si="12"/>
        <v>1</v>
      </c>
      <c r="I797" s="1" t="s">
        <v>1152</v>
      </c>
      <c r="J797" s="1" t="s">
        <v>752</v>
      </c>
      <c r="L797" s="1" t="s">
        <v>1167</v>
      </c>
      <c r="M797" s="2" t="s">
        <v>1624</v>
      </c>
      <c r="P797" s="1" t="s">
        <v>1198</v>
      </c>
      <c r="Q797" s="2" t="s">
        <v>702</v>
      </c>
      <c r="T797" s="1" t="s">
        <v>717</v>
      </c>
      <c r="U797" s="1" t="s">
        <v>579</v>
      </c>
    </row>
    <row r="798" spans="1:22" ht="16" hidden="1">
      <c r="A798" s="3">
        <v>200222</v>
      </c>
      <c r="B798" s="2" t="s">
        <v>595</v>
      </c>
      <c r="C798">
        <f t="shared" si="12"/>
        <v>2</v>
      </c>
      <c r="I798" s="3">
        <v>200223</v>
      </c>
      <c r="J798" s="1" t="s">
        <v>1153</v>
      </c>
      <c r="L798" s="3">
        <v>200169</v>
      </c>
      <c r="M798" s="2" t="s">
        <v>1166</v>
      </c>
      <c r="P798" s="3">
        <v>200191</v>
      </c>
      <c r="Q798" s="2" t="s">
        <v>2073</v>
      </c>
      <c r="T798" s="3">
        <v>181176</v>
      </c>
      <c r="U798" s="1" t="s">
        <v>723</v>
      </c>
    </row>
    <row r="799" spans="1:22">
      <c r="A799" s="4" t="s">
        <v>594</v>
      </c>
      <c r="B799" s="1" t="s">
        <v>596</v>
      </c>
      <c r="C799">
        <f t="shared" si="12"/>
        <v>3</v>
      </c>
      <c r="I799" s="1" t="s">
        <v>752</v>
      </c>
      <c r="J799" s="1" t="s">
        <v>1154</v>
      </c>
      <c r="L799" s="4" t="s">
        <v>1624</v>
      </c>
      <c r="M799" s="1" t="s">
        <v>1167</v>
      </c>
      <c r="N799" t="str">
        <f>LEFT(M799,FIND("▼",M799)-1)</f>
        <v>11.00</v>
      </c>
      <c r="P799" s="4" t="s">
        <v>702</v>
      </c>
      <c r="Q799" s="1" t="s">
        <v>2074</v>
      </c>
      <c r="R799" t="str">
        <f>LEFT(Q799,FIND("▼",Q799)-1)</f>
        <v>7.00</v>
      </c>
      <c r="T799" s="1" t="s">
        <v>579</v>
      </c>
      <c r="U799" s="1" t="s">
        <v>717</v>
      </c>
      <c r="V799" t="str">
        <f>LEFT(U799,FIND("▼",U799)-1)</f>
        <v>0.00</v>
      </c>
    </row>
    <row r="800" spans="1:22" ht="17" hidden="1">
      <c r="A800" s="5" t="s">
        <v>595</v>
      </c>
      <c r="B800" s="2">
        <v>201222</v>
      </c>
      <c r="C800">
        <f t="shared" si="12"/>
        <v>0</v>
      </c>
      <c r="I800" s="1" t="s">
        <v>1153</v>
      </c>
      <c r="J800" s="7">
        <v>201191</v>
      </c>
      <c r="L800" s="5" t="s">
        <v>1166</v>
      </c>
      <c r="M800" s="2">
        <v>201178</v>
      </c>
      <c r="P800" s="5" t="s">
        <v>2073</v>
      </c>
      <c r="Q800" s="2">
        <v>201191</v>
      </c>
      <c r="T800" s="1" t="s">
        <v>723</v>
      </c>
      <c r="U800" s="2">
        <v>181176</v>
      </c>
    </row>
    <row r="801" spans="1:22" ht="17" hidden="1">
      <c r="A801" s="1" t="s">
        <v>596</v>
      </c>
      <c r="B801" s="1" t="s">
        <v>597</v>
      </c>
      <c r="C801">
        <f t="shared" si="12"/>
        <v>1</v>
      </c>
      <c r="I801" s="1" t="s">
        <v>1154</v>
      </c>
      <c r="J801" s="7" t="s">
        <v>733</v>
      </c>
      <c r="L801" s="1" t="s">
        <v>1167</v>
      </c>
      <c r="M801" s="1" t="s">
        <v>624</v>
      </c>
      <c r="P801" s="1" t="s">
        <v>2074</v>
      </c>
      <c r="Q801" s="1" t="s">
        <v>606</v>
      </c>
      <c r="T801" s="1" t="s">
        <v>717</v>
      </c>
      <c r="U801" s="1" t="s">
        <v>536</v>
      </c>
    </row>
    <row r="802" spans="1:22" ht="17" hidden="1">
      <c r="A802" s="3">
        <v>201222</v>
      </c>
      <c r="B802" s="1" t="s">
        <v>598</v>
      </c>
      <c r="C802">
        <f t="shared" si="12"/>
        <v>2</v>
      </c>
      <c r="I802" s="3">
        <v>201191</v>
      </c>
      <c r="J802" s="7" t="s">
        <v>1155</v>
      </c>
      <c r="L802" s="3">
        <v>201178</v>
      </c>
      <c r="M802" s="1" t="s">
        <v>1625</v>
      </c>
      <c r="P802" s="3">
        <v>201191</v>
      </c>
      <c r="Q802" s="1" t="s">
        <v>2073</v>
      </c>
      <c r="T802" s="3">
        <v>181176</v>
      </c>
      <c r="U802" s="1" t="s">
        <v>716</v>
      </c>
    </row>
    <row r="803" spans="1:22">
      <c r="A803" s="1" t="s">
        <v>597</v>
      </c>
      <c r="B803" s="1" t="s">
        <v>599</v>
      </c>
      <c r="C803">
        <f t="shared" si="12"/>
        <v>3</v>
      </c>
      <c r="I803" s="4" t="s">
        <v>733</v>
      </c>
      <c r="J803" s="1" t="s">
        <v>1156</v>
      </c>
      <c r="L803" s="1" t="s">
        <v>624</v>
      </c>
      <c r="M803" s="1" t="s">
        <v>1626</v>
      </c>
      <c r="N803" t="str">
        <f>LEFT(M803,FIND("▼",M803)-1)</f>
        <v>10.91</v>
      </c>
      <c r="P803" s="1" t="s">
        <v>606</v>
      </c>
      <c r="Q803" s="1" t="s">
        <v>2074</v>
      </c>
      <c r="R803" t="str">
        <f>LEFT(Q803,FIND("▼",Q803)-1)</f>
        <v>7.00</v>
      </c>
      <c r="T803" s="1" t="s">
        <v>536</v>
      </c>
      <c r="U803" s="1" t="s">
        <v>717</v>
      </c>
      <c r="V803" t="str">
        <f>LEFT(U803,FIND("▼",U803)-1)</f>
        <v>0.00</v>
      </c>
    </row>
    <row r="804" spans="1:22" ht="17" hidden="1">
      <c r="A804" s="1" t="s">
        <v>598</v>
      </c>
      <c r="B804" s="2">
        <v>202196</v>
      </c>
      <c r="C804">
        <f t="shared" si="12"/>
        <v>0</v>
      </c>
      <c r="I804" s="5" t="s">
        <v>1155</v>
      </c>
      <c r="J804" s="7">
        <v>202184</v>
      </c>
      <c r="L804" s="1" t="s">
        <v>1625</v>
      </c>
      <c r="M804" s="2" t="s">
        <v>629</v>
      </c>
      <c r="P804" s="1" t="s">
        <v>2073</v>
      </c>
      <c r="Q804" s="2">
        <v>202191</v>
      </c>
      <c r="T804" s="1" t="s">
        <v>716</v>
      </c>
      <c r="U804" s="2">
        <v>181176</v>
      </c>
    </row>
    <row r="805" spans="1:22" ht="16" hidden="1">
      <c r="A805" s="1" t="s">
        <v>599</v>
      </c>
      <c r="B805" s="1" t="s">
        <v>600</v>
      </c>
      <c r="C805">
        <f t="shared" si="12"/>
        <v>1</v>
      </c>
      <c r="I805" s="1" t="s">
        <v>1156</v>
      </c>
      <c r="J805" s="1" t="s">
        <v>627</v>
      </c>
      <c r="L805" s="1" t="s">
        <v>1626</v>
      </c>
      <c r="M805" s="2" t="s">
        <v>1627</v>
      </c>
      <c r="P805" s="1" t="s">
        <v>2074</v>
      </c>
      <c r="Q805" s="1" t="s">
        <v>425</v>
      </c>
      <c r="T805" s="1" t="s">
        <v>717</v>
      </c>
      <c r="U805" s="1" t="s">
        <v>562</v>
      </c>
    </row>
    <row r="806" spans="1:22" ht="16" hidden="1">
      <c r="A806" s="3">
        <v>202196</v>
      </c>
      <c r="B806" s="1" t="s">
        <v>601</v>
      </c>
      <c r="C806">
        <f t="shared" si="12"/>
        <v>2</v>
      </c>
      <c r="I806" s="3">
        <v>202184</v>
      </c>
      <c r="J806" s="1" t="s">
        <v>1157</v>
      </c>
      <c r="L806" s="3" t="s">
        <v>629</v>
      </c>
      <c r="M806" s="2" t="s">
        <v>1628</v>
      </c>
      <c r="P806" s="3">
        <v>202191</v>
      </c>
      <c r="Q806" s="1" t="s">
        <v>2075</v>
      </c>
      <c r="T806" s="3">
        <v>181176</v>
      </c>
      <c r="U806" s="1" t="s">
        <v>716</v>
      </c>
    </row>
    <row r="807" spans="1:22">
      <c r="A807" s="1" t="s">
        <v>600</v>
      </c>
      <c r="B807" s="1" t="s">
        <v>602</v>
      </c>
      <c r="C807">
        <f t="shared" si="12"/>
        <v>3</v>
      </c>
      <c r="I807" s="1" t="s">
        <v>627</v>
      </c>
      <c r="J807" s="1" t="s">
        <v>1158</v>
      </c>
      <c r="L807" s="4" t="s">
        <v>1627</v>
      </c>
      <c r="M807" s="1" t="s">
        <v>1629</v>
      </c>
      <c r="N807" t="str">
        <f>LEFT(M807,FIND("▼",M807)-1)</f>
        <v>10.66</v>
      </c>
      <c r="P807" s="1" t="s">
        <v>425</v>
      </c>
      <c r="Q807" s="1" t="s">
        <v>2076</v>
      </c>
      <c r="R807" t="str">
        <f>LEFT(Q807,FIND("▼",Q807)-1)</f>
        <v>6.83</v>
      </c>
      <c r="T807" s="1" t="s">
        <v>562</v>
      </c>
      <c r="U807" s="1" t="s">
        <v>717</v>
      </c>
      <c r="V807" t="str">
        <f>LEFT(U807,FIND("▼",U807)-1)</f>
        <v>0.00</v>
      </c>
    </row>
    <row r="808" spans="1:22" ht="17" hidden="1">
      <c r="A808" s="1" t="s">
        <v>601</v>
      </c>
      <c r="B808" s="2">
        <v>203222</v>
      </c>
      <c r="C808">
        <f t="shared" si="12"/>
        <v>0</v>
      </c>
      <c r="I808" s="1" t="s">
        <v>1157</v>
      </c>
      <c r="J808" s="7">
        <v>203188</v>
      </c>
      <c r="L808" s="5" t="s">
        <v>1628</v>
      </c>
      <c r="M808" s="2">
        <v>203200</v>
      </c>
      <c r="P808" s="1" t="s">
        <v>2075</v>
      </c>
      <c r="Q808" s="2">
        <v>203206</v>
      </c>
      <c r="T808" s="1" t="s">
        <v>716</v>
      </c>
      <c r="U808" s="2">
        <v>181176</v>
      </c>
    </row>
    <row r="809" spans="1:22" ht="16" hidden="1">
      <c r="A809" s="1" t="s">
        <v>602</v>
      </c>
      <c r="B809" s="1" t="s">
        <v>603</v>
      </c>
      <c r="C809">
        <f t="shared" si="12"/>
        <v>1</v>
      </c>
      <c r="I809" s="1" t="s">
        <v>1158</v>
      </c>
      <c r="J809" s="1" t="s">
        <v>449</v>
      </c>
      <c r="L809" s="1" t="s">
        <v>1629</v>
      </c>
      <c r="M809" s="2" t="s">
        <v>724</v>
      </c>
      <c r="P809" s="1" t="s">
        <v>2076</v>
      </c>
      <c r="Q809" s="1" t="s">
        <v>440</v>
      </c>
      <c r="T809" s="1" t="s">
        <v>717</v>
      </c>
      <c r="U809" s="1" t="s">
        <v>443</v>
      </c>
    </row>
    <row r="810" spans="1:22" ht="16" hidden="1">
      <c r="A810" s="3">
        <v>203222</v>
      </c>
      <c r="B810" s="1" t="s">
        <v>604</v>
      </c>
      <c r="C810">
        <f t="shared" si="12"/>
        <v>2</v>
      </c>
      <c r="I810" s="3">
        <v>203188</v>
      </c>
      <c r="J810" s="1" t="s">
        <v>1159</v>
      </c>
      <c r="L810" s="3">
        <v>203200</v>
      </c>
      <c r="M810" s="2" t="s">
        <v>1630</v>
      </c>
      <c r="P810" s="3">
        <v>203206</v>
      </c>
      <c r="Q810" s="1" t="s">
        <v>697</v>
      </c>
      <c r="T810" s="3">
        <v>181176</v>
      </c>
      <c r="U810" s="1" t="s">
        <v>716</v>
      </c>
    </row>
    <row r="811" spans="1:22">
      <c r="A811" s="1" t="s">
        <v>603</v>
      </c>
      <c r="B811" s="1" t="s">
        <v>605</v>
      </c>
      <c r="C811">
        <f t="shared" si="12"/>
        <v>3</v>
      </c>
      <c r="I811" s="1" t="s">
        <v>449</v>
      </c>
      <c r="J811" s="1" t="s">
        <v>1160</v>
      </c>
      <c r="L811" s="4" t="s">
        <v>724</v>
      </c>
      <c r="M811" s="1" t="s">
        <v>1631</v>
      </c>
      <c r="N811" t="str">
        <f>LEFT(M811,FIND("▼",M811)-1)</f>
        <v>10.17</v>
      </c>
      <c r="P811" s="1" t="s">
        <v>440</v>
      </c>
      <c r="Q811" s="1" t="s">
        <v>698</v>
      </c>
      <c r="R811" t="str">
        <f>LEFT(Q811,FIND("▼",Q811)-1)</f>
        <v>6.67</v>
      </c>
      <c r="T811" s="1" t="s">
        <v>443</v>
      </c>
      <c r="U811" s="1" t="s">
        <v>717</v>
      </c>
      <c r="V811" t="str">
        <f>LEFT(U811,FIND("▼",U811)-1)</f>
        <v>0.00</v>
      </c>
    </row>
    <row r="812" spans="1:22" ht="17" hidden="1">
      <c r="A812" s="1" t="s">
        <v>604</v>
      </c>
      <c r="B812" s="2">
        <v>204178</v>
      </c>
      <c r="C812">
        <f t="shared" si="12"/>
        <v>0</v>
      </c>
      <c r="I812" s="1" t="s">
        <v>1159</v>
      </c>
      <c r="J812" s="7">
        <v>204191</v>
      </c>
      <c r="L812" s="5" t="s">
        <v>1630</v>
      </c>
      <c r="M812" s="2">
        <v>204183</v>
      </c>
      <c r="P812" s="1" t="s">
        <v>697</v>
      </c>
      <c r="Q812" s="2">
        <v>204206</v>
      </c>
      <c r="T812" s="1" t="s">
        <v>716</v>
      </c>
      <c r="U812" s="2">
        <v>181176</v>
      </c>
    </row>
    <row r="813" spans="1:22" ht="16" hidden="1">
      <c r="A813" s="1" t="s">
        <v>605</v>
      </c>
      <c r="B813" s="1" t="s">
        <v>606</v>
      </c>
      <c r="C813">
        <f t="shared" si="12"/>
        <v>1</v>
      </c>
      <c r="I813" s="1" t="s">
        <v>1160</v>
      </c>
      <c r="J813" s="1" t="s">
        <v>674</v>
      </c>
      <c r="L813" s="1" t="s">
        <v>1631</v>
      </c>
      <c r="M813" s="2" t="s">
        <v>1632</v>
      </c>
      <c r="P813" s="1" t="s">
        <v>698</v>
      </c>
      <c r="Q813" s="1" t="s">
        <v>665</v>
      </c>
      <c r="T813" s="1" t="s">
        <v>717</v>
      </c>
      <c r="U813" s="1" t="s">
        <v>428</v>
      </c>
    </row>
    <row r="814" spans="1:22" ht="16" hidden="1">
      <c r="A814" s="3">
        <v>204178</v>
      </c>
      <c r="B814" s="1" t="s">
        <v>607</v>
      </c>
      <c r="C814">
        <f t="shared" si="12"/>
        <v>2</v>
      </c>
      <c r="I814" s="3">
        <v>204191</v>
      </c>
      <c r="J814" s="1" t="s">
        <v>1161</v>
      </c>
      <c r="L814" s="3">
        <v>204183</v>
      </c>
      <c r="M814" s="2" t="s">
        <v>1633</v>
      </c>
      <c r="P814" s="3">
        <v>204206</v>
      </c>
      <c r="Q814" s="1" t="s">
        <v>697</v>
      </c>
      <c r="T814" s="3">
        <v>181176</v>
      </c>
      <c r="U814" s="1" t="s">
        <v>2428</v>
      </c>
    </row>
    <row r="815" spans="1:22">
      <c r="A815" s="1" t="s">
        <v>606</v>
      </c>
      <c r="B815" s="1" t="s">
        <v>608</v>
      </c>
      <c r="C815">
        <f t="shared" si="12"/>
        <v>3</v>
      </c>
      <c r="I815" s="1" t="s">
        <v>674</v>
      </c>
      <c r="J815" s="1" t="s">
        <v>1162</v>
      </c>
      <c r="L815" s="4" t="s">
        <v>1632</v>
      </c>
      <c r="M815" s="1" t="s">
        <v>1634</v>
      </c>
      <c r="N815" t="str">
        <f>LEFT(M815,FIND("▼",M815)-1)</f>
        <v>10.06</v>
      </c>
      <c r="P815" s="1" t="s">
        <v>665</v>
      </c>
      <c r="Q815" s="1" t="s">
        <v>698</v>
      </c>
      <c r="R815" t="str">
        <f>LEFT(Q815,FIND("▼",Q815)-1)</f>
        <v>6.67</v>
      </c>
      <c r="T815" s="1" t="s">
        <v>428</v>
      </c>
      <c r="U815" s="1" t="s">
        <v>717</v>
      </c>
      <c r="V815" t="str">
        <f>LEFT(U815,FIND("▼",U815)-1)</f>
        <v>0.00</v>
      </c>
    </row>
    <row r="816" spans="1:22" ht="17" hidden="1">
      <c r="A816" s="1" t="s">
        <v>607</v>
      </c>
      <c r="B816" s="2">
        <v>205205</v>
      </c>
      <c r="C816">
        <f t="shared" si="12"/>
        <v>0</v>
      </c>
      <c r="I816" s="1" t="s">
        <v>1161</v>
      </c>
      <c r="J816" s="7">
        <v>205191</v>
      </c>
      <c r="L816" s="5" t="s">
        <v>1633</v>
      </c>
      <c r="M816" s="2">
        <v>205183</v>
      </c>
      <c r="P816" s="1" t="s">
        <v>697</v>
      </c>
      <c r="Q816" s="2">
        <v>205197</v>
      </c>
      <c r="T816" s="1" t="s">
        <v>2428</v>
      </c>
      <c r="U816" s="2">
        <v>181176</v>
      </c>
    </row>
    <row r="817" spans="1:22" ht="16" hidden="1">
      <c r="A817" s="1" t="s">
        <v>608</v>
      </c>
      <c r="B817" s="1" t="s">
        <v>609</v>
      </c>
      <c r="C817">
        <f t="shared" si="12"/>
        <v>1</v>
      </c>
      <c r="I817" s="1" t="s">
        <v>1162</v>
      </c>
      <c r="J817" s="1" t="s">
        <v>488</v>
      </c>
      <c r="L817" s="1" t="s">
        <v>1634</v>
      </c>
      <c r="M817" s="1" t="s">
        <v>512</v>
      </c>
      <c r="P817" s="1" t="s">
        <v>698</v>
      </c>
      <c r="Q817" s="1" t="s">
        <v>515</v>
      </c>
      <c r="T817" s="1" t="s">
        <v>717</v>
      </c>
      <c r="U817" s="2" t="s">
        <v>639</v>
      </c>
    </row>
    <row r="818" spans="1:22" ht="16" hidden="1">
      <c r="A818" s="3">
        <v>205205</v>
      </c>
      <c r="B818" s="1" t="s">
        <v>610</v>
      </c>
      <c r="C818">
        <f t="shared" si="12"/>
        <v>2</v>
      </c>
      <c r="I818" s="3">
        <v>205191</v>
      </c>
      <c r="J818" s="1" t="s">
        <v>1163</v>
      </c>
      <c r="L818" s="3">
        <v>205183</v>
      </c>
      <c r="M818" s="1" t="s">
        <v>1633</v>
      </c>
      <c r="P818" s="3">
        <v>205197</v>
      </c>
      <c r="Q818" s="1" t="s">
        <v>1205</v>
      </c>
      <c r="T818" s="3">
        <v>181176</v>
      </c>
      <c r="U818" s="2" t="s">
        <v>716</v>
      </c>
    </row>
    <row r="819" spans="1:22">
      <c r="A819" s="1" t="s">
        <v>609</v>
      </c>
      <c r="B819" s="1" t="s">
        <v>611</v>
      </c>
      <c r="C819">
        <f t="shared" si="12"/>
        <v>3</v>
      </c>
      <c r="I819" s="1" t="s">
        <v>488</v>
      </c>
      <c r="J819" s="1" t="s">
        <v>1164</v>
      </c>
      <c r="L819" s="1" t="s">
        <v>512</v>
      </c>
      <c r="M819" s="1" t="s">
        <v>1634</v>
      </c>
      <c r="N819" t="str">
        <f>LEFT(M819,FIND("▼",M819)-1)</f>
        <v>10.06</v>
      </c>
      <c r="P819" s="1" t="s">
        <v>515</v>
      </c>
      <c r="Q819" s="1" t="s">
        <v>1206</v>
      </c>
      <c r="R819" t="str">
        <f>LEFT(Q819,FIND("▼",Q819)-1)</f>
        <v>6.00</v>
      </c>
      <c r="T819" s="4" t="s">
        <v>639</v>
      </c>
      <c r="U819" s="1" t="s">
        <v>717</v>
      </c>
      <c r="V819" t="str">
        <f>LEFT(U819,FIND("▼",U819)-1)</f>
        <v>0.00</v>
      </c>
    </row>
    <row r="820" spans="1:22" ht="17" hidden="1">
      <c r="A820" s="1" t="s">
        <v>610</v>
      </c>
      <c r="B820" s="2">
        <v>206187</v>
      </c>
      <c r="C820">
        <f t="shared" si="12"/>
        <v>0</v>
      </c>
      <c r="I820" s="1" t="s">
        <v>1163</v>
      </c>
      <c r="J820" s="7" t="s">
        <v>629</v>
      </c>
      <c r="L820" s="1" t="s">
        <v>1633</v>
      </c>
      <c r="M820" s="2">
        <v>206179</v>
      </c>
      <c r="P820" s="1" t="s">
        <v>1205</v>
      </c>
      <c r="Q820" s="2" t="s">
        <v>629</v>
      </c>
      <c r="T820" s="5" t="s">
        <v>716</v>
      </c>
      <c r="U820" s="2">
        <v>181176</v>
      </c>
    </row>
    <row r="821" spans="1:22" ht="17" hidden="1">
      <c r="A821" s="1" t="s">
        <v>611</v>
      </c>
      <c r="B821" s="2" t="s">
        <v>612</v>
      </c>
      <c r="C821">
        <f t="shared" si="12"/>
        <v>1</v>
      </c>
      <c r="I821" s="1" t="s">
        <v>1164</v>
      </c>
      <c r="J821" s="7" t="s">
        <v>1165</v>
      </c>
      <c r="L821" s="1" t="s">
        <v>1634</v>
      </c>
      <c r="M821" s="1" t="s">
        <v>740</v>
      </c>
      <c r="P821" s="1" t="s">
        <v>1206</v>
      </c>
      <c r="Q821" s="2" t="s">
        <v>1173</v>
      </c>
      <c r="T821" s="1" t="s">
        <v>717</v>
      </c>
      <c r="U821" s="1" t="s">
        <v>524</v>
      </c>
    </row>
    <row r="822" spans="1:22" ht="17" hidden="1">
      <c r="A822" s="3">
        <v>206187</v>
      </c>
      <c r="B822" s="2" t="s">
        <v>613</v>
      </c>
      <c r="C822">
        <f t="shared" si="12"/>
        <v>2</v>
      </c>
      <c r="I822" s="3" t="s">
        <v>629</v>
      </c>
      <c r="J822" s="7" t="s">
        <v>1166</v>
      </c>
      <c r="L822" s="3">
        <v>206179</v>
      </c>
      <c r="M822" s="1" t="s">
        <v>1635</v>
      </c>
      <c r="P822" s="3" t="s">
        <v>629</v>
      </c>
      <c r="Q822" s="2" t="s">
        <v>2077</v>
      </c>
      <c r="T822" s="3">
        <v>181176</v>
      </c>
      <c r="U822" s="1" t="s">
        <v>716</v>
      </c>
    </row>
    <row r="823" spans="1:22">
      <c r="A823" s="4" t="s">
        <v>612</v>
      </c>
      <c r="B823" s="1" t="s">
        <v>614</v>
      </c>
      <c r="C823">
        <f t="shared" si="12"/>
        <v>3</v>
      </c>
      <c r="I823" s="4" t="s">
        <v>1165</v>
      </c>
      <c r="J823" s="1" t="s">
        <v>1167</v>
      </c>
      <c r="L823" s="1" t="s">
        <v>740</v>
      </c>
      <c r="M823" s="1" t="s">
        <v>661</v>
      </c>
      <c r="N823" t="str">
        <f>LEFT(M823,FIND("▼",M823)-1)</f>
        <v>10.00</v>
      </c>
      <c r="P823" s="4" t="s">
        <v>1173</v>
      </c>
      <c r="Q823" s="1" t="s">
        <v>2078</v>
      </c>
      <c r="R823" t="str">
        <f>LEFT(Q823,FIND("▼",Q823)-1)</f>
        <v>5.83</v>
      </c>
      <c r="T823" s="1" t="s">
        <v>524</v>
      </c>
      <c r="U823" s="1" t="s">
        <v>717</v>
      </c>
      <c r="V823" t="str">
        <f>LEFT(U823,FIND("▼",U823)-1)</f>
        <v>0.00</v>
      </c>
    </row>
    <row r="824" spans="1:22" ht="17" hidden="1">
      <c r="A824" s="5" t="s">
        <v>613</v>
      </c>
      <c r="B824" s="2">
        <v>207192</v>
      </c>
      <c r="C824">
        <f t="shared" si="12"/>
        <v>0</v>
      </c>
      <c r="I824" s="5" t="s">
        <v>1166</v>
      </c>
      <c r="J824" s="7">
        <v>207184</v>
      </c>
      <c r="L824" s="1" t="s">
        <v>1635</v>
      </c>
      <c r="M824" s="2">
        <v>207220</v>
      </c>
      <c r="P824" s="5" t="s">
        <v>2077</v>
      </c>
      <c r="Q824" s="2">
        <v>207205</v>
      </c>
      <c r="T824" s="1" t="s">
        <v>716</v>
      </c>
      <c r="U824" s="2">
        <v>181176</v>
      </c>
    </row>
    <row r="825" spans="1:22" ht="16" hidden="1">
      <c r="A825" s="1" t="s">
        <v>614</v>
      </c>
      <c r="B825" s="2" t="s">
        <v>615</v>
      </c>
      <c r="C825">
        <f t="shared" si="12"/>
        <v>1</v>
      </c>
      <c r="I825" s="1" t="s">
        <v>1167</v>
      </c>
      <c r="J825" s="1" t="s">
        <v>458</v>
      </c>
      <c r="L825" s="1" t="s">
        <v>661</v>
      </c>
      <c r="M825" s="1" t="s">
        <v>571</v>
      </c>
      <c r="P825" s="1" t="s">
        <v>2078</v>
      </c>
      <c r="Q825" s="1" t="s">
        <v>674</v>
      </c>
      <c r="T825" s="1" t="s">
        <v>717</v>
      </c>
      <c r="U825" s="2" t="s">
        <v>724</v>
      </c>
    </row>
    <row r="826" spans="1:22" ht="16" hidden="1">
      <c r="A826" s="3">
        <v>207192</v>
      </c>
      <c r="B826" s="2" t="s">
        <v>616</v>
      </c>
      <c r="C826">
        <f t="shared" si="12"/>
        <v>2</v>
      </c>
      <c r="I826" s="3">
        <v>207184</v>
      </c>
      <c r="J826" s="1" t="s">
        <v>1168</v>
      </c>
      <c r="L826" s="3">
        <v>207220</v>
      </c>
      <c r="M826" s="1" t="s">
        <v>1636</v>
      </c>
      <c r="P826" s="3">
        <v>207205</v>
      </c>
      <c r="Q826" s="1" t="s">
        <v>2079</v>
      </c>
      <c r="T826" s="3">
        <v>181176</v>
      </c>
      <c r="U826" s="2" t="s">
        <v>716</v>
      </c>
    </row>
    <row r="827" spans="1:22">
      <c r="A827" s="4" t="s">
        <v>615</v>
      </c>
      <c r="B827" s="1" t="s">
        <v>617</v>
      </c>
      <c r="C827">
        <f t="shared" si="12"/>
        <v>3</v>
      </c>
      <c r="I827" s="1" t="s">
        <v>458</v>
      </c>
      <c r="J827" s="1" t="s">
        <v>1169</v>
      </c>
      <c r="L827" s="1" t="s">
        <v>571</v>
      </c>
      <c r="M827" s="1" t="s">
        <v>1637</v>
      </c>
      <c r="N827" t="str">
        <f>LEFT(M827,FIND("▼",M827)-1)</f>
        <v>9.98</v>
      </c>
      <c r="P827" s="1" t="s">
        <v>674</v>
      </c>
      <c r="Q827" s="1" t="s">
        <v>1675</v>
      </c>
      <c r="R827" t="str">
        <f>LEFT(Q827,FIND("▼",Q827)-1)</f>
        <v>2.00</v>
      </c>
      <c r="T827" s="4" t="s">
        <v>724</v>
      </c>
      <c r="U827" s="1" t="s">
        <v>717</v>
      </c>
      <c r="V827" t="str">
        <f>LEFT(U827,FIND("▼",U827)-1)</f>
        <v>0.00</v>
      </c>
    </row>
    <row r="828" spans="1:22" ht="17" hidden="1">
      <c r="A828" s="5" t="s">
        <v>616</v>
      </c>
      <c r="B828" s="2">
        <v>208222</v>
      </c>
      <c r="C828">
        <f t="shared" si="12"/>
        <v>0</v>
      </c>
      <c r="I828" s="1" t="s">
        <v>1168</v>
      </c>
      <c r="J828" s="7">
        <v>208196</v>
      </c>
      <c r="L828" s="1" t="s">
        <v>1636</v>
      </c>
      <c r="M828" s="2">
        <v>208169</v>
      </c>
      <c r="P828" s="1" t="s">
        <v>2079</v>
      </c>
      <c r="Q828" s="2">
        <v>208206</v>
      </c>
      <c r="T828" s="5" t="s">
        <v>716</v>
      </c>
      <c r="U828" s="2">
        <v>181176</v>
      </c>
    </row>
    <row r="829" spans="1:22" hidden="1">
      <c r="A829" s="1" t="s">
        <v>617</v>
      </c>
      <c r="B829" s="1" t="s">
        <v>618</v>
      </c>
      <c r="C829">
        <f t="shared" si="12"/>
        <v>1</v>
      </c>
      <c r="I829" s="1" t="s">
        <v>1169</v>
      </c>
      <c r="J829" s="1" t="s">
        <v>539</v>
      </c>
      <c r="L829" s="1" t="s">
        <v>1637</v>
      </c>
      <c r="M829" s="1" t="s">
        <v>577</v>
      </c>
      <c r="P829" s="1" t="s">
        <v>1675</v>
      </c>
      <c r="Q829" s="1" t="s">
        <v>571</v>
      </c>
      <c r="T829" s="1" t="s">
        <v>717</v>
      </c>
      <c r="U829" s="1" t="s">
        <v>588</v>
      </c>
    </row>
    <row r="830" spans="1:22" ht="16" hidden="1">
      <c r="A830" s="3">
        <v>208222</v>
      </c>
      <c r="B830" s="1" t="s">
        <v>619</v>
      </c>
      <c r="C830">
        <f t="shared" si="12"/>
        <v>2</v>
      </c>
      <c r="I830" s="3">
        <v>208196</v>
      </c>
      <c r="J830" s="1" t="s">
        <v>1170</v>
      </c>
      <c r="L830" s="3">
        <v>208169</v>
      </c>
      <c r="M830" s="1" t="s">
        <v>1638</v>
      </c>
      <c r="P830" s="3">
        <v>208206</v>
      </c>
      <c r="Q830" s="1" t="s">
        <v>723</v>
      </c>
      <c r="T830" s="3">
        <v>181176</v>
      </c>
      <c r="U830" s="1" t="s">
        <v>716</v>
      </c>
    </row>
    <row r="831" spans="1:22">
      <c r="A831" s="1" t="s">
        <v>618</v>
      </c>
      <c r="B831" s="1" t="s">
        <v>620</v>
      </c>
      <c r="C831">
        <f t="shared" si="12"/>
        <v>3</v>
      </c>
      <c r="I831" s="1" t="s">
        <v>539</v>
      </c>
      <c r="J831" s="1" t="s">
        <v>661</v>
      </c>
      <c r="L831" s="1" t="s">
        <v>577</v>
      </c>
      <c r="M831" s="1" t="s">
        <v>1639</v>
      </c>
      <c r="N831" t="str">
        <f>LEFT(M831,FIND("▼",M831)-1)</f>
        <v>9.86</v>
      </c>
      <c r="P831" s="1" t="s">
        <v>571</v>
      </c>
      <c r="Q831" s="1" t="s">
        <v>717</v>
      </c>
      <c r="R831" t="str">
        <f>LEFT(Q831,FIND("▼",Q831)-1)</f>
        <v>0.00</v>
      </c>
      <c r="T831" s="1" t="s">
        <v>588</v>
      </c>
      <c r="U831" s="1" t="s">
        <v>717</v>
      </c>
      <c r="V831" t="str">
        <f>LEFT(U831,FIND("▼",U831)-1)</f>
        <v>0.00</v>
      </c>
    </row>
    <row r="832" spans="1:22" ht="17" hidden="1">
      <c r="A832" s="1" t="s">
        <v>619</v>
      </c>
      <c r="B832" s="2">
        <v>209194</v>
      </c>
      <c r="C832">
        <f t="shared" si="12"/>
        <v>0</v>
      </c>
      <c r="I832" s="1" t="s">
        <v>1170</v>
      </c>
      <c r="J832" s="7">
        <v>209196</v>
      </c>
      <c r="L832" s="1" t="s">
        <v>1638</v>
      </c>
      <c r="M832" s="2">
        <v>209183</v>
      </c>
      <c r="P832" s="1" t="s">
        <v>723</v>
      </c>
      <c r="Q832" s="2">
        <v>209206</v>
      </c>
      <c r="T832" s="1" t="s">
        <v>716</v>
      </c>
      <c r="U832" s="2">
        <v>181176</v>
      </c>
    </row>
    <row r="833" spans="1:22" ht="16" hidden="1">
      <c r="A833" s="1" t="s">
        <v>620</v>
      </c>
      <c r="B833" s="1" t="s">
        <v>621</v>
      </c>
      <c r="C833">
        <f t="shared" si="12"/>
        <v>1</v>
      </c>
      <c r="I833" s="1" t="s">
        <v>661</v>
      </c>
      <c r="J833" s="1" t="s">
        <v>609</v>
      </c>
      <c r="L833" s="1" t="s">
        <v>1639</v>
      </c>
      <c r="M833" s="1" t="s">
        <v>662</v>
      </c>
      <c r="P833" s="1" t="s">
        <v>717</v>
      </c>
      <c r="Q833" s="2" t="s">
        <v>1220</v>
      </c>
      <c r="T833" s="1" t="s">
        <v>717</v>
      </c>
      <c r="U833" s="1" t="s">
        <v>422</v>
      </c>
    </row>
    <row r="834" spans="1:22" ht="16" hidden="1">
      <c r="A834" s="3">
        <v>209194</v>
      </c>
      <c r="B834" s="1" t="s">
        <v>622</v>
      </c>
      <c r="C834">
        <f t="shared" si="12"/>
        <v>2</v>
      </c>
      <c r="I834" s="3">
        <v>209196</v>
      </c>
      <c r="J834" s="1" t="s">
        <v>1171</v>
      </c>
      <c r="L834" s="3">
        <v>209183</v>
      </c>
      <c r="M834" s="1" t="s">
        <v>1640</v>
      </c>
      <c r="P834" s="3">
        <v>209206</v>
      </c>
      <c r="Q834" s="2" t="s">
        <v>716</v>
      </c>
      <c r="T834" s="3">
        <v>181176</v>
      </c>
      <c r="U834" s="1" t="s">
        <v>723</v>
      </c>
    </row>
    <row r="835" spans="1:22">
      <c r="A835" s="1" t="s">
        <v>621</v>
      </c>
      <c r="B835" s="1" t="s">
        <v>623</v>
      </c>
      <c r="C835">
        <f t="shared" si="12"/>
        <v>3</v>
      </c>
      <c r="I835" s="1" t="s">
        <v>609</v>
      </c>
      <c r="J835" s="1" t="s">
        <v>661</v>
      </c>
      <c r="L835" s="1" t="s">
        <v>662</v>
      </c>
      <c r="M835" s="1" t="s">
        <v>1641</v>
      </c>
      <c r="N835" t="str">
        <f>LEFT(M835,FIND("▼",M835)-1)</f>
        <v>9.39</v>
      </c>
      <c r="P835" s="4" t="s">
        <v>1220</v>
      </c>
      <c r="Q835" s="1" t="s">
        <v>717</v>
      </c>
      <c r="R835" t="str">
        <f>LEFT(Q835,FIND("▼",Q835)-1)</f>
        <v>0.00</v>
      </c>
      <c r="T835" s="1" t="s">
        <v>422</v>
      </c>
      <c r="U835" s="1" t="s">
        <v>717</v>
      </c>
      <c r="V835" t="str">
        <f>LEFT(U835,FIND("▼",U835)-1)</f>
        <v>0.00</v>
      </c>
    </row>
    <row r="836" spans="1:22" ht="17" hidden="1">
      <c r="A836" s="1" t="s">
        <v>622</v>
      </c>
      <c r="B836" s="2">
        <v>210218</v>
      </c>
      <c r="C836">
        <f t="shared" ref="C836:C899" si="13">MOD(ROW(),4)</f>
        <v>0</v>
      </c>
      <c r="I836" s="1" t="s">
        <v>1171</v>
      </c>
      <c r="J836" s="7">
        <v>210223</v>
      </c>
      <c r="L836" s="1" t="s">
        <v>1640</v>
      </c>
      <c r="M836" s="2">
        <v>210212</v>
      </c>
      <c r="P836" s="5" t="s">
        <v>716</v>
      </c>
      <c r="Q836" s="2">
        <v>210206</v>
      </c>
      <c r="T836" s="1" t="s">
        <v>723</v>
      </c>
      <c r="U836" s="2">
        <v>181176</v>
      </c>
    </row>
    <row r="837" spans="1:22" hidden="1">
      <c r="A837" s="1" t="s">
        <v>623</v>
      </c>
      <c r="B837" s="1" t="s">
        <v>624</v>
      </c>
      <c r="C837">
        <f t="shared" si="13"/>
        <v>1</v>
      </c>
      <c r="I837" s="1" t="s">
        <v>661</v>
      </c>
      <c r="J837" s="1" t="s">
        <v>681</v>
      </c>
      <c r="L837" s="1" t="s">
        <v>1641</v>
      </c>
      <c r="M837" s="1" t="s">
        <v>431</v>
      </c>
      <c r="P837" s="1" t="s">
        <v>717</v>
      </c>
      <c r="Q837" s="1" t="s">
        <v>741</v>
      </c>
      <c r="T837" s="1" t="s">
        <v>717</v>
      </c>
      <c r="U837" s="1" t="s">
        <v>731</v>
      </c>
    </row>
    <row r="838" spans="1:22" ht="16" hidden="1">
      <c r="A838" s="3">
        <v>210218</v>
      </c>
      <c r="B838" s="1" t="s">
        <v>625</v>
      </c>
      <c r="C838">
        <f t="shared" si="13"/>
        <v>2</v>
      </c>
      <c r="I838" s="3">
        <v>210223</v>
      </c>
      <c r="J838" s="1" t="s">
        <v>1172</v>
      </c>
      <c r="L838" s="3">
        <v>210212</v>
      </c>
      <c r="M838" s="1" t="s">
        <v>1642</v>
      </c>
      <c r="P838" s="3">
        <v>210206</v>
      </c>
      <c r="Q838" s="1" t="s">
        <v>716</v>
      </c>
      <c r="T838" s="3">
        <v>181176</v>
      </c>
      <c r="U838" s="1" t="s">
        <v>716</v>
      </c>
    </row>
    <row r="839" spans="1:22">
      <c r="A839" s="1" t="s">
        <v>624</v>
      </c>
      <c r="B839" s="1" t="s">
        <v>626</v>
      </c>
      <c r="C839">
        <f t="shared" si="13"/>
        <v>3</v>
      </c>
      <c r="I839" s="1" t="s">
        <v>681</v>
      </c>
      <c r="J839" s="1" t="s">
        <v>661</v>
      </c>
      <c r="L839" s="1" t="s">
        <v>431</v>
      </c>
      <c r="M839" s="1" t="s">
        <v>1643</v>
      </c>
      <c r="N839" t="str">
        <f>LEFT(M839,FIND("▼",M839)-1)</f>
        <v>9.16</v>
      </c>
      <c r="P839" s="1" t="s">
        <v>741</v>
      </c>
      <c r="Q839" s="1" t="s">
        <v>717</v>
      </c>
      <c r="R839" t="str">
        <f>LEFT(Q839,FIND("▼",Q839)-1)</f>
        <v>0.00</v>
      </c>
      <c r="T839" s="1" t="s">
        <v>731</v>
      </c>
      <c r="U839" s="1" t="s">
        <v>717</v>
      </c>
      <c r="V839" t="str">
        <f>LEFT(U839,FIND("▼",U839)-1)</f>
        <v>0.00</v>
      </c>
    </row>
    <row r="840" spans="1:22" ht="17" hidden="1">
      <c r="A840" s="1" t="s">
        <v>625</v>
      </c>
      <c r="B840" s="2">
        <v>211189</v>
      </c>
      <c r="C840">
        <f t="shared" si="13"/>
        <v>0</v>
      </c>
      <c r="I840" s="1" t="s">
        <v>1172</v>
      </c>
      <c r="J840" s="7" t="s">
        <v>629</v>
      </c>
      <c r="L840" s="1" t="s">
        <v>1642</v>
      </c>
      <c r="M840" s="2">
        <v>211200</v>
      </c>
      <c r="P840" s="1" t="s">
        <v>716</v>
      </c>
      <c r="Q840" s="2">
        <v>211206</v>
      </c>
      <c r="T840" s="1" t="s">
        <v>716</v>
      </c>
      <c r="U840" s="2">
        <v>181176</v>
      </c>
    </row>
    <row r="841" spans="1:22" ht="17" hidden="1">
      <c r="A841" s="1" t="s">
        <v>626</v>
      </c>
      <c r="B841" s="1" t="s">
        <v>627</v>
      </c>
      <c r="C841">
        <f t="shared" si="13"/>
        <v>1</v>
      </c>
      <c r="I841" s="1" t="s">
        <v>661</v>
      </c>
      <c r="J841" s="7" t="s">
        <v>1173</v>
      </c>
      <c r="L841" s="1" t="s">
        <v>1643</v>
      </c>
      <c r="M841" s="1" t="s">
        <v>671</v>
      </c>
      <c r="P841" s="1" t="s">
        <v>717</v>
      </c>
      <c r="Q841" s="1" t="s">
        <v>476</v>
      </c>
      <c r="T841" s="1" t="s">
        <v>717</v>
      </c>
      <c r="U841" s="1" t="s">
        <v>674</v>
      </c>
    </row>
    <row r="842" spans="1:22" ht="17" hidden="1">
      <c r="A842" s="3">
        <v>211189</v>
      </c>
      <c r="B842" s="1" t="s">
        <v>628</v>
      </c>
      <c r="C842">
        <f t="shared" si="13"/>
        <v>2</v>
      </c>
      <c r="I842" s="3" t="s">
        <v>629</v>
      </c>
      <c r="J842" s="7" t="s">
        <v>1174</v>
      </c>
      <c r="L842" s="3">
        <v>211200</v>
      </c>
      <c r="M842" s="1" t="s">
        <v>1644</v>
      </c>
      <c r="P842" s="3">
        <v>211206</v>
      </c>
      <c r="Q842" s="1" t="s">
        <v>723</v>
      </c>
      <c r="T842" s="3">
        <v>181176</v>
      </c>
      <c r="U842" s="1" t="s">
        <v>716</v>
      </c>
    </row>
    <row r="843" spans="1:22">
      <c r="A843" s="1" t="s">
        <v>627</v>
      </c>
      <c r="B843" s="1" t="s">
        <v>626</v>
      </c>
      <c r="C843">
        <f t="shared" si="13"/>
        <v>3</v>
      </c>
      <c r="I843" s="4" t="s">
        <v>1173</v>
      </c>
      <c r="J843" s="1" t="s">
        <v>1175</v>
      </c>
      <c r="L843" s="1" t="s">
        <v>671</v>
      </c>
      <c r="M843" s="1" t="s">
        <v>1645</v>
      </c>
      <c r="N843" t="str">
        <f>LEFT(M843,FIND("▼",M843)-1)</f>
        <v>9.06</v>
      </c>
      <c r="P843" s="1" t="s">
        <v>476</v>
      </c>
      <c r="Q843" s="1" t="s">
        <v>717</v>
      </c>
      <c r="R843" t="str">
        <f>LEFT(Q843,FIND("▼",Q843)-1)</f>
        <v>0.00</v>
      </c>
      <c r="T843" s="1" t="s">
        <v>674</v>
      </c>
      <c r="U843" s="1" t="s">
        <v>717</v>
      </c>
      <c r="V843" t="str">
        <f>LEFT(U843,FIND("▼",U843)-1)</f>
        <v>0.00</v>
      </c>
    </row>
    <row r="844" spans="1:22" ht="17" hidden="1">
      <c r="A844" s="1" t="s">
        <v>628</v>
      </c>
      <c r="B844" s="2" t="s">
        <v>629</v>
      </c>
      <c r="C844">
        <f t="shared" si="13"/>
        <v>0</v>
      </c>
      <c r="I844" s="5" t="s">
        <v>1174</v>
      </c>
      <c r="J844" s="7">
        <v>212203</v>
      </c>
      <c r="L844" s="1" t="s">
        <v>1644</v>
      </c>
      <c r="M844" s="2">
        <v>212183</v>
      </c>
      <c r="P844" s="1" t="s">
        <v>723</v>
      </c>
      <c r="Q844" s="2">
        <v>212206</v>
      </c>
      <c r="T844" s="1" t="s">
        <v>716</v>
      </c>
      <c r="U844" s="2" t="s">
        <v>629</v>
      </c>
    </row>
    <row r="845" spans="1:22" ht="16" hidden="1">
      <c r="A845" s="1" t="s">
        <v>626</v>
      </c>
      <c r="B845" s="2" t="s">
        <v>630</v>
      </c>
      <c r="C845">
        <f t="shared" si="13"/>
        <v>1</v>
      </c>
      <c r="I845" s="1" t="s">
        <v>1175</v>
      </c>
      <c r="J845" s="1" t="s">
        <v>542</v>
      </c>
      <c r="L845" s="1" t="s">
        <v>1645</v>
      </c>
      <c r="M845" s="1" t="s">
        <v>741</v>
      </c>
      <c r="P845" s="1" t="s">
        <v>717</v>
      </c>
      <c r="Q845" s="1" t="s">
        <v>443</v>
      </c>
      <c r="T845" s="1" t="s">
        <v>717</v>
      </c>
      <c r="U845" s="1" t="s">
        <v>2429</v>
      </c>
    </row>
    <row r="846" spans="1:22" ht="16" hidden="1">
      <c r="A846" s="3" t="s">
        <v>629</v>
      </c>
      <c r="B846" s="2" t="s">
        <v>631</v>
      </c>
      <c r="C846">
        <f t="shared" si="13"/>
        <v>2</v>
      </c>
      <c r="I846" s="3">
        <v>212203</v>
      </c>
      <c r="J846" s="1" t="s">
        <v>1176</v>
      </c>
      <c r="L846" s="3">
        <v>212183</v>
      </c>
      <c r="M846" s="1" t="s">
        <v>1646</v>
      </c>
      <c r="P846" s="3">
        <v>212206</v>
      </c>
      <c r="Q846" s="1" t="s">
        <v>716</v>
      </c>
      <c r="T846" s="3" t="s">
        <v>629</v>
      </c>
      <c r="U846" s="1" t="s">
        <v>716</v>
      </c>
    </row>
    <row r="847" spans="1:22">
      <c r="A847" s="4" t="s">
        <v>630</v>
      </c>
      <c r="B847" s="1" t="s">
        <v>632</v>
      </c>
      <c r="C847">
        <f t="shared" si="13"/>
        <v>3</v>
      </c>
      <c r="I847" s="1" t="s">
        <v>542</v>
      </c>
      <c r="J847" s="1" t="s">
        <v>1177</v>
      </c>
      <c r="L847" s="1" t="s">
        <v>741</v>
      </c>
      <c r="M847" s="1" t="s">
        <v>1181</v>
      </c>
      <c r="N847" t="str">
        <f>LEFT(M847,FIND("▼",M847)-1)</f>
        <v>8.94</v>
      </c>
      <c r="P847" s="1" t="s">
        <v>443</v>
      </c>
      <c r="Q847" s="1" t="s">
        <v>717</v>
      </c>
      <c r="R847" t="str">
        <f>LEFT(Q847,FIND("▼",Q847)-1)</f>
        <v>0.00</v>
      </c>
      <c r="T847" s="1" t="s">
        <v>2429</v>
      </c>
      <c r="U847" s="1" t="s">
        <v>717</v>
      </c>
      <c r="V847" t="str">
        <f>LEFT(U847,FIND("▼",U847)-1)</f>
        <v>0.00</v>
      </c>
    </row>
    <row r="848" spans="1:22" ht="17" hidden="1">
      <c r="A848" s="5" t="s">
        <v>631</v>
      </c>
      <c r="B848" s="2">
        <v>213205</v>
      </c>
      <c r="C848">
        <f t="shared" si="13"/>
        <v>0</v>
      </c>
      <c r="I848" s="1" t="s">
        <v>1176</v>
      </c>
      <c r="J848" s="7">
        <v>213212</v>
      </c>
      <c r="L848" s="1" t="s">
        <v>1646</v>
      </c>
      <c r="M848" s="2">
        <v>213220</v>
      </c>
      <c r="P848" s="1" t="s">
        <v>716</v>
      </c>
      <c r="Q848" s="2">
        <v>213206</v>
      </c>
      <c r="T848" s="1" t="s">
        <v>716</v>
      </c>
      <c r="U848" s="2"/>
    </row>
    <row r="849" spans="1:21" ht="16" hidden="1">
      <c r="A849" s="1" t="s">
        <v>632</v>
      </c>
      <c r="B849" s="1" t="s">
        <v>633</v>
      </c>
      <c r="C849">
        <f t="shared" si="13"/>
        <v>1</v>
      </c>
      <c r="I849" s="1" t="s">
        <v>1177</v>
      </c>
      <c r="J849" s="1" t="s">
        <v>389</v>
      </c>
      <c r="L849" s="1" t="s">
        <v>1181</v>
      </c>
      <c r="M849" s="1" t="s">
        <v>650</v>
      </c>
      <c r="P849" s="1" t="s">
        <v>717</v>
      </c>
      <c r="Q849" s="1" t="s">
        <v>1099</v>
      </c>
      <c r="T849" s="1" t="s">
        <v>717</v>
      </c>
      <c r="U849" s="2"/>
    </row>
    <row r="850" spans="1:21" ht="16" hidden="1">
      <c r="A850" s="3">
        <v>213205</v>
      </c>
      <c r="B850" s="1" t="s">
        <v>634</v>
      </c>
      <c r="C850">
        <f t="shared" si="13"/>
        <v>2</v>
      </c>
      <c r="I850" s="3">
        <v>213212</v>
      </c>
      <c r="J850" s="1" t="s">
        <v>1178</v>
      </c>
      <c r="L850" s="3">
        <v>213220</v>
      </c>
      <c r="M850" s="1" t="s">
        <v>1182</v>
      </c>
      <c r="P850" s="3">
        <v>213206</v>
      </c>
      <c r="Q850" s="1" t="s">
        <v>716</v>
      </c>
    </row>
    <row r="851" spans="1:21">
      <c r="A851" s="1" t="s">
        <v>633</v>
      </c>
      <c r="B851" s="1" t="s">
        <v>635</v>
      </c>
      <c r="C851">
        <f t="shared" si="13"/>
        <v>3</v>
      </c>
      <c r="I851" s="1" t="s">
        <v>389</v>
      </c>
      <c r="J851" s="1" t="s">
        <v>1179</v>
      </c>
      <c r="L851" s="1" t="s">
        <v>650</v>
      </c>
      <c r="M851" s="1" t="s">
        <v>678</v>
      </c>
      <c r="N851" t="str">
        <f>LEFT(M851,FIND("▼",M851)-1)</f>
        <v>8.89</v>
      </c>
      <c r="P851" s="1" t="s">
        <v>1099</v>
      </c>
      <c r="Q851" s="1" t="s">
        <v>717</v>
      </c>
      <c r="R851" t="str">
        <f>LEFT(Q851,FIND("▼",Q851)-1)</f>
        <v>0.00</v>
      </c>
    </row>
    <row r="852" spans="1:21" ht="17" hidden="1">
      <c r="A852" s="1" t="s">
        <v>634</v>
      </c>
      <c r="B852" s="2">
        <v>214196</v>
      </c>
      <c r="C852">
        <f t="shared" si="13"/>
        <v>0</v>
      </c>
      <c r="I852" s="1" t="s">
        <v>1178</v>
      </c>
      <c r="J852" s="7">
        <v>214199</v>
      </c>
      <c r="L852" s="1" t="s">
        <v>1182</v>
      </c>
      <c r="M852" s="2">
        <v>214193</v>
      </c>
      <c r="P852" s="1" t="s">
        <v>716</v>
      </c>
      <c r="Q852" s="2">
        <v>214206</v>
      </c>
    </row>
    <row r="853" spans="1:21" ht="17" hidden="1">
      <c r="A853" s="1" t="s">
        <v>635</v>
      </c>
      <c r="B853" s="1" t="s">
        <v>636</v>
      </c>
      <c r="C853">
        <f t="shared" si="13"/>
        <v>1</v>
      </c>
      <c r="I853" s="1" t="s">
        <v>1179</v>
      </c>
      <c r="J853" s="7" t="s">
        <v>738</v>
      </c>
      <c r="L853" s="1" t="s">
        <v>678</v>
      </c>
      <c r="M853" s="2" t="s">
        <v>1647</v>
      </c>
      <c r="P853" s="1" t="s">
        <v>717</v>
      </c>
      <c r="Q853" s="2" t="s">
        <v>2080</v>
      </c>
    </row>
    <row r="854" spans="1:21" ht="17" hidden="1">
      <c r="A854" s="3">
        <v>214196</v>
      </c>
      <c r="B854" s="1" t="s">
        <v>637</v>
      </c>
      <c r="C854">
        <f t="shared" si="13"/>
        <v>2</v>
      </c>
      <c r="I854" s="3">
        <v>214199</v>
      </c>
      <c r="J854" s="7" t="s">
        <v>1180</v>
      </c>
      <c r="L854" s="3">
        <v>214193</v>
      </c>
      <c r="M854" s="2" t="s">
        <v>1184</v>
      </c>
      <c r="P854" s="3">
        <v>214206</v>
      </c>
      <c r="Q854" s="2" t="s">
        <v>716</v>
      </c>
    </row>
    <row r="855" spans="1:21">
      <c r="A855" s="1" t="s">
        <v>636</v>
      </c>
      <c r="B855" s="1" t="s">
        <v>638</v>
      </c>
      <c r="C855">
        <f t="shared" si="13"/>
        <v>3</v>
      </c>
      <c r="I855" s="4" t="s">
        <v>738</v>
      </c>
      <c r="J855" s="1" t="s">
        <v>1181</v>
      </c>
      <c r="L855" s="4" t="s">
        <v>1647</v>
      </c>
      <c r="M855" s="1" t="s">
        <v>1185</v>
      </c>
      <c r="N855" t="str">
        <f>LEFT(M855,FIND("▼",M855)-1)</f>
        <v>8.59</v>
      </c>
      <c r="P855" s="4" t="s">
        <v>2080</v>
      </c>
      <c r="Q855" s="1" t="s">
        <v>717</v>
      </c>
      <c r="R855" t="str">
        <f>LEFT(Q855,FIND("▼",Q855)-1)</f>
        <v>0.00</v>
      </c>
    </row>
    <row r="856" spans="1:21" ht="17" hidden="1">
      <c r="A856" s="1" t="s">
        <v>637</v>
      </c>
      <c r="B856" s="2">
        <v>215222</v>
      </c>
      <c r="C856">
        <f t="shared" si="13"/>
        <v>0</v>
      </c>
      <c r="I856" s="5" t="s">
        <v>1180</v>
      </c>
      <c r="J856" s="7" t="s">
        <v>629</v>
      </c>
      <c r="L856" s="5" t="s">
        <v>1184</v>
      </c>
      <c r="M856" s="2">
        <v>215208</v>
      </c>
      <c r="P856" s="5" t="s">
        <v>716</v>
      </c>
      <c r="Q856" s="2">
        <v>215206</v>
      </c>
    </row>
    <row r="857" spans="1:21" ht="17" hidden="1">
      <c r="A857" s="1" t="s">
        <v>638</v>
      </c>
      <c r="B857" s="2" t="s">
        <v>639</v>
      </c>
      <c r="C857">
        <f t="shared" si="13"/>
        <v>1</v>
      </c>
      <c r="I857" s="1" t="s">
        <v>1181</v>
      </c>
      <c r="J857" s="7" t="s">
        <v>745</v>
      </c>
      <c r="L857" s="1" t="s">
        <v>1185</v>
      </c>
      <c r="M857" s="1" t="s">
        <v>565</v>
      </c>
      <c r="P857" s="1" t="s">
        <v>717</v>
      </c>
      <c r="Q857" s="1" t="s">
        <v>422</v>
      </c>
    </row>
    <row r="858" spans="1:21" ht="17" hidden="1">
      <c r="A858" s="3">
        <v>215222</v>
      </c>
      <c r="B858" s="2" t="s">
        <v>640</v>
      </c>
      <c r="C858">
        <f t="shared" si="13"/>
        <v>2</v>
      </c>
      <c r="I858" s="3" t="s">
        <v>629</v>
      </c>
      <c r="J858" s="7" t="s">
        <v>1182</v>
      </c>
      <c r="L858" s="3">
        <v>215208</v>
      </c>
      <c r="M858" s="1" t="s">
        <v>1192</v>
      </c>
      <c r="P858" s="3">
        <v>215206</v>
      </c>
      <c r="Q858" s="1" t="s">
        <v>716</v>
      </c>
    </row>
    <row r="859" spans="1:21">
      <c r="A859" s="4" t="s">
        <v>639</v>
      </c>
      <c r="B859" s="1" t="s">
        <v>641</v>
      </c>
      <c r="C859">
        <f t="shared" si="13"/>
        <v>3</v>
      </c>
      <c r="I859" s="4" t="s">
        <v>745</v>
      </c>
      <c r="J859" s="1" t="s">
        <v>678</v>
      </c>
      <c r="L859" s="1" t="s">
        <v>565</v>
      </c>
      <c r="M859" s="1" t="s">
        <v>1191</v>
      </c>
      <c r="N859" t="str">
        <f>LEFT(M859,FIND("▼",M859)-1)</f>
        <v>8.00</v>
      </c>
      <c r="P859" s="1" t="s">
        <v>422</v>
      </c>
      <c r="Q859" s="1" t="s">
        <v>717</v>
      </c>
      <c r="R859" t="str">
        <f>LEFT(Q859,FIND("▼",Q859)-1)</f>
        <v>0.00</v>
      </c>
    </row>
    <row r="860" spans="1:21" ht="17" hidden="1">
      <c r="A860" s="5" t="s">
        <v>640</v>
      </c>
      <c r="B860" s="2">
        <v>216222</v>
      </c>
      <c r="C860">
        <f t="shared" si="13"/>
        <v>0</v>
      </c>
      <c r="I860" s="5" t="s">
        <v>1182</v>
      </c>
      <c r="J860" s="7" t="s">
        <v>629</v>
      </c>
      <c r="L860" s="1" t="s">
        <v>1192</v>
      </c>
      <c r="M860" s="2">
        <v>216200</v>
      </c>
      <c r="P860" s="1" t="s">
        <v>716</v>
      </c>
      <c r="Q860" s="2">
        <v>216206</v>
      </c>
    </row>
    <row r="861" spans="1:21" ht="17" hidden="1">
      <c r="A861" s="1" t="s">
        <v>641</v>
      </c>
      <c r="B861" s="1" t="s">
        <v>642</v>
      </c>
      <c r="C861">
        <f t="shared" si="13"/>
        <v>1</v>
      </c>
      <c r="I861" s="1" t="s">
        <v>678</v>
      </c>
      <c r="J861" s="7" t="s">
        <v>1183</v>
      </c>
      <c r="L861" s="1" t="s">
        <v>1191</v>
      </c>
      <c r="M861" s="2" t="s">
        <v>1648</v>
      </c>
      <c r="P861" s="1" t="s">
        <v>717</v>
      </c>
      <c r="Q861" s="1" t="s">
        <v>609</v>
      </c>
    </row>
    <row r="862" spans="1:21" ht="17" hidden="1">
      <c r="A862" s="3">
        <v>216222</v>
      </c>
      <c r="B862" s="1" t="s">
        <v>643</v>
      </c>
      <c r="C862">
        <f t="shared" si="13"/>
        <v>2</v>
      </c>
      <c r="I862" s="3" t="s">
        <v>629</v>
      </c>
      <c r="J862" s="7" t="s">
        <v>1182</v>
      </c>
      <c r="L862" s="3">
        <v>216200</v>
      </c>
      <c r="M862" s="2" t="s">
        <v>1649</v>
      </c>
      <c r="P862" s="3">
        <v>216206</v>
      </c>
      <c r="Q862" s="1" t="s">
        <v>716</v>
      </c>
    </row>
    <row r="863" spans="1:21">
      <c r="A863" s="1" t="s">
        <v>642</v>
      </c>
      <c r="B863" s="1" t="s">
        <v>641</v>
      </c>
      <c r="C863">
        <f t="shared" si="13"/>
        <v>3</v>
      </c>
      <c r="I863" s="4" t="s">
        <v>1183</v>
      </c>
      <c r="J863" s="1" t="s">
        <v>678</v>
      </c>
      <c r="L863" s="4" t="s">
        <v>1648</v>
      </c>
      <c r="M863" s="1" t="s">
        <v>1194</v>
      </c>
      <c r="N863" t="str">
        <f>LEFT(M863,FIND("▼",M863)-1)</f>
        <v>7.94</v>
      </c>
      <c r="P863" s="1" t="s">
        <v>609</v>
      </c>
      <c r="Q863" s="1" t="s">
        <v>717</v>
      </c>
      <c r="R863" t="str">
        <f>LEFT(Q863,FIND("▼",Q863)-1)</f>
        <v>0.00</v>
      </c>
    </row>
    <row r="864" spans="1:21" ht="17" hidden="1">
      <c r="A864" s="1" t="s">
        <v>643</v>
      </c>
      <c r="B864" s="2">
        <v>217190</v>
      </c>
      <c r="C864">
        <f t="shared" si="13"/>
        <v>0</v>
      </c>
      <c r="I864" s="5" t="s">
        <v>1182</v>
      </c>
      <c r="J864" s="7">
        <v>217223</v>
      </c>
      <c r="L864" s="5" t="s">
        <v>1649</v>
      </c>
      <c r="M864" s="2">
        <v>217200</v>
      </c>
      <c r="P864" s="1" t="s">
        <v>716</v>
      </c>
      <c r="Q864" s="2">
        <v>216206</v>
      </c>
    </row>
    <row r="865" spans="1:18" ht="16" hidden="1">
      <c r="A865" s="1" t="s">
        <v>641</v>
      </c>
      <c r="B865" s="1" t="s">
        <v>644</v>
      </c>
      <c r="C865">
        <f t="shared" si="13"/>
        <v>1</v>
      </c>
      <c r="I865" s="1" t="s">
        <v>678</v>
      </c>
      <c r="J865" s="1" t="s">
        <v>560</v>
      </c>
      <c r="L865" s="1" t="s">
        <v>1194</v>
      </c>
      <c r="M865" s="1" t="s">
        <v>562</v>
      </c>
      <c r="P865" s="1" t="s">
        <v>717</v>
      </c>
      <c r="Q865" s="2" t="s">
        <v>2081</v>
      </c>
    </row>
    <row r="866" spans="1:18" ht="16" hidden="1">
      <c r="A866" s="3">
        <v>217190</v>
      </c>
      <c r="B866" s="1" t="s">
        <v>645</v>
      </c>
      <c r="C866">
        <f t="shared" si="13"/>
        <v>2</v>
      </c>
      <c r="I866" s="3">
        <v>217223</v>
      </c>
      <c r="J866" s="1" t="s">
        <v>680</v>
      </c>
      <c r="L866" s="3">
        <v>217200</v>
      </c>
      <c r="M866" s="1" t="s">
        <v>1650</v>
      </c>
      <c r="P866" s="3">
        <v>216206</v>
      </c>
      <c r="Q866" s="2" t="s">
        <v>716</v>
      </c>
    </row>
    <row r="867" spans="1:18">
      <c r="A867" s="1" t="s">
        <v>644</v>
      </c>
      <c r="B867" s="1" t="s">
        <v>646</v>
      </c>
      <c r="C867">
        <f t="shared" si="13"/>
        <v>3</v>
      </c>
      <c r="I867" s="1" t="s">
        <v>560</v>
      </c>
      <c r="J867" s="1" t="s">
        <v>678</v>
      </c>
      <c r="L867" s="1" t="s">
        <v>562</v>
      </c>
      <c r="M867" s="1" t="s">
        <v>1194</v>
      </c>
      <c r="N867" t="str">
        <f>LEFT(M867,FIND("▼",M867)-1)</f>
        <v>7.94</v>
      </c>
      <c r="P867" s="4" t="s">
        <v>2081</v>
      </c>
      <c r="Q867" s="1" t="s">
        <v>717</v>
      </c>
      <c r="R867" t="str">
        <f>LEFT(Q867,FIND("▼",Q867)-1)</f>
        <v>0.00</v>
      </c>
    </row>
    <row r="868" spans="1:18" ht="17" hidden="1">
      <c r="A868" s="1" t="s">
        <v>645</v>
      </c>
      <c r="B868" s="2">
        <v>218178</v>
      </c>
      <c r="C868">
        <f t="shared" si="13"/>
        <v>0</v>
      </c>
      <c r="I868" s="1" t="s">
        <v>680</v>
      </c>
      <c r="J868" s="7">
        <v>218203</v>
      </c>
      <c r="L868" s="1" t="s">
        <v>1650</v>
      </c>
      <c r="M868" s="2">
        <v>218212</v>
      </c>
      <c r="P868" s="5" t="s">
        <v>716</v>
      </c>
      <c r="Q868" s="2">
        <v>216206</v>
      </c>
    </row>
    <row r="869" spans="1:18" hidden="1">
      <c r="A869" s="1" t="s">
        <v>646</v>
      </c>
      <c r="B869" s="1" t="s">
        <v>647</v>
      </c>
      <c r="C869">
        <f t="shared" si="13"/>
        <v>1</v>
      </c>
      <c r="I869" s="1" t="s">
        <v>678</v>
      </c>
      <c r="J869" s="1" t="s">
        <v>679</v>
      </c>
      <c r="L869" s="1" t="s">
        <v>1194</v>
      </c>
      <c r="M869" s="1" t="s">
        <v>548</v>
      </c>
      <c r="P869" s="1" t="s">
        <v>717</v>
      </c>
      <c r="Q869" s="1" t="s">
        <v>554</v>
      </c>
    </row>
    <row r="870" spans="1:18" ht="16" hidden="1">
      <c r="A870" s="3">
        <v>218178</v>
      </c>
      <c r="B870" s="1" t="s">
        <v>648</v>
      </c>
      <c r="C870">
        <f t="shared" si="13"/>
        <v>2</v>
      </c>
      <c r="I870" s="3">
        <v>218203</v>
      </c>
      <c r="J870" s="1" t="s">
        <v>1184</v>
      </c>
      <c r="L870" s="3">
        <v>218212</v>
      </c>
      <c r="M870" s="1" t="s">
        <v>1651</v>
      </c>
      <c r="P870" s="3">
        <v>216206</v>
      </c>
      <c r="Q870" s="1" t="s">
        <v>716</v>
      </c>
    </row>
    <row r="871" spans="1:18">
      <c r="A871" s="1" t="s">
        <v>647</v>
      </c>
      <c r="B871" s="1" t="s">
        <v>649</v>
      </c>
      <c r="C871">
        <f t="shared" si="13"/>
        <v>3</v>
      </c>
      <c r="I871" s="1" t="s">
        <v>679</v>
      </c>
      <c r="J871" s="1" t="s">
        <v>1185</v>
      </c>
      <c r="L871" s="1" t="s">
        <v>548</v>
      </c>
      <c r="M871" s="1" t="s">
        <v>1652</v>
      </c>
      <c r="N871" t="str">
        <f>LEFT(M871,FIND("▼",M871)-1)</f>
        <v>7.54</v>
      </c>
      <c r="P871" s="1" t="s">
        <v>554</v>
      </c>
      <c r="Q871" s="1" t="s">
        <v>717</v>
      </c>
      <c r="R871" t="str">
        <f>LEFT(Q871,FIND("▼",Q871)-1)</f>
        <v>0.00</v>
      </c>
    </row>
    <row r="872" spans="1:18" ht="17" hidden="1">
      <c r="A872" s="1" t="s">
        <v>648</v>
      </c>
      <c r="B872" s="2">
        <v>219218</v>
      </c>
      <c r="C872">
        <f t="shared" si="13"/>
        <v>0</v>
      </c>
      <c r="I872" s="1" t="s">
        <v>1184</v>
      </c>
      <c r="J872" s="7">
        <v>219210</v>
      </c>
      <c r="L872" s="1" t="s">
        <v>1651</v>
      </c>
      <c r="M872" s="2">
        <v>219220</v>
      </c>
      <c r="P872" s="1" t="s">
        <v>716</v>
      </c>
      <c r="Q872" s="2">
        <v>216206</v>
      </c>
    </row>
    <row r="873" spans="1:18" ht="17" hidden="1">
      <c r="A873" s="1" t="s">
        <v>649</v>
      </c>
      <c r="B873" s="1" t="s">
        <v>650</v>
      </c>
      <c r="C873">
        <f t="shared" si="13"/>
        <v>1</v>
      </c>
      <c r="I873" s="1" t="s">
        <v>1185</v>
      </c>
      <c r="J873" s="7" t="s">
        <v>668</v>
      </c>
      <c r="L873" s="1" t="s">
        <v>1652</v>
      </c>
      <c r="M873" s="1" t="s">
        <v>488</v>
      </c>
      <c r="P873" s="1" t="s">
        <v>717</v>
      </c>
      <c r="Q873" s="2" t="s">
        <v>1126</v>
      </c>
    </row>
    <row r="874" spans="1:18" ht="17" hidden="1">
      <c r="A874" s="3">
        <v>219218</v>
      </c>
      <c r="B874" s="1" t="s">
        <v>651</v>
      </c>
      <c r="C874">
        <f t="shared" si="13"/>
        <v>2</v>
      </c>
      <c r="I874" s="3">
        <v>219210</v>
      </c>
      <c r="J874" s="7" t="s">
        <v>1186</v>
      </c>
      <c r="L874" s="3">
        <v>219220</v>
      </c>
      <c r="M874" s="1" t="s">
        <v>1653</v>
      </c>
      <c r="P874" s="3">
        <v>216206</v>
      </c>
      <c r="Q874" s="2" t="s">
        <v>716</v>
      </c>
    </row>
    <row r="875" spans="1:18">
      <c r="A875" s="1" t="s">
        <v>650</v>
      </c>
      <c r="B875" s="1" t="s">
        <v>652</v>
      </c>
      <c r="C875">
        <f t="shared" si="13"/>
        <v>3</v>
      </c>
      <c r="I875" s="4" t="s">
        <v>668</v>
      </c>
      <c r="J875" s="1" t="s">
        <v>1187</v>
      </c>
      <c r="L875" s="1" t="s">
        <v>488</v>
      </c>
      <c r="M875" s="1" t="s">
        <v>698</v>
      </c>
      <c r="N875" t="str">
        <f>LEFT(M875,FIND("▼",M875)-1)</f>
        <v>6.67</v>
      </c>
      <c r="P875" s="4" t="s">
        <v>1126</v>
      </c>
      <c r="Q875" s="1" t="s">
        <v>717</v>
      </c>
      <c r="R875" t="str">
        <f>LEFT(Q875,FIND("▼",Q875)-1)</f>
        <v>0.00</v>
      </c>
    </row>
    <row r="876" spans="1:18" ht="17" hidden="1">
      <c r="A876" s="1" t="s">
        <v>651</v>
      </c>
      <c r="B876" s="2">
        <v>220194</v>
      </c>
      <c r="C876">
        <f t="shared" si="13"/>
        <v>0</v>
      </c>
      <c r="I876" s="5" t="s">
        <v>1186</v>
      </c>
      <c r="J876" s="7">
        <v>220217</v>
      </c>
      <c r="L876" s="1" t="s">
        <v>1653</v>
      </c>
      <c r="M876" s="2">
        <v>220220</v>
      </c>
      <c r="P876" s="5" t="s">
        <v>716</v>
      </c>
      <c r="Q876" s="2">
        <v>216206</v>
      </c>
    </row>
    <row r="877" spans="1:18" ht="16" hidden="1">
      <c r="A877" s="1" t="s">
        <v>652</v>
      </c>
      <c r="B877" s="2" t="s">
        <v>653</v>
      </c>
      <c r="C877">
        <f t="shared" si="13"/>
        <v>1</v>
      </c>
      <c r="I877" s="1" t="s">
        <v>1187</v>
      </c>
      <c r="J877" s="1" t="s">
        <v>410</v>
      </c>
      <c r="L877" s="1" t="s">
        <v>698</v>
      </c>
      <c r="M877" s="1" t="s">
        <v>497</v>
      </c>
      <c r="P877" s="1" t="s">
        <v>717</v>
      </c>
      <c r="Q877" s="2" t="s">
        <v>2082</v>
      </c>
    </row>
    <row r="878" spans="1:18" ht="16" hidden="1">
      <c r="A878" s="3">
        <v>220194</v>
      </c>
      <c r="B878" s="2" t="s">
        <v>654</v>
      </c>
      <c r="C878">
        <f t="shared" si="13"/>
        <v>2</v>
      </c>
      <c r="I878" s="3">
        <v>220217</v>
      </c>
      <c r="J878" s="1" t="s">
        <v>1188</v>
      </c>
      <c r="L878" s="3">
        <v>220220</v>
      </c>
      <c r="M878" s="1" t="s">
        <v>697</v>
      </c>
      <c r="P878" s="3">
        <v>216206</v>
      </c>
      <c r="Q878" s="2" t="s">
        <v>716</v>
      </c>
    </row>
    <row r="879" spans="1:18">
      <c r="A879" s="4" t="s">
        <v>653</v>
      </c>
      <c r="B879" s="1" t="s">
        <v>655</v>
      </c>
      <c r="C879">
        <f t="shared" si="13"/>
        <v>3</v>
      </c>
      <c r="I879" s="1" t="s">
        <v>410</v>
      </c>
      <c r="J879" s="1" t="s">
        <v>1189</v>
      </c>
      <c r="L879" s="1" t="s">
        <v>497</v>
      </c>
      <c r="M879" s="1" t="s">
        <v>698</v>
      </c>
      <c r="N879" t="str">
        <f>LEFT(M879,FIND("▼",M879)-1)</f>
        <v>6.67</v>
      </c>
      <c r="P879" s="4" t="s">
        <v>2082</v>
      </c>
      <c r="Q879" s="1" t="s">
        <v>717</v>
      </c>
      <c r="R879" t="str">
        <f>LEFT(Q879,FIND("▼",Q879)-1)</f>
        <v>0.00</v>
      </c>
    </row>
    <row r="880" spans="1:18" ht="17" hidden="1">
      <c r="A880" s="5" t="s">
        <v>654</v>
      </c>
      <c r="B880" s="2">
        <v>221212</v>
      </c>
      <c r="C880">
        <f t="shared" si="13"/>
        <v>0</v>
      </c>
      <c r="I880" s="1" t="s">
        <v>1188</v>
      </c>
      <c r="J880" s="7">
        <v>221203</v>
      </c>
      <c r="L880" s="1" t="s">
        <v>697</v>
      </c>
      <c r="M880" s="2">
        <v>221220</v>
      </c>
      <c r="P880" s="5" t="s">
        <v>716</v>
      </c>
      <c r="Q880" s="2">
        <v>216206</v>
      </c>
    </row>
    <row r="881" spans="1:18" hidden="1">
      <c r="A881" s="1" t="s">
        <v>655</v>
      </c>
      <c r="B881" s="1" t="s">
        <v>656</v>
      </c>
      <c r="C881">
        <f t="shared" si="13"/>
        <v>1</v>
      </c>
      <c r="I881" s="1" t="s">
        <v>1189</v>
      </c>
      <c r="J881" s="1" t="s">
        <v>565</v>
      </c>
      <c r="L881" s="1" t="s">
        <v>698</v>
      </c>
      <c r="M881" s="1" t="s">
        <v>676</v>
      </c>
      <c r="P881" s="1" t="s">
        <v>717</v>
      </c>
      <c r="Q881" s="1" t="s">
        <v>518</v>
      </c>
    </row>
    <row r="882" spans="1:18" ht="16" hidden="1">
      <c r="A882" s="3">
        <v>221212</v>
      </c>
      <c r="B882" s="1" t="s">
        <v>657</v>
      </c>
      <c r="C882">
        <f t="shared" si="13"/>
        <v>2</v>
      </c>
      <c r="I882" s="3">
        <v>221203</v>
      </c>
      <c r="J882" s="1" t="s">
        <v>1190</v>
      </c>
      <c r="L882" s="3">
        <v>221220</v>
      </c>
      <c r="M882" s="1" t="s">
        <v>1654</v>
      </c>
      <c r="P882" s="3">
        <v>216206</v>
      </c>
      <c r="Q882" s="1" t="s">
        <v>716</v>
      </c>
    </row>
    <row r="883" spans="1:18">
      <c r="A883" s="1" t="s">
        <v>656</v>
      </c>
      <c r="B883" s="1" t="s">
        <v>658</v>
      </c>
      <c r="C883">
        <f t="shared" si="13"/>
        <v>3</v>
      </c>
      <c r="I883" s="1" t="s">
        <v>565</v>
      </c>
      <c r="J883" s="1" t="s">
        <v>1191</v>
      </c>
      <c r="L883" s="1" t="s">
        <v>676</v>
      </c>
      <c r="M883" s="1" t="s">
        <v>698</v>
      </c>
      <c r="N883" t="str">
        <f>LEFT(M883,FIND("▼",M883)-1)</f>
        <v>6.67</v>
      </c>
      <c r="P883" s="1" t="s">
        <v>518</v>
      </c>
      <c r="Q883" s="1" t="s">
        <v>717</v>
      </c>
      <c r="R883" t="str">
        <f>LEFT(Q883,FIND("▼",Q883)-1)</f>
        <v>0.00</v>
      </c>
    </row>
    <row r="884" spans="1:18" ht="17" hidden="1">
      <c r="A884" s="1" t="s">
        <v>657</v>
      </c>
      <c r="B884" s="2">
        <v>222222</v>
      </c>
      <c r="C884">
        <f t="shared" si="13"/>
        <v>0</v>
      </c>
      <c r="I884" s="1" t="s">
        <v>1190</v>
      </c>
      <c r="J884" s="7">
        <v>222203</v>
      </c>
      <c r="L884" s="1" t="s">
        <v>1654</v>
      </c>
      <c r="M884" s="2">
        <v>222220</v>
      </c>
      <c r="P884" s="1" t="s">
        <v>716</v>
      </c>
      <c r="Q884" s="2">
        <v>216206</v>
      </c>
    </row>
    <row r="885" spans="1:18" hidden="1">
      <c r="A885" s="1" t="s">
        <v>658</v>
      </c>
      <c r="B885" s="1" t="s">
        <v>659</v>
      </c>
      <c r="C885">
        <f t="shared" si="13"/>
        <v>1</v>
      </c>
      <c r="I885" s="1" t="s">
        <v>1191</v>
      </c>
      <c r="J885" s="1" t="s">
        <v>497</v>
      </c>
      <c r="L885" s="1" t="s">
        <v>698</v>
      </c>
      <c r="M885" s="1" t="s">
        <v>389</v>
      </c>
      <c r="P885" s="1" t="s">
        <v>717</v>
      </c>
      <c r="Q885" s="1" t="s">
        <v>621</v>
      </c>
    </row>
    <row r="886" spans="1:18" ht="16" hidden="1">
      <c r="A886" s="3">
        <v>222222</v>
      </c>
      <c r="B886" s="1" t="s">
        <v>660</v>
      </c>
      <c r="C886">
        <f t="shared" si="13"/>
        <v>2</v>
      </c>
      <c r="I886" s="3">
        <v>222203</v>
      </c>
      <c r="J886" s="1" t="s">
        <v>1192</v>
      </c>
      <c r="L886" s="3">
        <v>222220</v>
      </c>
      <c r="M886" s="1" t="s">
        <v>701</v>
      </c>
      <c r="P886" s="3">
        <v>216206</v>
      </c>
      <c r="Q886" s="1" t="s">
        <v>716</v>
      </c>
    </row>
    <row r="887" spans="1:18">
      <c r="A887" s="1" t="s">
        <v>659</v>
      </c>
      <c r="B887" s="1" t="s">
        <v>661</v>
      </c>
      <c r="C887">
        <f t="shared" si="13"/>
        <v>3</v>
      </c>
      <c r="I887" s="1" t="s">
        <v>497</v>
      </c>
      <c r="J887" s="1" t="s">
        <v>1191</v>
      </c>
      <c r="L887" s="1" t="s">
        <v>389</v>
      </c>
      <c r="M887" s="1" t="s">
        <v>698</v>
      </c>
      <c r="N887" t="str">
        <f>LEFT(M887,FIND("▼",M887)-1)</f>
        <v>6.67</v>
      </c>
      <c r="P887" s="1" t="s">
        <v>621</v>
      </c>
      <c r="Q887" s="1" t="s">
        <v>717</v>
      </c>
      <c r="R887" t="str">
        <f>LEFT(Q887,FIND("▼",Q887)-1)</f>
        <v>0.00</v>
      </c>
    </row>
    <row r="888" spans="1:18" ht="17" hidden="1">
      <c r="A888" s="1" t="s">
        <v>660</v>
      </c>
      <c r="B888" s="2">
        <v>223190</v>
      </c>
      <c r="C888">
        <f t="shared" si="13"/>
        <v>0</v>
      </c>
      <c r="I888" s="1" t="s">
        <v>1192</v>
      </c>
      <c r="J888" s="7">
        <v>223210</v>
      </c>
      <c r="L888" s="1" t="s">
        <v>701</v>
      </c>
      <c r="M888" s="2">
        <v>223220</v>
      </c>
      <c r="P888" s="1" t="s">
        <v>716</v>
      </c>
      <c r="Q888" s="2">
        <v>216206</v>
      </c>
    </row>
    <row r="889" spans="1:18" hidden="1">
      <c r="A889" s="1" t="s">
        <v>661</v>
      </c>
      <c r="B889" s="1" t="s">
        <v>662</v>
      </c>
      <c r="C889">
        <f t="shared" si="13"/>
        <v>1</v>
      </c>
      <c r="I889" s="1" t="s">
        <v>1191</v>
      </c>
      <c r="J889" s="1" t="s">
        <v>656</v>
      </c>
      <c r="L889" s="1" t="s">
        <v>698</v>
      </c>
      <c r="M889" s="1" t="s">
        <v>1223</v>
      </c>
      <c r="P889" s="1" t="s">
        <v>717</v>
      </c>
      <c r="Q889" s="1" t="s">
        <v>562</v>
      </c>
    </row>
    <row r="890" spans="1:18" ht="16" hidden="1">
      <c r="A890" s="3">
        <v>223190</v>
      </c>
      <c r="B890" s="1" t="s">
        <v>663</v>
      </c>
      <c r="C890">
        <f t="shared" si="13"/>
        <v>2</v>
      </c>
      <c r="I890" s="3">
        <v>223210</v>
      </c>
      <c r="J890" s="1" t="s">
        <v>1193</v>
      </c>
      <c r="L890" s="3">
        <v>223220</v>
      </c>
      <c r="M890" s="1" t="s">
        <v>701</v>
      </c>
      <c r="P890" s="3">
        <v>216206</v>
      </c>
      <c r="Q890" s="1" t="s">
        <v>1217</v>
      </c>
    </row>
    <row r="891" spans="1:18">
      <c r="A891" s="1" t="s">
        <v>662</v>
      </c>
      <c r="B891" s="1" t="s">
        <v>664</v>
      </c>
      <c r="C891">
        <f t="shared" si="13"/>
        <v>3</v>
      </c>
      <c r="I891" s="1" t="s">
        <v>656</v>
      </c>
      <c r="J891" s="1" t="s">
        <v>1194</v>
      </c>
      <c r="L891" s="1" t="s">
        <v>1223</v>
      </c>
      <c r="M891" s="1" t="s">
        <v>698</v>
      </c>
      <c r="N891" t="str">
        <f>LEFT(M891,FIND("▼",M891)-1)</f>
        <v>6.67</v>
      </c>
      <c r="P891" s="1" t="s">
        <v>562</v>
      </c>
      <c r="Q891" s="1" t="s">
        <v>717</v>
      </c>
      <c r="R891" t="str">
        <f>LEFT(Q891,FIND("▼",Q891)-1)</f>
        <v>0.00</v>
      </c>
    </row>
    <row r="892" spans="1:18" ht="17" hidden="1">
      <c r="A892" s="1" t="s">
        <v>663</v>
      </c>
      <c r="B892" s="2">
        <v>224215</v>
      </c>
      <c r="C892">
        <f t="shared" si="13"/>
        <v>0</v>
      </c>
      <c r="I892" s="1" t="s">
        <v>1193</v>
      </c>
      <c r="J892" s="7">
        <v>224199</v>
      </c>
      <c r="L892" s="1" t="s">
        <v>701</v>
      </c>
      <c r="M892" s="2">
        <v>224220</v>
      </c>
      <c r="P892" s="1" t="s">
        <v>1217</v>
      </c>
      <c r="Q892" s="2">
        <v>216206</v>
      </c>
    </row>
    <row r="893" spans="1:18" hidden="1">
      <c r="A893" s="1" t="s">
        <v>664</v>
      </c>
      <c r="B893" s="1" t="s">
        <v>665</v>
      </c>
      <c r="C893">
        <f t="shared" si="13"/>
        <v>1</v>
      </c>
      <c r="I893" s="1" t="s">
        <v>1194</v>
      </c>
      <c r="J893" s="1" t="s">
        <v>500</v>
      </c>
      <c r="L893" s="1" t="s">
        <v>698</v>
      </c>
      <c r="M893" s="1" t="s">
        <v>687</v>
      </c>
      <c r="P893" s="1" t="s">
        <v>717</v>
      </c>
      <c r="Q893" s="1" t="s">
        <v>509</v>
      </c>
    </row>
    <row r="894" spans="1:18" ht="16" hidden="1">
      <c r="A894" s="3">
        <v>224215</v>
      </c>
      <c r="B894" s="1" t="s">
        <v>666</v>
      </c>
      <c r="C894">
        <f t="shared" si="13"/>
        <v>2</v>
      </c>
      <c r="I894" s="3">
        <v>224199</v>
      </c>
      <c r="J894" s="1" t="s">
        <v>1195</v>
      </c>
      <c r="L894" s="3">
        <v>224220</v>
      </c>
      <c r="M894" s="1" t="s">
        <v>1655</v>
      </c>
      <c r="P894" s="3">
        <v>216206</v>
      </c>
      <c r="Q894" s="1" t="s">
        <v>716</v>
      </c>
    </row>
    <row r="895" spans="1:18">
      <c r="A895" s="1" t="s">
        <v>665</v>
      </c>
      <c r="B895" s="1" t="s">
        <v>667</v>
      </c>
      <c r="C895">
        <f t="shared" si="13"/>
        <v>3</v>
      </c>
      <c r="I895" s="1" t="s">
        <v>500</v>
      </c>
      <c r="J895" s="1" t="s">
        <v>1196</v>
      </c>
      <c r="L895" s="1" t="s">
        <v>687</v>
      </c>
      <c r="M895" s="1" t="s">
        <v>698</v>
      </c>
      <c r="N895" t="str">
        <f>LEFT(M895,FIND("▼",M895)-1)</f>
        <v>6.67</v>
      </c>
      <c r="P895" s="1" t="s">
        <v>509</v>
      </c>
      <c r="Q895" s="1" t="s">
        <v>717</v>
      </c>
      <c r="R895" t="str">
        <f>LEFT(Q895,FIND("▼",Q895)-1)</f>
        <v>0.00</v>
      </c>
    </row>
    <row r="896" spans="1:18" ht="17" hidden="1">
      <c r="A896" s="1" t="s">
        <v>666</v>
      </c>
      <c r="B896" s="2">
        <v>225212</v>
      </c>
      <c r="C896">
        <f t="shared" si="13"/>
        <v>0</v>
      </c>
      <c r="I896" s="1" t="s">
        <v>1195</v>
      </c>
      <c r="J896" s="7">
        <v>225203</v>
      </c>
      <c r="L896" s="1" t="s">
        <v>1655</v>
      </c>
      <c r="M896" s="2">
        <v>225212</v>
      </c>
      <c r="P896" s="1" t="s">
        <v>716</v>
      </c>
      <c r="Q896" s="2">
        <v>216206</v>
      </c>
    </row>
    <row r="897" spans="1:18" ht="16" hidden="1">
      <c r="A897" s="1" t="s">
        <v>667</v>
      </c>
      <c r="B897" s="2" t="s">
        <v>668</v>
      </c>
      <c r="C897">
        <f t="shared" si="13"/>
        <v>1</v>
      </c>
      <c r="I897" s="1" t="s">
        <v>1196</v>
      </c>
      <c r="J897" s="1" t="s">
        <v>416</v>
      </c>
      <c r="L897" s="1" t="s">
        <v>698</v>
      </c>
      <c r="M897" s="1" t="s">
        <v>752</v>
      </c>
      <c r="P897" s="1" t="s">
        <v>717</v>
      </c>
      <c r="Q897" s="1" t="s">
        <v>521</v>
      </c>
    </row>
    <row r="898" spans="1:18" ht="16" hidden="1">
      <c r="A898" s="3">
        <v>225212</v>
      </c>
      <c r="B898" s="2" t="s">
        <v>669</v>
      </c>
      <c r="C898">
        <f t="shared" si="13"/>
        <v>2</v>
      </c>
      <c r="I898" s="3">
        <v>225203</v>
      </c>
      <c r="J898" s="1" t="s">
        <v>1197</v>
      </c>
      <c r="L898" s="3">
        <v>225212</v>
      </c>
      <c r="M898" s="1" t="s">
        <v>1653</v>
      </c>
      <c r="P898" s="3">
        <v>216206</v>
      </c>
      <c r="Q898" s="1" t="s">
        <v>723</v>
      </c>
    </row>
    <row r="899" spans="1:18">
      <c r="A899" s="4" t="s">
        <v>668</v>
      </c>
      <c r="B899" s="1" t="s">
        <v>670</v>
      </c>
      <c r="C899">
        <f t="shared" si="13"/>
        <v>3</v>
      </c>
      <c r="I899" s="1" t="s">
        <v>416</v>
      </c>
      <c r="J899" s="1" t="s">
        <v>1198</v>
      </c>
      <c r="L899" s="1" t="s">
        <v>752</v>
      </c>
      <c r="M899" s="1" t="s">
        <v>1656</v>
      </c>
      <c r="N899" t="str">
        <f>LEFT(M899,FIND("▼",M899)-1)</f>
        <v>6.64</v>
      </c>
      <c r="P899" s="1" t="s">
        <v>521</v>
      </c>
      <c r="Q899" s="1" t="s">
        <v>717</v>
      </c>
      <c r="R899" t="str">
        <f>LEFT(Q899,FIND("▼",Q899)-1)</f>
        <v>0.00</v>
      </c>
    </row>
    <row r="900" spans="1:18" ht="17" hidden="1">
      <c r="A900" s="5" t="s">
        <v>669</v>
      </c>
      <c r="B900" s="2">
        <v>226196</v>
      </c>
      <c r="C900">
        <f t="shared" ref="C900:C963" si="14">MOD(ROW(),4)</f>
        <v>0</v>
      </c>
      <c r="I900" s="1" t="s">
        <v>1197</v>
      </c>
      <c r="J900" s="7">
        <v>226217</v>
      </c>
      <c r="L900" s="1" t="s">
        <v>1653</v>
      </c>
      <c r="M900" s="2">
        <v>226205</v>
      </c>
      <c r="P900" s="1" t="s">
        <v>723</v>
      </c>
      <c r="Q900" s="2">
        <v>216206</v>
      </c>
    </row>
    <row r="901" spans="1:18" ht="16" hidden="1">
      <c r="A901" s="1" t="s">
        <v>670</v>
      </c>
      <c r="B901" s="1" t="s">
        <v>671</v>
      </c>
      <c r="C901">
        <f t="shared" si="14"/>
        <v>1</v>
      </c>
      <c r="I901" s="1" t="s">
        <v>1198</v>
      </c>
      <c r="J901" s="1" t="s">
        <v>741</v>
      </c>
      <c r="L901" s="1" t="s">
        <v>1656</v>
      </c>
      <c r="M901" s="1" t="s">
        <v>627</v>
      </c>
      <c r="P901" s="1" t="s">
        <v>717</v>
      </c>
      <c r="Q901" s="2" t="s">
        <v>1686</v>
      </c>
    </row>
    <row r="902" spans="1:18" ht="16" hidden="1">
      <c r="A902" s="3">
        <v>226196</v>
      </c>
      <c r="B902" s="1" t="s">
        <v>672</v>
      </c>
      <c r="C902">
        <f t="shared" si="14"/>
        <v>2</v>
      </c>
      <c r="I902" s="3">
        <v>226217</v>
      </c>
      <c r="J902" s="1" t="s">
        <v>1199</v>
      </c>
      <c r="L902" s="3">
        <v>226205</v>
      </c>
      <c r="M902" s="1" t="s">
        <v>1203</v>
      </c>
      <c r="P902" s="3">
        <v>216206</v>
      </c>
      <c r="Q902" s="2" t="s">
        <v>716</v>
      </c>
    </row>
    <row r="903" spans="1:18">
      <c r="A903" s="1" t="s">
        <v>671</v>
      </c>
      <c r="B903" s="1" t="s">
        <v>673</v>
      </c>
      <c r="C903">
        <f t="shared" si="14"/>
        <v>3</v>
      </c>
      <c r="I903" s="1" t="s">
        <v>741</v>
      </c>
      <c r="J903" s="1" t="s">
        <v>1200</v>
      </c>
      <c r="L903" s="1" t="s">
        <v>627</v>
      </c>
      <c r="M903" s="1" t="s">
        <v>1204</v>
      </c>
      <c r="N903" t="str">
        <f>LEFT(M903,FIND("▼",M903)-1)</f>
        <v>6.33</v>
      </c>
      <c r="P903" s="4" t="s">
        <v>1686</v>
      </c>
      <c r="Q903" s="1" t="s">
        <v>717</v>
      </c>
      <c r="R903" t="str">
        <f>LEFT(Q903,FIND("▼",Q903)-1)</f>
        <v>0.00</v>
      </c>
    </row>
    <row r="904" spans="1:18" ht="17" hidden="1">
      <c r="A904" s="1" t="s">
        <v>672</v>
      </c>
      <c r="B904" s="2">
        <v>227196</v>
      </c>
      <c r="C904">
        <f t="shared" si="14"/>
        <v>0</v>
      </c>
      <c r="I904" s="1" t="s">
        <v>1199</v>
      </c>
      <c r="J904" s="7">
        <v>227222</v>
      </c>
      <c r="L904" s="1" t="s">
        <v>1203</v>
      </c>
      <c r="M904" s="2">
        <v>227205</v>
      </c>
      <c r="P904" s="5" t="s">
        <v>716</v>
      </c>
      <c r="Q904" s="2">
        <v>216206</v>
      </c>
    </row>
    <row r="905" spans="1:18" ht="17" hidden="1">
      <c r="A905" s="1" t="s">
        <v>673</v>
      </c>
      <c r="B905" s="1" t="s">
        <v>674</v>
      </c>
      <c r="C905">
        <f t="shared" si="14"/>
        <v>1</v>
      </c>
      <c r="I905" s="1" t="s">
        <v>1200</v>
      </c>
      <c r="J905" s="7" t="s">
        <v>712</v>
      </c>
      <c r="L905" s="1" t="s">
        <v>1204</v>
      </c>
      <c r="M905" s="1" t="s">
        <v>699</v>
      </c>
      <c r="P905" s="1" t="s">
        <v>717</v>
      </c>
      <c r="Q905" s="1" t="s">
        <v>633</v>
      </c>
    </row>
    <row r="906" spans="1:18" ht="17" hidden="1">
      <c r="A906" s="3">
        <v>227196</v>
      </c>
      <c r="B906" s="1" t="s">
        <v>675</v>
      </c>
      <c r="C906">
        <f t="shared" si="14"/>
        <v>2</v>
      </c>
      <c r="I906" s="3">
        <v>227222</v>
      </c>
      <c r="J906" s="7" t="s">
        <v>1201</v>
      </c>
      <c r="L906" s="3">
        <v>227205</v>
      </c>
      <c r="M906" s="1" t="s">
        <v>1657</v>
      </c>
      <c r="P906" s="3">
        <v>216206</v>
      </c>
      <c r="Q906" s="1" t="s">
        <v>723</v>
      </c>
    </row>
    <row r="907" spans="1:18">
      <c r="A907" s="1" t="s">
        <v>674</v>
      </c>
      <c r="B907" s="1" t="s">
        <v>673</v>
      </c>
      <c r="C907">
        <f t="shared" si="14"/>
        <v>3</v>
      </c>
      <c r="I907" s="4" t="s">
        <v>712</v>
      </c>
      <c r="J907" s="1" t="s">
        <v>1202</v>
      </c>
      <c r="L907" s="1" t="s">
        <v>699</v>
      </c>
      <c r="M907" s="1" t="s">
        <v>1206</v>
      </c>
      <c r="N907" t="str">
        <f>LEFT(M907,FIND("▼",M907)-1)</f>
        <v>6.00</v>
      </c>
      <c r="P907" s="1" t="s">
        <v>633</v>
      </c>
      <c r="Q907" s="1" t="s">
        <v>717</v>
      </c>
      <c r="R907" t="str">
        <f>LEFT(Q907,FIND("▼",Q907)-1)</f>
        <v>0.00</v>
      </c>
    </row>
    <row r="908" spans="1:18" ht="17" hidden="1">
      <c r="A908" s="1" t="s">
        <v>675</v>
      </c>
      <c r="B908" s="2">
        <v>228222</v>
      </c>
      <c r="C908">
        <f t="shared" si="14"/>
        <v>0</v>
      </c>
      <c r="I908" s="5" t="s">
        <v>1201</v>
      </c>
      <c r="J908" s="7">
        <v>228214</v>
      </c>
      <c r="L908" s="1" t="s">
        <v>1657</v>
      </c>
      <c r="M908" s="2">
        <v>228212</v>
      </c>
      <c r="P908" s="1" t="s">
        <v>723</v>
      </c>
      <c r="Q908" s="2">
        <v>216206</v>
      </c>
    </row>
    <row r="909" spans="1:18" ht="16" hidden="1">
      <c r="A909" s="1" t="s">
        <v>673</v>
      </c>
      <c r="B909" s="1" t="s">
        <v>676</v>
      </c>
      <c r="C909">
        <f t="shared" si="14"/>
        <v>1</v>
      </c>
      <c r="I909" s="1" t="s">
        <v>1202</v>
      </c>
      <c r="J909" s="1" t="s">
        <v>395</v>
      </c>
      <c r="L909" s="1" t="s">
        <v>1206</v>
      </c>
      <c r="M909" s="2" t="s">
        <v>1658</v>
      </c>
      <c r="P909" s="1" t="s">
        <v>717</v>
      </c>
      <c r="Q909" s="1" t="s">
        <v>644</v>
      </c>
    </row>
    <row r="910" spans="1:18" ht="16" hidden="1">
      <c r="A910" s="3">
        <v>228222</v>
      </c>
      <c r="B910" s="1" t="s">
        <v>677</v>
      </c>
      <c r="C910">
        <f t="shared" si="14"/>
        <v>2</v>
      </c>
      <c r="I910" s="3">
        <v>228214</v>
      </c>
      <c r="J910" s="1" t="s">
        <v>1203</v>
      </c>
      <c r="L910" s="3">
        <v>228212</v>
      </c>
      <c r="M910" s="2" t="s">
        <v>1659</v>
      </c>
      <c r="P910" s="3">
        <v>216206</v>
      </c>
      <c r="Q910" s="1" t="s">
        <v>716</v>
      </c>
    </row>
    <row r="911" spans="1:18">
      <c r="A911" s="1" t="s">
        <v>676</v>
      </c>
      <c r="B911" s="1" t="s">
        <v>678</v>
      </c>
      <c r="C911">
        <f t="shared" si="14"/>
        <v>3</v>
      </c>
      <c r="I911" s="1" t="s">
        <v>395</v>
      </c>
      <c r="J911" s="1" t="s">
        <v>1204</v>
      </c>
      <c r="L911" s="4" t="s">
        <v>1658</v>
      </c>
      <c r="M911" s="1" t="s">
        <v>1660</v>
      </c>
      <c r="N911" t="str">
        <f>LEFT(M911,FIND("▼",M911)-1)</f>
        <v>5.85</v>
      </c>
      <c r="P911" s="1" t="s">
        <v>644</v>
      </c>
      <c r="Q911" s="1" t="s">
        <v>717</v>
      </c>
      <c r="R911" t="str">
        <f>LEFT(Q911,FIND("▼",Q911)-1)</f>
        <v>0.00</v>
      </c>
    </row>
    <row r="912" spans="1:18" ht="17" hidden="1">
      <c r="A912" s="1" t="s">
        <v>677</v>
      </c>
      <c r="B912" s="2">
        <v>229222</v>
      </c>
      <c r="C912">
        <f t="shared" si="14"/>
        <v>0</v>
      </c>
      <c r="I912" s="1" t="s">
        <v>1203</v>
      </c>
      <c r="J912" s="7">
        <v>229214</v>
      </c>
      <c r="L912" s="5" t="s">
        <v>1659</v>
      </c>
      <c r="M912" s="2">
        <v>229220</v>
      </c>
      <c r="P912" s="1" t="s">
        <v>716</v>
      </c>
      <c r="Q912" s="2">
        <v>216206</v>
      </c>
    </row>
    <row r="913" spans="1:18" ht="16" hidden="1">
      <c r="A913" s="1" t="s">
        <v>678</v>
      </c>
      <c r="B913" s="1" t="s">
        <v>679</v>
      </c>
      <c r="C913">
        <f t="shared" si="14"/>
        <v>1</v>
      </c>
      <c r="I913" s="1" t="s">
        <v>1204</v>
      </c>
      <c r="J913" s="1" t="s">
        <v>588</v>
      </c>
      <c r="L913" s="1" t="s">
        <v>1660</v>
      </c>
      <c r="M913" s="2" t="s">
        <v>1661</v>
      </c>
      <c r="P913" s="1" t="s">
        <v>717</v>
      </c>
      <c r="Q913" s="1" t="s">
        <v>503</v>
      </c>
    </row>
    <row r="914" spans="1:18" ht="16" hidden="1">
      <c r="A914" s="3">
        <v>229222</v>
      </c>
      <c r="B914" s="1" t="s">
        <v>680</v>
      </c>
      <c r="C914">
        <f t="shared" si="14"/>
        <v>2</v>
      </c>
      <c r="I914" s="3">
        <v>229214</v>
      </c>
      <c r="J914" s="1" t="s">
        <v>1205</v>
      </c>
      <c r="L914" s="3">
        <v>229220</v>
      </c>
      <c r="M914" s="2" t="s">
        <v>1662</v>
      </c>
      <c r="P914" s="3">
        <v>216206</v>
      </c>
      <c r="Q914" s="1" t="s">
        <v>716</v>
      </c>
    </row>
    <row r="915" spans="1:18">
      <c r="A915" s="1" t="s">
        <v>679</v>
      </c>
      <c r="B915" s="1" t="s">
        <v>678</v>
      </c>
      <c r="C915">
        <f t="shared" si="14"/>
        <v>3</v>
      </c>
      <c r="I915" s="1" t="s">
        <v>588</v>
      </c>
      <c r="J915" s="1" t="s">
        <v>1206</v>
      </c>
      <c r="L915" s="4" t="s">
        <v>1661</v>
      </c>
      <c r="M915" s="1" t="s">
        <v>1663</v>
      </c>
      <c r="N915" t="str">
        <f>LEFT(M915,FIND("▼",M915)-1)</f>
        <v>5.56</v>
      </c>
      <c r="P915" s="1" t="s">
        <v>503</v>
      </c>
      <c r="Q915" s="1" t="s">
        <v>717</v>
      </c>
      <c r="R915" t="str">
        <f>LEFT(Q915,FIND("▼",Q915)-1)</f>
        <v>0.00</v>
      </c>
    </row>
    <row r="916" spans="1:18" ht="17" hidden="1">
      <c r="A916" s="1" t="s">
        <v>680</v>
      </c>
      <c r="B916" s="2">
        <v>230216</v>
      </c>
      <c r="C916">
        <f t="shared" si="14"/>
        <v>0</v>
      </c>
      <c r="I916" s="1" t="s">
        <v>1205</v>
      </c>
      <c r="J916" s="7">
        <v>230223</v>
      </c>
      <c r="L916" s="5" t="s">
        <v>1662</v>
      </c>
      <c r="M916" s="2">
        <v>230220</v>
      </c>
      <c r="P916" s="1" t="s">
        <v>716</v>
      </c>
      <c r="Q916" s="2">
        <v>216206</v>
      </c>
    </row>
    <row r="917" spans="1:18" ht="16" hidden="1">
      <c r="A917" s="1" t="s">
        <v>678</v>
      </c>
      <c r="B917" s="1" t="s">
        <v>681</v>
      </c>
      <c r="C917">
        <f t="shared" si="14"/>
        <v>1</v>
      </c>
      <c r="I917" s="1" t="s">
        <v>1206</v>
      </c>
      <c r="J917" s="1" t="s">
        <v>591</v>
      </c>
      <c r="L917" s="1" t="s">
        <v>1663</v>
      </c>
      <c r="M917" s="2" t="s">
        <v>1664</v>
      </c>
      <c r="P917" s="1" t="s">
        <v>717</v>
      </c>
      <c r="Q917" s="1" t="s">
        <v>721</v>
      </c>
    </row>
    <row r="918" spans="1:18" ht="16" hidden="1">
      <c r="A918" s="3">
        <v>230216</v>
      </c>
      <c r="B918" s="1" t="s">
        <v>682</v>
      </c>
      <c r="C918">
        <f t="shared" si="14"/>
        <v>2</v>
      </c>
      <c r="I918" s="3">
        <v>230223</v>
      </c>
      <c r="J918" s="1" t="s">
        <v>1207</v>
      </c>
      <c r="L918" s="3">
        <v>230220</v>
      </c>
      <c r="M918" s="2" t="s">
        <v>1662</v>
      </c>
      <c r="P918" s="3">
        <v>216206</v>
      </c>
      <c r="Q918" s="1" t="s">
        <v>716</v>
      </c>
    </row>
    <row r="919" spans="1:18">
      <c r="A919" s="1" t="s">
        <v>681</v>
      </c>
      <c r="B919" s="1" t="s">
        <v>683</v>
      </c>
      <c r="C919">
        <f t="shared" si="14"/>
        <v>3</v>
      </c>
      <c r="I919" s="1" t="s">
        <v>591</v>
      </c>
      <c r="J919" s="1" t="s">
        <v>1208</v>
      </c>
      <c r="L919" s="4" t="s">
        <v>1664</v>
      </c>
      <c r="M919" s="1" t="s">
        <v>1663</v>
      </c>
      <c r="N919" t="str">
        <f>LEFT(M919,FIND("▼",M919)-1)</f>
        <v>5.56</v>
      </c>
      <c r="P919" s="1" t="s">
        <v>721</v>
      </c>
      <c r="Q919" s="1" t="s">
        <v>717</v>
      </c>
      <c r="R919" t="str">
        <f>LEFT(Q919,FIND("▼",Q919)-1)</f>
        <v>0.00</v>
      </c>
    </row>
    <row r="920" spans="1:18" ht="17" hidden="1">
      <c r="A920" s="1" t="s">
        <v>682</v>
      </c>
      <c r="B920" s="2">
        <v>231205</v>
      </c>
      <c r="C920">
        <f t="shared" si="14"/>
        <v>0</v>
      </c>
      <c r="I920" s="1" t="s">
        <v>1207</v>
      </c>
      <c r="J920" s="7">
        <v>231217</v>
      </c>
      <c r="L920" s="5" t="s">
        <v>1662</v>
      </c>
      <c r="M920" s="2">
        <v>231220</v>
      </c>
      <c r="P920" s="1" t="s">
        <v>716</v>
      </c>
      <c r="Q920" s="2">
        <v>216206</v>
      </c>
    </row>
    <row r="921" spans="1:18" ht="16" hidden="1">
      <c r="A921" s="1" t="s">
        <v>683</v>
      </c>
      <c r="B921" s="1" t="s">
        <v>684</v>
      </c>
      <c r="C921">
        <f t="shared" si="14"/>
        <v>1</v>
      </c>
      <c r="I921" s="1" t="s">
        <v>1208</v>
      </c>
      <c r="J921" s="1" t="s">
        <v>577</v>
      </c>
      <c r="L921" s="1" t="s">
        <v>1663</v>
      </c>
      <c r="M921" s="2" t="s">
        <v>1665</v>
      </c>
      <c r="P921" s="1" t="s">
        <v>717</v>
      </c>
      <c r="Q921" s="1" t="s">
        <v>731</v>
      </c>
    </row>
    <row r="922" spans="1:18" ht="16" hidden="1">
      <c r="A922" s="3">
        <v>231205</v>
      </c>
      <c r="B922" s="1" t="s">
        <v>685</v>
      </c>
      <c r="C922">
        <f t="shared" si="14"/>
        <v>2</v>
      </c>
      <c r="I922" s="3">
        <v>231217</v>
      </c>
      <c r="J922" s="1" t="s">
        <v>1209</v>
      </c>
      <c r="L922" s="3">
        <v>231220</v>
      </c>
      <c r="M922" s="2" t="s">
        <v>1662</v>
      </c>
      <c r="P922" s="3">
        <v>216206</v>
      </c>
      <c r="Q922" s="1" t="s">
        <v>723</v>
      </c>
    </row>
    <row r="923" spans="1:18">
      <c r="A923" s="1" t="s">
        <v>684</v>
      </c>
      <c r="B923" s="1" t="s">
        <v>686</v>
      </c>
      <c r="C923">
        <f t="shared" si="14"/>
        <v>3</v>
      </c>
      <c r="I923" s="1" t="s">
        <v>577</v>
      </c>
      <c r="J923" s="1" t="s">
        <v>1210</v>
      </c>
      <c r="L923" s="4" t="s">
        <v>1665</v>
      </c>
      <c r="M923" s="1" t="s">
        <v>1663</v>
      </c>
      <c r="N923" t="str">
        <f>LEFT(M923,FIND("▼",M923)-1)</f>
        <v>5.56</v>
      </c>
      <c r="P923" s="1" t="s">
        <v>731</v>
      </c>
      <c r="Q923" s="1" t="s">
        <v>717</v>
      </c>
      <c r="R923" t="str">
        <f>LEFT(Q923,FIND("▼",Q923)-1)</f>
        <v>0.00</v>
      </c>
    </row>
    <row r="924" spans="1:18" ht="17" hidden="1">
      <c r="A924" s="1" t="s">
        <v>685</v>
      </c>
      <c r="B924" s="2">
        <v>232205</v>
      </c>
      <c r="C924">
        <f t="shared" si="14"/>
        <v>0</v>
      </c>
      <c r="I924" s="1" t="s">
        <v>1209</v>
      </c>
      <c r="J924" s="7">
        <v>232220</v>
      </c>
      <c r="L924" s="5" t="s">
        <v>1662</v>
      </c>
      <c r="M924" s="2">
        <v>232220</v>
      </c>
      <c r="P924" s="1" t="s">
        <v>723</v>
      </c>
      <c r="Q924" s="2">
        <v>216206</v>
      </c>
    </row>
    <row r="925" spans="1:18" ht="17" hidden="1">
      <c r="A925" s="1" t="s">
        <v>686</v>
      </c>
      <c r="B925" s="1" t="s">
        <v>687</v>
      </c>
      <c r="C925">
        <f t="shared" si="14"/>
        <v>1</v>
      </c>
      <c r="I925" s="1" t="s">
        <v>1210</v>
      </c>
      <c r="J925" s="7" t="s">
        <v>1211</v>
      </c>
      <c r="L925" s="1" t="s">
        <v>1663</v>
      </c>
      <c r="M925" s="2" t="s">
        <v>1220</v>
      </c>
      <c r="P925" s="1" t="s">
        <v>717</v>
      </c>
      <c r="Q925" s="1" t="s">
        <v>727</v>
      </c>
    </row>
    <row r="926" spans="1:18" ht="17" hidden="1">
      <c r="A926" s="3">
        <v>232205</v>
      </c>
      <c r="B926" s="1" t="s">
        <v>688</v>
      </c>
      <c r="C926">
        <f t="shared" si="14"/>
        <v>2</v>
      </c>
      <c r="I926" s="3">
        <v>232220</v>
      </c>
      <c r="J926" s="7" t="s">
        <v>1212</v>
      </c>
      <c r="L926" s="3">
        <v>232220</v>
      </c>
      <c r="M926" s="2" t="s">
        <v>1666</v>
      </c>
      <c r="P926" s="3">
        <v>216206</v>
      </c>
      <c r="Q926" s="1" t="s">
        <v>716</v>
      </c>
    </row>
    <row r="927" spans="1:18">
      <c r="A927" s="1" t="s">
        <v>687</v>
      </c>
      <c r="B927" s="1" t="s">
        <v>689</v>
      </c>
      <c r="C927">
        <f t="shared" si="14"/>
        <v>3</v>
      </c>
      <c r="I927" s="4" t="s">
        <v>1211</v>
      </c>
      <c r="J927" s="1" t="s">
        <v>1213</v>
      </c>
      <c r="L927" s="4" t="s">
        <v>1220</v>
      </c>
      <c r="M927" s="1" t="s">
        <v>1667</v>
      </c>
      <c r="N927" t="str">
        <f>LEFT(M927,FIND("▼",M927)-1)</f>
        <v>4.44</v>
      </c>
      <c r="P927" s="1" t="s">
        <v>727</v>
      </c>
      <c r="Q927" s="1" t="s">
        <v>717</v>
      </c>
      <c r="R927" t="str">
        <f>LEFT(Q927,FIND("▼",Q927)-1)</f>
        <v>0.00</v>
      </c>
    </row>
    <row r="928" spans="1:18" ht="17" hidden="1">
      <c r="A928" s="1" t="s">
        <v>688</v>
      </c>
      <c r="B928" s="2">
        <v>233222</v>
      </c>
      <c r="C928">
        <f t="shared" si="14"/>
        <v>0</v>
      </c>
      <c r="I928" s="5" t="s">
        <v>1212</v>
      </c>
      <c r="J928" s="7">
        <v>233223</v>
      </c>
      <c r="L928" s="5" t="s">
        <v>1666</v>
      </c>
      <c r="M928" s="2">
        <v>233208</v>
      </c>
      <c r="P928" s="1" t="s">
        <v>716</v>
      </c>
      <c r="Q928" s="2">
        <v>216206</v>
      </c>
    </row>
    <row r="929" spans="1:18" hidden="1">
      <c r="A929" s="1" t="s">
        <v>689</v>
      </c>
      <c r="B929" s="1" t="s">
        <v>690</v>
      </c>
      <c r="C929">
        <f t="shared" si="14"/>
        <v>1</v>
      </c>
      <c r="I929" s="1" t="s">
        <v>1213</v>
      </c>
      <c r="J929" s="1" t="s">
        <v>600</v>
      </c>
      <c r="L929" s="1" t="s">
        <v>1667</v>
      </c>
      <c r="M929" s="1" t="s">
        <v>749</v>
      </c>
      <c r="P929" s="1" t="s">
        <v>717</v>
      </c>
      <c r="Q929" s="1" t="s">
        <v>699</v>
      </c>
    </row>
    <row r="930" spans="1:18" ht="16" hidden="1">
      <c r="A930" s="3">
        <v>233222</v>
      </c>
      <c r="B930" s="1" t="s">
        <v>691</v>
      </c>
      <c r="C930">
        <f t="shared" si="14"/>
        <v>2</v>
      </c>
      <c r="I930" s="3">
        <v>233223</v>
      </c>
      <c r="J930" s="1" t="s">
        <v>725</v>
      </c>
      <c r="L930" s="3">
        <v>233208</v>
      </c>
      <c r="M930" s="1" t="s">
        <v>1668</v>
      </c>
      <c r="P930" s="3">
        <v>216206</v>
      </c>
      <c r="Q930" s="1" t="s">
        <v>716</v>
      </c>
    </row>
    <row r="931" spans="1:18">
      <c r="A931" s="1" t="s">
        <v>690</v>
      </c>
      <c r="B931" s="1" t="s">
        <v>692</v>
      </c>
      <c r="C931">
        <f t="shared" si="14"/>
        <v>3</v>
      </c>
      <c r="I931" s="1" t="s">
        <v>600</v>
      </c>
      <c r="J931" s="1" t="s">
        <v>717</v>
      </c>
      <c r="L931" s="1" t="s">
        <v>749</v>
      </c>
      <c r="M931" s="1" t="s">
        <v>1669</v>
      </c>
      <c r="N931" t="str">
        <f>LEFT(M931,FIND("▼",M931)-1)</f>
        <v>4.00</v>
      </c>
      <c r="P931" s="1" t="s">
        <v>699</v>
      </c>
      <c r="Q931" s="1" t="s">
        <v>717</v>
      </c>
      <c r="R931" t="str">
        <f>LEFT(Q931,FIND("▼",Q931)-1)</f>
        <v>0.00</v>
      </c>
    </row>
    <row r="932" spans="1:18" ht="17" hidden="1">
      <c r="A932" s="1" t="s">
        <v>691</v>
      </c>
      <c r="B932" s="2">
        <v>234212</v>
      </c>
      <c r="C932">
        <f t="shared" si="14"/>
        <v>0</v>
      </c>
      <c r="I932" s="1" t="s">
        <v>725</v>
      </c>
      <c r="J932" s="7">
        <v>234223</v>
      </c>
      <c r="L932" s="1" t="s">
        <v>1668</v>
      </c>
      <c r="M932" s="2">
        <v>234211</v>
      </c>
      <c r="P932" s="1" t="s">
        <v>716</v>
      </c>
      <c r="Q932" s="2">
        <v>216206</v>
      </c>
    </row>
    <row r="933" spans="1:18" hidden="1">
      <c r="A933" s="1" t="s">
        <v>692</v>
      </c>
      <c r="B933" s="1" t="s">
        <v>693</v>
      </c>
      <c r="C933">
        <f t="shared" si="14"/>
        <v>1</v>
      </c>
      <c r="I933" s="1" t="s">
        <v>717</v>
      </c>
      <c r="J933" s="1" t="s">
        <v>721</v>
      </c>
      <c r="L933" s="1" t="s">
        <v>1669</v>
      </c>
      <c r="M933" s="1" t="s">
        <v>452</v>
      </c>
      <c r="P933" s="1" t="s">
        <v>717</v>
      </c>
      <c r="Q933" s="1" t="s">
        <v>749</v>
      </c>
    </row>
    <row r="934" spans="1:18" ht="16" hidden="1">
      <c r="A934" s="3">
        <v>234212</v>
      </c>
      <c r="B934" s="1" t="s">
        <v>694</v>
      </c>
      <c r="C934">
        <f t="shared" si="14"/>
        <v>2</v>
      </c>
      <c r="I934" s="3">
        <v>234223</v>
      </c>
      <c r="J934" s="1" t="s">
        <v>723</v>
      </c>
      <c r="L934" s="3">
        <v>234211</v>
      </c>
      <c r="M934" s="1" t="s">
        <v>1670</v>
      </c>
      <c r="P934" s="3">
        <v>216206</v>
      </c>
      <c r="Q934" s="1" t="s">
        <v>725</v>
      </c>
    </row>
    <row r="935" spans="1:18">
      <c r="A935" s="1" t="s">
        <v>693</v>
      </c>
      <c r="B935" s="1" t="s">
        <v>695</v>
      </c>
      <c r="C935">
        <f t="shared" si="14"/>
        <v>3</v>
      </c>
      <c r="I935" s="1" t="s">
        <v>721</v>
      </c>
      <c r="J935" s="1" t="s">
        <v>717</v>
      </c>
      <c r="L935" s="1" t="s">
        <v>452</v>
      </c>
      <c r="M935" s="1" t="s">
        <v>1213</v>
      </c>
      <c r="N935" t="str">
        <f>LEFT(M935,FIND("▼",M935)-1)</f>
        <v>3.99</v>
      </c>
      <c r="P935" s="1" t="s">
        <v>749</v>
      </c>
      <c r="Q935" s="1" t="s">
        <v>717</v>
      </c>
      <c r="R935" t="str">
        <f>LEFT(Q935,FIND("▼",Q935)-1)</f>
        <v>0.00</v>
      </c>
    </row>
    <row r="936" spans="1:18" ht="17" hidden="1">
      <c r="A936" s="1" t="s">
        <v>694</v>
      </c>
      <c r="B936" s="2">
        <v>235222</v>
      </c>
      <c r="C936">
        <f t="shared" si="14"/>
        <v>0</v>
      </c>
      <c r="I936" s="1" t="s">
        <v>723</v>
      </c>
      <c r="J936" s="7">
        <v>235223</v>
      </c>
      <c r="L936" s="1" t="s">
        <v>1670</v>
      </c>
      <c r="M936" s="2">
        <v>235220</v>
      </c>
      <c r="P936" s="1" t="s">
        <v>725</v>
      </c>
      <c r="Q936" s="2">
        <v>216206</v>
      </c>
    </row>
    <row r="937" spans="1:18" ht="16" hidden="1">
      <c r="A937" s="1" t="s">
        <v>695</v>
      </c>
      <c r="B937" s="2" t="s">
        <v>696</v>
      </c>
      <c r="C937">
        <f t="shared" si="14"/>
        <v>1</v>
      </c>
      <c r="I937" s="1" t="s">
        <v>717</v>
      </c>
      <c r="J937" s="1" t="s">
        <v>642</v>
      </c>
      <c r="L937" s="1" t="s">
        <v>1213</v>
      </c>
      <c r="M937" s="2" t="s">
        <v>1671</v>
      </c>
      <c r="P937" s="1" t="s">
        <v>717</v>
      </c>
      <c r="Q937" s="2" t="s">
        <v>733</v>
      </c>
    </row>
    <row r="938" spans="1:18" ht="16" hidden="1">
      <c r="A938" s="3">
        <v>235222</v>
      </c>
      <c r="B938" s="2" t="s">
        <v>697</v>
      </c>
      <c r="C938">
        <f t="shared" si="14"/>
        <v>2</v>
      </c>
      <c r="I938" s="3">
        <v>235223</v>
      </c>
      <c r="J938" s="1" t="s">
        <v>716</v>
      </c>
      <c r="L938" s="3">
        <v>235220</v>
      </c>
      <c r="M938" s="2" t="s">
        <v>1672</v>
      </c>
      <c r="P938" s="3">
        <v>216206</v>
      </c>
      <c r="Q938" s="2" t="s">
        <v>723</v>
      </c>
    </row>
    <row r="939" spans="1:18">
      <c r="A939" s="4" t="s">
        <v>696</v>
      </c>
      <c r="B939" s="1" t="s">
        <v>698</v>
      </c>
      <c r="C939">
        <f t="shared" si="14"/>
        <v>3</v>
      </c>
      <c r="I939" s="1" t="s">
        <v>642</v>
      </c>
      <c r="J939" s="1" t="s">
        <v>717</v>
      </c>
      <c r="L939" s="4" t="s">
        <v>1671</v>
      </c>
      <c r="M939" s="1" t="s">
        <v>1673</v>
      </c>
      <c r="N939" t="str">
        <f>LEFT(M939,FIND("▼",M939)-1)</f>
        <v>3.33</v>
      </c>
      <c r="P939" s="4" t="s">
        <v>733</v>
      </c>
      <c r="Q939" s="1" t="s">
        <v>717</v>
      </c>
      <c r="R939" t="str">
        <f>LEFT(Q939,FIND("▼",Q939)-1)</f>
        <v>0.00</v>
      </c>
    </row>
    <row r="940" spans="1:18" ht="17" hidden="1">
      <c r="A940" s="5" t="s">
        <v>697</v>
      </c>
      <c r="B940" s="2">
        <v>236222</v>
      </c>
      <c r="C940">
        <f t="shared" si="14"/>
        <v>0</v>
      </c>
      <c r="I940" s="1" t="s">
        <v>716</v>
      </c>
      <c r="J940" s="7" t="s">
        <v>629</v>
      </c>
      <c r="L940" s="5" t="s">
        <v>1672</v>
      </c>
      <c r="M940" s="2">
        <v>236220</v>
      </c>
      <c r="P940" s="5" t="s">
        <v>723</v>
      </c>
      <c r="Q940" s="2">
        <v>216206</v>
      </c>
    </row>
    <row r="941" spans="1:18" ht="17" hidden="1">
      <c r="A941" s="1" t="s">
        <v>698</v>
      </c>
      <c r="B941" s="1" t="s">
        <v>699</v>
      </c>
      <c r="C941">
        <f t="shared" si="14"/>
        <v>1</v>
      </c>
      <c r="I941" s="1" t="s">
        <v>717</v>
      </c>
      <c r="J941" s="7" t="s">
        <v>1214</v>
      </c>
      <c r="L941" s="1" t="s">
        <v>1673</v>
      </c>
      <c r="M941" s="2" t="s">
        <v>735</v>
      </c>
      <c r="P941" s="1" t="s">
        <v>717</v>
      </c>
      <c r="Q941" s="1" t="s">
        <v>679</v>
      </c>
    </row>
    <row r="942" spans="1:18" ht="17" hidden="1">
      <c r="A942" s="3">
        <v>236222</v>
      </c>
      <c r="B942" s="1" t="s">
        <v>697</v>
      </c>
      <c r="C942">
        <f t="shared" si="14"/>
        <v>2</v>
      </c>
      <c r="I942" s="3" t="s">
        <v>629</v>
      </c>
      <c r="J942" s="7" t="s">
        <v>716</v>
      </c>
      <c r="L942" s="3">
        <v>236220</v>
      </c>
      <c r="M942" s="2" t="s">
        <v>1672</v>
      </c>
      <c r="P942" s="3">
        <v>216206</v>
      </c>
      <c r="Q942" s="1" t="s">
        <v>716</v>
      </c>
    </row>
    <row r="943" spans="1:18">
      <c r="A943" s="1" t="s">
        <v>699</v>
      </c>
      <c r="B943" s="1" t="s">
        <v>698</v>
      </c>
      <c r="C943">
        <f t="shared" si="14"/>
        <v>3</v>
      </c>
      <c r="I943" s="4" t="s">
        <v>1214</v>
      </c>
      <c r="J943" s="1" t="s">
        <v>717</v>
      </c>
      <c r="L943" s="4" t="s">
        <v>735</v>
      </c>
      <c r="M943" s="1" t="s">
        <v>1673</v>
      </c>
      <c r="N943" t="str">
        <f>LEFT(M943,FIND("▼",M943)-1)</f>
        <v>3.33</v>
      </c>
      <c r="P943" s="1" t="s">
        <v>679</v>
      </c>
      <c r="Q943" s="1" t="s">
        <v>717</v>
      </c>
      <c r="R943" t="str">
        <f>LEFT(Q943,FIND("▼",Q943)-1)</f>
        <v>0.00</v>
      </c>
    </row>
    <row r="944" spans="1:18" ht="17" hidden="1">
      <c r="A944" s="1" t="s">
        <v>697</v>
      </c>
      <c r="B944" s="2">
        <v>237222</v>
      </c>
      <c r="C944">
        <f t="shared" si="14"/>
        <v>0</v>
      </c>
      <c r="I944" s="5" t="s">
        <v>716</v>
      </c>
      <c r="J944" s="7">
        <v>237223</v>
      </c>
      <c r="L944" s="5" t="s">
        <v>1672</v>
      </c>
      <c r="M944" s="2">
        <v>237212</v>
      </c>
      <c r="P944" s="1" t="s">
        <v>716</v>
      </c>
      <c r="Q944" s="2">
        <v>216206</v>
      </c>
    </row>
    <row r="945" spans="1:18" ht="16" hidden="1">
      <c r="A945" s="1" t="s">
        <v>698</v>
      </c>
      <c r="B945" s="2" t="s">
        <v>700</v>
      </c>
      <c r="C945">
        <f t="shared" si="14"/>
        <v>1</v>
      </c>
      <c r="I945" s="1" t="s">
        <v>717</v>
      </c>
      <c r="J945" s="1" t="s">
        <v>1215</v>
      </c>
      <c r="L945" s="1" t="s">
        <v>1673</v>
      </c>
      <c r="M945" s="1" t="s">
        <v>1099</v>
      </c>
      <c r="P945" s="1" t="s">
        <v>717</v>
      </c>
      <c r="Q945" s="1" t="s">
        <v>536</v>
      </c>
    </row>
    <row r="946" spans="1:18" ht="16" hidden="1">
      <c r="A946" s="3">
        <v>237222</v>
      </c>
      <c r="B946" s="2" t="s">
        <v>701</v>
      </c>
      <c r="C946">
        <f t="shared" si="14"/>
        <v>2</v>
      </c>
      <c r="I946" s="3">
        <v>237223</v>
      </c>
      <c r="J946" s="1" t="s">
        <v>723</v>
      </c>
      <c r="L946" s="3">
        <v>237212</v>
      </c>
      <c r="M946" s="1" t="s">
        <v>1674</v>
      </c>
      <c r="P946" s="3">
        <v>216206</v>
      </c>
      <c r="Q946" s="1" t="s">
        <v>716</v>
      </c>
    </row>
    <row r="947" spans="1:18">
      <c r="A947" s="4" t="s">
        <v>700</v>
      </c>
      <c r="B947" s="1" t="s">
        <v>698</v>
      </c>
      <c r="C947">
        <f t="shared" si="14"/>
        <v>3</v>
      </c>
      <c r="I947" s="1" t="s">
        <v>1215</v>
      </c>
      <c r="J947" s="1" t="s">
        <v>717</v>
      </c>
      <c r="L947" s="1" t="s">
        <v>1099</v>
      </c>
      <c r="M947" s="1" t="s">
        <v>1675</v>
      </c>
      <c r="N947" t="str">
        <f>LEFT(M947,FIND("▼",M947)-1)</f>
        <v>2.00</v>
      </c>
      <c r="P947" s="1" t="s">
        <v>536</v>
      </c>
      <c r="Q947" s="1" t="s">
        <v>717</v>
      </c>
      <c r="R947" t="str">
        <f>LEFT(Q947,FIND("▼",Q947)-1)</f>
        <v>0.00</v>
      </c>
    </row>
    <row r="948" spans="1:18" ht="17" hidden="1">
      <c r="A948" s="5" t="s">
        <v>701</v>
      </c>
      <c r="B948" s="2">
        <v>238222</v>
      </c>
      <c r="C948">
        <f t="shared" si="14"/>
        <v>0</v>
      </c>
      <c r="I948" s="1" t="s">
        <v>723</v>
      </c>
      <c r="J948" s="7">
        <v>238223</v>
      </c>
      <c r="L948" s="1" t="s">
        <v>1674</v>
      </c>
      <c r="M948" s="2">
        <v>238218</v>
      </c>
      <c r="P948" s="1" t="s">
        <v>716</v>
      </c>
      <c r="Q948" s="2" t="s">
        <v>629</v>
      </c>
    </row>
    <row r="949" spans="1:18" ht="16" hidden="1">
      <c r="A949" s="1" t="s">
        <v>698</v>
      </c>
      <c r="B949" s="2" t="s">
        <v>702</v>
      </c>
      <c r="C949">
        <f t="shared" si="14"/>
        <v>1</v>
      </c>
      <c r="I949" s="1" t="s">
        <v>717</v>
      </c>
      <c r="J949" s="1" t="s">
        <v>722</v>
      </c>
      <c r="L949" s="1" t="s">
        <v>1675</v>
      </c>
      <c r="M949" s="1" t="s">
        <v>521</v>
      </c>
      <c r="P949" s="1" t="s">
        <v>717</v>
      </c>
      <c r="Q949" s="2" t="s">
        <v>630</v>
      </c>
    </row>
    <row r="950" spans="1:18" ht="16" hidden="1">
      <c r="A950" s="3">
        <v>238222</v>
      </c>
      <c r="B950" s="2" t="s">
        <v>701</v>
      </c>
      <c r="C950">
        <f t="shared" si="14"/>
        <v>2</v>
      </c>
      <c r="I950" s="3">
        <v>238223</v>
      </c>
      <c r="J950" s="1" t="s">
        <v>716</v>
      </c>
      <c r="L950" s="3">
        <v>238218</v>
      </c>
      <c r="M950" s="1" t="s">
        <v>1676</v>
      </c>
      <c r="P950" s="3" t="s">
        <v>629</v>
      </c>
      <c r="Q950" s="2" t="s">
        <v>716</v>
      </c>
    </row>
    <row r="951" spans="1:18">
      <c r="A951" s="4" t="s">
        <v>702</v>
      </c>
      <c r="B951" s="1" t="s">
        <v>698</v>
      </c>
      <c r="C951">
        <f t="shared" si="14"/>
        <v>3</v>
      </c>
      <c r="I951" s="1" t="s">
        <v>722</v>
      </c>
      <c r="J951" s="1" t="s">
        <v>717</v>
      </c>
      <c r="L951" s="1" t="s">
        <v>521</v>
      </c>
      <c r="M951" s="1" t="s">
        <v>1677</v>
      </c>
      <c r="N951" t="str">
        <f>LEFT(M951,FIND("▼",M951)-1)</f>
        <v>1.00</v>
      </c>
      <c r="P951" s="4" t="s">
        <v>630</v>
      </c>
      <c r="Q951" s="1" t="s">
        <v>717</v>
      </c>
      <c r="R951" t="str">
        <f>LEFT(Q951,FIND("▼",Q951)-1)</f>
        <v>0.00</v>
      </c>
    </row>
    <row r="952" spans="1:18" ht="17" hidden="1">
      <c r="A952" s="5" t="s">
        <v>701</v>
      </c>
      <c r="B952" s="2">
        <v>239218</v>
      </c>
      <c r="C952">
        <f t="shared" si="14"/>
        <v>0</v>
      </c>
      <c r="I952" s="1" t="s">
        <v>716</v>
      </c>
      <c r="J952" s="7">
        <v>239223</v>
      </c>
      <c r="L952" s="1" t="s">
        <v>1676</v>
      </c>
      <c r="M952" s="2">
        <v>239220</v>
      </c>
      <c r="P952" s="5" t="s">
        <v>716</v>
      </c>
      <c r="Q952" s="2" t="s">
        <v>629</v>
      </c>
    </row>
    <row r="953" spans="1:18" ht="17" hidden="1">
      <c r="A953" s="1" t="s">
        <v>698</v>
      </c>
      <c r="B953" s="1" t="s">
        <v>703</v>
      </c>
      <c r="C953">
        <f t="shared" si="14"/>
        <v>1</v>
      </c>
      <c r="I953" s="1" t="s">
        <v>717</v>
      </c>
      <c r="J953" s="7" t="s">
        <v>706</v>
      </c>
      <c r="L953" s="1" t="s">
        <v>1677</v>
      </c>
      <c r="M953" s="1" t="s">
        <v>665</v>
      </c>
      <c r="P953" s="1" t="s">
        <v>717</v>
      </c>
      <c r="Q953" s="2" t="s">
        <v>2083</v>
      </c>
    </row>
    <row r="954" spans="1:18" ht="17" hidden="1">
      <c r="A954" s="3">
        <v>239218</v>
      </c>
      <c r="B954" s="1" t="s">
        <v>704</v>
      </c>
      <c r="C954">
        <f t="shared" si="14"/>
        <v>2</v>
      </c>
      <c r="I954" s="3">
        <v>239223</v>
      </c>
      <c r="J954" s="7" t="s">
        <v>723</v>
      </c>
      <c r="L954" s="3">
        <v>239220</v>
      </c>
      <c r="M954" s="1" t="s">
        <v>1217</v>
      </c>
      <c r="P954" s="3" t="s">
        <v>629</v>
      </c>
      <c r="Q954" s="2" t="s">
        <v>716</v>
      </c>
    </row>
    <row r="955" spans="1:18">
      <c r="A955" s="1" t="s">
        <v>703</v>
      </c>
      <c r="B955" s="1" t="s">
        <v>705</v>
      </c>
      <c r="C955">
        <f t="shared" si="14"/>
        <v>3</v>
      </c>
      <c r="I955" s="4" t="s">
        <v>706</v>
      </c>
      <c r="J955" s="1" t="s">
        <v>717</v>
      </c>
      <c r="L955" s="1" t="s">
        <v>665</v>
      </c>
      <c r="M955" s="1" t="s">
        <v>717</v>
      </c>
      <c r="N955" t="str">
        <f>LEFT(M955,FIND("▼",M955)-1)</f>
        <v>0.00</v>
      </c>
      <c r="P955" s="4" t="s">
        <v>2083</v>
      </c>
      <c r="Q955" s="1" t="s">
        <v>717</v>
      </c>
      <c r="R955" t="str">
        <f>LEFT(Q955,FIND("▼",Q955)-1)</f>
        <v>0.00</v>
      </c>
    </row>
    <row r="956" spans="1:18" ht="17" hidden="1">
      <c r="A956" s="1" t="s">
        <v>704</v>
      </c>
      <c r="B956" s="2">
        <v>240222</v>
      </c>
      <c r="C956">
        <f t="shared" si="14"/>
        <v>0</v>
      </c>
      <c r="I956" s="5" t="s">
        <v>723</v>
      </c>
      <c r="J956" s="7">
        <v>240223</v>
      </c>
      <c r="L956" s="1" t="s">
        <v>1217</v>
      </c>
      <c r="M956" s="2">
        <v>240220</v>
      </c>
      <c r="P956" s="5" t="s">
        <v>716</v>
      </c>
      <c r="Q956" s="2" t="s">
        <v>629</v>
      </c>
    </row>
    <row r="957" spans="1:18" ht="16" hidden="1">
      <c r="A957" s="1" t="s">
        <v>705</v>
      </c>
      <c r="B957" s="2" t="s">
        <v>706</v>
      </c>
      <c r="C957">
        <f t="shared" si="14"/>
        <v>1</v>
      </c>
      <c r="I957" s="1" t="s">
        <v>717</v>
      </c>
      <c r="J957" s="1" t="s">
        <v>200</v>
      </c>
      <c r="L957" s="1" t="s">
        <v>717</v>
      </c>
      <c r="M957" s="1" t="s">
        <v>693</v>
      </c>
      <c r="P957" s="1" t="s">
        <v>717</v>
      </c>
      <c r="Q957" s="2" t="s">
        <v>2084</v>
      </c>
    </row>
    <row r="958" spans="1:18" ht="16" hidden="1">
      <c r="A958" s="3">
        <v>240222</v>
      </c>
      <c r="B958" s="2" t="s">
        <v>707</v>
      </c>
      <c r="C958">
        <f t="shared" si="14"/>
        <v>2</v>
      </c>
      <c r="I958" s="3">
        <v>240223</v>
      </c>
      <c r="J958" s="1" t="s">
        <v>716</v>
      </c>
      <c r="L958" s="3">
        <v>240220</v>
      </c>
      <c r="M958" s="1" t="s">
        <v>1217</v>
      </c>
      <c r="P958" s="3" t="s">
        <v>629</v>
      </c>
      <c r="Q958" s="2" t="s">
        <v>716</v>
      </c>
    </row>
    <row r="959" spans="1:18">
      <c r="A959" s="4" t="s">
        <v>706</v>
      </c>
      <c r="B959" s="1" t="s">
        <v>708</v>
      </c>
      <c r="C959">
        <f t="shared" si="14"/>
        <v>3</v>
      </c>
      <c r="I959" s="1" t="s">
        <v>200</v>
      </c>
      <c r="J959" s="1" t="s">
        <v>717</v>
      </c>
      <c r="L959" s="1" t="s">
        <v>693</v>
      </c>
      <c r="M959" s="1" t="s">
        <v>717</v>
      </c>
      <c r="N959" t="str">
        <f>LEFT(M959,FIND("▼",M959)-1)</f>
        <v>0.00</v>
      </c>
      <c r="P959" s="4" t="s">
        <v>2084</v>
      </c>
      <c r="Q959" s="1" t="s">
        <v>717</v>
      </c>
      <c r="R959" t="str">
        <f>LEFT(Q959,FIND("▼",Q959)-1)</f>
        <v>0.00</v>
      </c>
    </row>
    <row r="960" spans="1:18" ht="17" hidden="1">
      <c r="A960" s="5" t="s">
        <v>707</v>
      </c>
      <c r="B960" s="2">
        <v>241222</v>
      </c>
      <c r="C960">
        <f t="shared" si="14"/>
        <v>0</v>
      </c>
      <c r="I960" s="1" t="s">
        <v>716</v>
      </c>
      <c r="J960" s="7">
        <v>241223</v>
      </c>
      <c r="L960" s="1" t="s">
        <v>1217</v>
      </c>
      <c r="M960" s="2">
        <v>241220</v>
      </c>
      <c r="P960" s="5" t="s">
        <v>716</v>
      </c>
      <c r="Q960" s="2"/>
    </row>
    <row r="961" spans="1:17" ht="16" hidden="1">
      <c r="A961" s="1" t="s">
        <v>708</v>
      </c>
      <c r="B961" s="1" t="s">
        <v>709</v>
      </c>
      <c r="C961">
        <f t="shared" si="14"/>
        <v>1</v>
      </c>
      <c r="I961" s="1" t="s">
        <v>717</v>
      </c>
      <c r="J961" s="1" t="s">
        <v>687</v>
      </c>
      <c r="L961" s="1" t="s">
        <v>717</v>
      </c>
      <c r="M961" s="2" t="s">
        <v>1678</v>
      </c>
      <c r="P961" s="1" t="s">
        <v>717</v>
      </c>
      <c r="Q961" s="2"/>
    </row>
    <row r="962" spans="1:17" ht="16" hidden="1">
      <c r="A962" s="3">
        <v>241222</v>
      </c>
      <c r="B962" s="1" t="s">
        <v>710</v>
      </c>
      <c r="C962">
        <f t="shared" si="14"/>
        <v>2</v>
      </c>
      <c r="I962" s="3">
        <v>241223</v>
      </c>
      <c r="J962" s="1" t="s">
        <v>716</v>
      </c>
      <c r="L962" s="3">
        <v>241220</v>
      </c>
      <c r="M962" s="2" t="s">
        <v>723</v>
      </c>
    </row>
    <row r="963" spans="1:17">
      <c r="A963" s="1" t="s">
        <v>709</v>
      </c>
      <c r="B963" s="1" t="s">
        <v>711</v>
      </c>
      <c r="C963">
        <f t="shared" si="14"/>
        <v>3</v>
      </c>
      <c r="I963" s="1" t="s">
        <v>687</v>
      </c>
      <c r="J963" s="1" t="s">
        <v>717</v>
      </c>
      <c r="L963" s="4" t="s">
        <v>1678</v>
      </c>
      <c r="M963" s="1" t="s">
        <v>717</v>
      </c>
      <c r="N963" t="str">
        <f>LEFT(M963,FIND("▼",M963)-1)</f>
        <v>0.00</v>
      </c>
    </row>
    <row r="964" spans="1:17" ht="17" hidden="1">
      <c r="A964" s="1" t="s">
        <v>710</v>
      </c>
      <c r="B964" s="2">
        <v>242221</v>
      </c>
      <c r="C964">
        <f t="shared" ref="C964:C1027" si="15">MOD(ROW(),4)</f>
        <v>0</v>
      </c>
      <c r="I964" s="1" t="s">
        <v>716</v>
      </c>
      <c r="J964" s="7">
        <v>242223</v>
      </c>
      <c r="L964" s="5" t="s">
        <v>723</v>
      </c>
      <c r="M964" s="2">
        <v>242220</v>
      </c>
    </row>
    <row r="965" spans="1:17" ht="16" hidden="1">
      <c r="A965" s="1" t="s">
        <v>711</v>
      </c>
      <c r="B965" s="2" t="s">
        <v>712</v>
      </c>
      <c r="C965">
        <f t="shared" si="15"/>
        <v>1</v>
      </c>
      <c r="I965" s="1" t="s">
        <v>717</v>
      </c>
      <c r="J965" s="1" t="s">
        <v>606</v>
      </c>
      <c r="L965" s="1" t="s">
        <v>717</v>
      </c>
      <c r="M965" s="2" t="s">
        <v>1679</v>
      </c>
    </row>
    <row r="966" spans="1:17" ht="16" hidden="1">
      <c r="A966" s="3">
        <v>242221</v>
      </c>
      <c r="B966" s="2" t="s">
        <v>713</v>
      </c>
      <c r="C966">
        <f t="shared" si="15"/>
        <v>2</v>
      </c>
      <c r="I966" s="3">
        <v>242223</v>
      </c>
      <c r="J966" s="1" t="s">
        <v>1216</v>
      </c>
      <c r="L966" s="3">
        <v>242220</v>
      </c>
      <c r="M966" s="2" t="s">
        <v>723</v>
      </c>
    </row>
    <row r="967" spans="1:17">
      <c r="A967" s="4" t="s">
        <v>712</v>
      </c>
      <c r="B967" s="1" t="s">
        <v>714</v>
      </c>
      <c r="C967">
        <f t="shared" si="15"/>
        <v>3</v>
      </c>
      <c r="I967" s="1" t="s">
        <v>606</v>
      </c>
      <c r="J967" s="1" t="s">
        <v>717</v>
      </c>
      <c r="L967" s="4" t="s">
        <v>1679</v>
      </c>
      <c r="M967" s="1" t="s">
        <v>717</v>
      </c>
      <c r="N967" t="str">
        <f>LEFT(M967,FIND("▼",M967)-1)</f>
        <v>0.00</v>
      </c>
    </row>
    <row r="968" spans="1:17" ht="17" hidden="1">
      <c r="A968" s="5" t="s">
        <v>713</v>
      </c>
      <c r="B968" s="2">
        <v>243222</v>
      </c>
      <c r="C968">
        <f t="shared" si="15"/>
        <v>0</v>
      </c>
      <c r="I968" s="1" t="s">
        <v>1216</v>
      </c>
      <c r="J968" s="7">
        <v>242223</v>
      </c>
      <c r="L968" s="5" t="s">
        <v>723</v>
      </c>
      <c r="M968" s="2">
        <v>243220</v>
      </c>
    </row>
    <row r="969" spans="1:17" ht="17" hidden="1">
      <c r="A969" s="1" t="s">
        <v>714</v>
      </c>
      <c r="B969" s="1" t="s">
        <v>715</v>
      </c>
      <c r="C969">
        <f t="shared" si="15"/>
        <v>1</v>
      </c>
      <c r="I969" s="1" t="s">
        <v>717</v>
      </c>
      <c r="J969" s="7" t="s">
        <v>612</v>
      </c>
      <c r="L969" s="1" t="s">
        <v>717</v>
      </c>
      <c r="M969" s="2" t="s">
        <v>1680</v>
      </c>
    </row>
    <row r="970" spans="1:17" ht="17" hidden="1">
      <c r="A970" s="3">
        <v>243222</v>
      </c>
      <c r="B970" s="1" t="s">
        <v>716</v>
      </c>
      <c r="C970">
        <f t="shared" si="15"/>
        <v>2</v>
      </c>
      <c r="I970" s="3">
        <v>242223</v>
      </c>
      <c r="J970" s="7" t="s">
        <v>723</v>
      </c>
      <c r="L970" s="3">
        <v>243220</v>
      </c>
      <c r="M970" s="2" t="s">
        <v>716</v>
      </c>
    </row>
    <row r="971" spans="1:17">
      <c r="A971" s="1" t="s">
        <v>715</v>
      </c>
      <c r="B971" s="1" t="s">
        <v>717</v>
      </c>
      <c r="C971">
        <f t="shared" si="15"/>
        <v>3</v>
      </c>
      <c r="I971" s="4" t="s">
        <v>612</v>
      </c>
      <c r="J971" s="1" t="s">
        <v>717</v>
      </c>
      <c r="L971" s="4" t="s">
        <v>1680</v>
      </c>
      <c r="M971" s="1" t="s">
        <v>717</v>
      </c>
      <c r="N971" t="str">
        <f>LEFT(M971,FIND("▼",M971)-1)</f>
        <v>0.00</v>
      </c>
    </row>
    <row r="972" spans="1:17" ht="17" hidden="1">
      <c r="A972" s="1" t="s">
        <v>716</v>
      </c>
      <c r="B972" s="2">
        <v>244222</v>
      </c>
      <c r="C972">
        <f t="shared" si="15"/>
        <v>0</v>
      </c>
      <c r="I972" s="5" t="s">
        <v>723</v>
      </c>
      <c r="J972" s="7">
        <v>242223</v>
      </c>
      <c r="L972" s="5" t="s">
        <v>716</v>
      </c>
      <c r="M972" s="2">
        <v>244220</v>
      </c>
    </row>
    <row r="973" spans="1:17" ht="16" hidden="1">
      <c r="A973" s="1" t="s">
        <v>717</v>
      </c>
      <c r="B973" s="2" t="s">
        <v>718</v>
      </c>
      <c r="C973">
        <f t="shared" si="15"/>
        <v>1</v>
      </c>
      <c r="I973" s="1" t="s">
        <v>717</v>
      </c>
      <c r="J973" s="1" t="s">
        <v>530</v>
      </c>
      <c r="L973" s="1" t="s">
        <v>717</v>
      </c>
      <c r="M973" s="2" t="s">
        <v>1225</v>
      </c>
    </row>
    <row r="974" spans="1:17" ht="16" hidden="1">
      <c r="A974" s="3">
        <v>244222</v>
      </c>
      <c r="B974" s="2" t="s">
        <v>716</v>
      </c>
      <c r="C974">
        <f t="shared" si="15"/>
        <v>2</v>
      </c>
      <c r="I974" s="3">
        <v>242223</v>
      </c>
      <c r="J974" s="1" t="s">
        <v>723</v>
      </c>
      <c r="L974" s="3">
        <v>244220</v>
      </c>
      <c r="M974" s="2" t="s">
        <v>723</v>
      </c>
    </row>
    <row r="975" spans="1:17">
      <c r="A975" s="4" t="s">
        <v>718</v>
      </c>
      <c r="B975" s="1" t="s">
        <v>717</v>
      </c>
      <c r="C975">
        <f t="shared" si="15"/>
        <v>3</v>
      </c>
      <c r="I975" s="1" t="s">
        <v>530</v>
      </c>
      <c r="J975" s="1" t="s">
        <v>717</v>
      </c>
      <c r="L975" s="4" t="s">
        <v>1225</v>
      </c>
      <c r="M975" s="1" t="s">
        <v>717</v>
      </c>
      <c r="N975" t="str">
        <f>LEFT(M975,FIND("▼",M975)-1)</f>
        <v>0.00</v>
      </c>
    </row>
    <row r="976" spans="1:17" ht="17" hidden="1">
      <c r="A976" s="5" t="s">
        <v>716</v>
      </c>
      <c r="B976" s="2">
        <v>245222</v>
      </c>
      <c r="C976">
        <f t="shared" si="15"/>
        <v>0</v>
      </c>
      <c r="I976" s="1" t="s">
        <v>723</v>
      </c>
      <c r="J976" s="7">
        <v>242223</v>
      </c>
      <c r="L976" s="5" t="s">
        <v>723</v>
      </c>
      <c r="M976" s="2">
        <v>245220</v>
      </c>
    </row>
    <row r="977" spans="1:14" ht="16" hidden="1">
      <c r="A977" s="1" t="s">
        <v>717</v>
      </c>
      <c r="B977" s="2" t="s">
        <v>719</v>
      </c>
      <c r="C977">
        <f t="shared" si="15"/>
        <v>1</v>
      </c>
      <c r="I977" s="1" t="s">
        <v>717</v>
      </c>
      <c r="J977" s="1" t="s">
        <v>693</v>
      </c>
      <c r="L977" s="1" t="s">
        <v>717</v>
      </c>
      <c r="M977" s="2" t="s">
        <v>712</v>
      </c>
    </row>
    <row r="978" spans="1:14" ht="16" hidden="1">
      <c r="A978" s="3">
        <v>245222</v>
      </c>
      <c r="B978" s="2" t="s">
        <v>716</v>
      </c>
      <c r="C978">
        <f t="shared" si="15"/>
        <v>2</v>
      </c>
      <c r="I978" s="3">
        <v>242223</v>
      </c>
      <c r="J978" s="1" t="s">
        <v>716</v>
      </c>
      <c r="L978" s="3">
        <v>245220</v>
      </c>
      <c r="M978" s="2" t="s">
        <v>723</v>
      </c>
    </row>
    <row r="979" spans="1:14">
      <c r="A979" s="4" t="s">
        <v>719</v>
      </c>
      <c r="B979" s="1" t="s">
        <v>717</v>
      </c>
      <c r="C979">
        <f t="shared" si="15"/>
        <v>3</v>
      </c>
      <c r="I979" s="1" t="s">
        <v>693</v>
      </c>
      <c r="J979" s="1" t="s">
        <v>717</v>
      </c>
      <c r="L979" s="4" t="s">
        <v>712</v>
      </c>
      <c r="M979" s="1" t="s">
        <v>717</v>
      </c>
      <c r="N979" t="str">
        <f>LEFT(M979,FIND("▼",M979)-1)</f>
        <v>0.00</v>
      </c>
    </row>
    <row r="980" spans="1:14" ht="17" hidden="1">
      <c r="A980" s="5" t="s">
        <v>716</v>
      </c>
      <c r="B980" s="2">
        <v>245222</v>
      </c>
      <c r="C980">
        <f t="shared" si="15"/>
        <v>0</v>
      </c>
      <c r="I980" s="1" t="s">
        <v>716</v>
      </c>
      <c r="J980" s="7">
        <v>242223</v>
      </c>
      <c r="L980" s="5" t="s">
        <v>723</v>
      </c>
      <c r="M980" s="2">
        <v>246220</v>
      </c>
    </row>
    <row r="981" spans="1:14" hidden="1">
      <c r="A981" s="1" t="s">
        <v>717</v>
      </c>
      <c r="B981" s="1" t="s">
        <v>720</v>
      </c>
      <c r="C981">
        <f t="shared" si="15"/>
        <v>1</v>
      </c>
      <c r="I981" s="1" t="s">
        <v>717</v>
      </c>
      <c r="J981" s="1" t="s">
        <v>727</v>
      </c>
      <c r="L981" s="1" t="s">
        <v>717</v>
      </c>
      <c r="M981" s="1" t="s">
        <v>530</v>
      </c>
    </row>
    <row r="982" spans="1:14" ht="16" hidden="1">
      <c r="A982" s="3">
        <v>245222</v>
      </c>
      <c r="B982" s="1" t="s">
        <v>716</v>
      </c>
      <c r="C982">
        <f t="shared" si="15"/>
        <v>2</v>
      </c>
      <c r="I982" s="3">
        <v>242223</v>
      </c>
      <c r="J982" s="1" t="s">
        <v>1217</v>
      </c>
      <c r="L982" s="3">
        <v>246220</v>
      </c>
      <c r="M982" s="1" t="s">
        <v>723</v>
      </c>
    </row>
    <row r="983" spans="1:14">
      <c r="A983" s="1" t="s">
        <v>720</v>
      </c>
      <c r="B983" s="1" t="s">
        <v>717</v>
      </c>
      <c r="C983">
        <f t="shared" si="15"/>
        <v>3</v>
      </c>
      <c r="I983" s="1" t="s">
        <v>727</v>
      </c>
      <c r="J983" s="1" t="s">
        <v>717</v>
      </c>
      <c r="L983" s="1" t="s">
        <v>530</v>
      </c>
      <c r="M983" s="1" t="s">
        <v>717</v>
      </c>
      <c r="N983" t="str">
        <f>LEFT(M983,FIND("▼",M983)-1)</f>
        <v>0.00</v>
      </c>
    </row>
    <row r="984" spans="1:14" ht="17" hidden="1">
      <c r="A984" s="1" t="s">
        <v>716</v>
      </c>
      <c r="B984" s="2">
        <v>245222</v>
      </c>
      <c r="C984">
        <f t="shared" si="15"/>
        <v>0</v>
      </c>
      <c r="I984" s="1" t="s">
        <v>1217</v>
      </c>
      <c r="J984" s="7">
        <v>242223</v>
      </c>
      <c r="L984" s="1" t="s">
        <v>723</v>
      </c>
      <c r="M984" s="2">
        <v>247220</v>
      </c>
    </row>
    <row r="985" spans="1:14" ht="17" hidden="1">
      <c r="A985" s="1" t="s">
        <v>717</v>
      </c>
      <c r="B985" s="1" t="s">
        <v>721</v>
      </c>
      <c r="C985">
        <f t="shared" si="15"/>
        <v>1</v>
      </c>
      <c r="I985" s="1" t="s">
        <v>717</v>
      </c>
      <c r="J985" s="7" t="s">
        <v>1218</v>
      </c>
      <c r="L985" s="1" t="s">
        <v>717</v>
      </c>
      <c r="M985" s="2" t="s">
        <v>1681</v>
      </c>
    </row>
    <row r="986" spans="1:14" ht="17" hidden="1">
      <c r="A986" s="3">
        <v>245222</v>
      </c>
      <c r="B986" s="1" t="s">
        <v>716</v>
      </c>
      <c r="C986">
        <f t="shared" si="15"/>
        <v>2</v>
      </c>
      <c r="I986" s="3">
        <v>242223</v>
      </c>
      <c r="J986" s="7" t="s">
        <v>716</v>
      </c>
      <c r="L986" s="3">
        <v>247220</v>
      </c>
      <c r="M986" s="2" t="s">
        <v>723</v>
      </c>
    </row>
    <row r="987" spans="1:14">
      <c r="A987" s="1" t="s">
        <v>721</v>
      </c>
      <c r="B987" s="1" t="s">
        <v>717</v>
      </c>
      <c r="C987">
        <f t="shared" si="15"/>
        <v>3</v>
      </c>
      <c r="I987" s="4" t="s">
        <v>1218</v>
      </c>
      <c r="J987" s="1" t="s">
        <v>717</v>
      </c>
      <c r="L987" s="4" t="s">
        <v>1681</v>
      </c>
      <c r="M987" s="1" t="s">
        <v>717</v>
      </c>
      <c r="N987" t="str">
        <f>LEFT(M987,FIND("▼",M987)-1)</f>
        <v>0.00</v>
      </c>
    </row>
    <row r="988" spans="1:14" ht="17" hidden="1">
      <c r="A988" s="1" t="s">
        <v>716</v>
      </c>
      <c r="B988" s="2">
        <v>245222</v>
      </c>
      <c r="C988">
        <f t="shared" si="15"/>
        <v>0</v>
      </c>
      <c r="I988" s="5" t="s">
        <v>716</v>
      </c>
      <c r="J988" s="7">
        <v>242223</v>
      </c>
      <c r="L988" s="5" t="s">
        <v>723</v>
      </c>
      <c r="M988" s="2">
        <v>248220</v>
      </c>
    </row>
    <row r="989" spans="1:14" ht="16" hidden="1">
      <c r="A989" s="1" t="s">
        <v>717</v>
      </c>
      <c r="B989" s="1" t="s">
        <v>722</v>
      </c>
      <c r="C989">
        <f t="shared" si="15"/>
        <v>1</v>
      </c>
      <c r="I989" s="1" t="s">
        <v>717</v>
      </c>
      <c r="J989" s="1" t="s">
        <v>467</v>
      </c>
      <c r="L989" s="1" t="s">
        <v>717</v>
      </c>
      <c r="M989" s="2" t="s">
        <v>702</v>
      </c>
    </row>
    <row r="990" spans="1:14" ht="16" hidden="1">
      <c r="A990" s="3">
        <v>245222</v>
      </c>
      <c r="B990" s="1" t="s">
        <v>723</v>
      </c>
      <c r="C990">
        <f t="shared" si="15"/>
        <v>2</v>
      </c>
      <c r="I990" s="3">
        <v>242223</v>
      </c>
      <c r="J990" s="1" t="s">
        <v>716</v>
      </c>
      <c r="L990" s="3">
        <v>248220</v>
      </c>
      <c r="M990" s="2" t="s">
        <v>716</v>
      </c>
    </row>
    <row r="991" spans="1:14">
      <c r="A991" s="1" t="s">
        <v>722</v>
      </c>
      <c r="B991" s="1" t="s">
        <v>717</v>
      </c>
      <c r="C991">
        <f t="shared" si="15"/>
        <v>3</v>
      </c>
      <c r="I991" s="1" t="s">
        <v>467</v>
      </c>
      <c r="J991" s="1" t="s">
        <v>717</v>
      </c>
      <c r="L991" s="4" t="s">
        <v>702</v>
      </c>
      <c r="M991" s="1" t="s">
        <v>717</v>
      </c>
      <c r="N991" t="str">
        <f>LEFT(M991,FIND("▼",M991)-1)</f>
        <v>0.00</v>
      </c>
    </row>
    <row r="992" spans="1:14" ht="17" hidden="1">
      <c r="A992" s="1" t="s">
        <v>723</v>
      </c>
      <c r="B992" s="2">
        <v>245222</v>
      </c>
      <c r="C992">
        <f t="shared" si="15"/>
        <v>0</v>
      </c>
      <c r="I992" s="1" t="s">
        <v>716</v>
      </c>
      <c r="J992" s="7">
        <v>242223</v>
      </c>
      <c r="L992" s="5" t="s">
        <v>716</v>
      </c>
      <c r="M992" s="2">
        <v>249220</v>
      </c>
    </row>
    <row r="993" spans="1:14" ht="16" hidden="1">
      <c r="A993" s="1" t="s">
        <v>717</v>
      </c>
      <c r="B993" s="2" t="s">
        <v>724</v>
      </c>
      <c r="C993">
        <f t="shared" si="15"/>
        <v>1</v>
      </c>
      <c r="I993" s="1" t="s">
        <v>717</v>
      </c>
      <c r="J993" s="1" t="s">
        <v>715</v>
      </c>
      <c r="L993" s="1" t="s">
        <v>717</v>
      </c>
      <c r="M993" s="2" t="s">
        <v>728</v>
      </c>
    </row>
    <row r="994" spans="1:14" ht="16" hidden="1">
      <c r="A994" s="3">
        <v>245222</v>
      </c>
      <c r="B994" s="2" t="s">
        <v>725</v>
      </c>
      <c r="C994">
        <f t="shared" si="15"/>
        <v>2</v>
      </c>
      <c r="I994" s="3">
        <v>242223</v>
      </c>
      <c r="J994" s="1" t="s">
        <v>716</v>
      </c>
      <c r="L994" s="3">
        <v>249220</v>
      </c>
      <c r="M994" s="2" t="s">
        <v>716</v>
      </c>
    </row>
    <row r="995" spans="1:14">
      <c r="A995" s="4" t="s">
        <v>724</v>
      </c>
      <c r="B995" s="1" t="s">
        <v>717</v>
      </c>
      <c r="C995">
        <f t="shared" si="15"/>
        <v>3</v>
      </c>
      <c r="I995" s="1" t="s">
        <v>715</v>
      </c>
      <c r="J995" s="1" t="s">
        <v>717</v>
      </c>
      <c r="L995" s="4" t="s">
        <v>728</v>
      </c>
      <c r="M995" s="1" t="s">
        <v>717</v>
      </c>
      <c r="N995" t="str">
        <f>LEFT(M995,FIND("▼",M995)-1)</f>
        <v>0.00</v>
      </c>
    </row>
    <row r="996" spans="1:14" ht="17" hidden="1">
      <c r="A996" s="5" t="s">
        <v>725</v>
      </c>
      <c r="B996" s="2">
        <v>245222</v>
      </c>
      <c r="C996">
        <f t="shared" si="15"/>
        <v>0</v>
      </c>
      <c r="I996" s="1" t="s">
        <v>716</v>
      </c>
      <c r="J996" s="7">
        <v>242223</v>
      </c>
      <c r="L996" s="5" t="s">
        <v>716</v>
      </c>
      <c r="M996" s="2">
        <v>250220</v>
      </c>
    </row>
    <row r="997" spans="1:14" hidden="1">
      <c r="A997" s="1" t="s">
        <v>717</v>
      </c>
      <c r="B997" s="1" t="s">
        <v>726</v>
      </c>
      <c r="C997">
        <f t="shared" si="15"/>
        <v>1</v>
      </c>
      <c r="I997" s="1" t="s">
        <v>717</v>
      </c>
      <c r="J997" s="1" t="s">
        <v>597</v>
      </c>
      <c r="L997" s="1" t="s">
        <v>717</v>
      </c>
      <c r="M997" s="1" t="s">
        <v>1219</v>
      </c>
    </row>
    <row r="998" spans="1:14" ht="16" hidden="1">
      <c r="A998" s="3">
        <v>245222</v>
      </c>
      <c r="B998" s="1" t="s">
        <v>723</v>
      </c>
      <c r="C998">
        <f t="shared" si="15"/>
        <v>2</v>
      </c>
      <c r="I998" s="3">
        <v>242223</v>
      </c>
      <c r="J998" s="1" t="s">
        <v>1217</v>
      </c>
      <c r="L998" s="3">
        <v>250220</v>
      </c>
      <c r="M998" s="1" t="s">
        <v>716</v>
      </c>
    </row>
    <row r="999" spans="1:14">
      <c r="A999" s="1" t="s">
        <v>726</v>
      </c>
      <c r="B999" s="1" t="s">
        <v>717</v>
      </c>
      <c r="C999">
        <f t="shared" si="15"/>
        <v>3</v>
      </c>
      <c r="I999" s="1" t="s">
        <v>597</v>
      </c>
      <c r="J999" s="1" t="s">
        <v>717</v>
      </c>
      <c r="L999" s="1" t="s">
        <v>1219</v>
      </c>
      <c r="M999" s="1" t="s">
        <v>717</v>
      </c>
      <c r="N999" t="str">
        <f>LEFT(M999,FIND("▼",M999)-1)</f>
        <v>0.00</v>
      </c>
    </row>
    <row r="1000" spans="1:14" ht="17" hidden="1">
      <c r="A1000" s="1" t="s">
        <v>723</v>
      </c>
      <c r="B1000" s="2">
        <v>245222</v>
      </c>
      <c r="C1000">
        <f t="shared" si="15"/>
        <v>0</v>
      </c>
      <c r="I1000" s="1" t="s">
        <v>1217</v>
      </c>
      <c r="J1000" s="7">
        <v>242223</v>
      </c>
      <c r="L1000" s="1" t="s">
        <v>716</v>
      </c>
      <c r="M1000" s="2">
        <v>251220</v>
      </c>
    </row>
    <row r="1001" spans="1:14" ht="16" hidden="1">
      <c r="A1001" s="1" t="s">
        <v>717</v>
      </c>
      <c r="B1001" s="1" t="s">
        <v>727</v>
      </c>
      <c r="C1001">
        <f t="shared" si="15"/>
        <v>1</v>
      </c>
      <c r="I1001" s="1" t="s">
        <v>717</v>
      </c>
      <c r="J1001" s="1" t="s">
        <v>1219</v>
      </c>
      <c r="L1001" s="1" t="s">
        <v>717</v>
      </c>
      <c r="M1001" s="2" t="s">
        <v>1682</v>
      </c>
    </row>
    <row r="1002" spans="1:14" ht="16" hidden="1">
      <c r="A1002" s="3">
        <v>245222</v>
      </c>
      <c r="B1002" s="1" t="s">
        <v>716</v>
      </c>
      <c r="C1002">
        <f t="shared" si="15"/>
        <v>2</v>
      </c>
      <c r="I1002" s="3">
        <v>242223</v>
      </c>
      <c r="J1002" s="1" t="s">
        <v>716</v>
      </c>
      <c r="L1002" s="3">
        <v>251220</v>
      </c>
      <c r="M1002" s="2" t="s">
        <v>716</v>
      </c>
    </row>
    <row r="1003" spans="1:14">
      <c r="A1003" s="1" t="s">
        <v>727</v>
      </c>
      <c r="B1003" s="1" t="s">
        <v>717</v>
      </c>
      <c r="C1003">
        <f t="shared" si="15"/>
        <v>3</v>
      </c>
      <c r="I1003" s="1" t="s">
        <v>1219</v>
      </c>
      <c r="J1003" s="1" t="s">
        <v>717</v>
      </c>
      <c r="L1003" s="4" t="s">
        <v>1682</v>
      </c>
      <c r="M1003" s="1" t="s">
        <v>717</v>
      </c>
      <c r="N1003" t="str">
        <f>LEFT(M1003,FIND("▼",M1003)-1)</f>
        <v>0.00</v>
      </c>
    </row>
    <row r="1004" spans="1:14" ht="17" hidden="1">
      <c r="A1004" s="1" t="s">
        <v>716</v>
      </c>
      <c r="B1004" s="2">
        <v>245222</v>
      </c>
      <c r="C1004">
        <f t="shared" si="15"/>
        <v>0</v>
      </c>
      <c r="I1004" s="1" t="s">
        <v>716</v>
      </c>
      <c r="J1004" s="7">
        <v>242223</v>
      </c>
      <c r="L1004" s="5" t="s">
        <v>716</v>
      </c>
      <c r="M1004" s="2">
        <v>252220</v>
      </c>
    </row>
    <row r="1005" spans="1:14" ht="17" hidden="1">
      <c r="A1005" s="1" t="s">
        <v>717</v>
      </c>
      <c r="B1005" s="2" t="s">
        <v>728</v>
      </c>
      <c r="C1005">
        <f t="shared" si="15"/>
        <v>1</v>
      </c>
      <c r="I1005" s="1" t="s">
        <v>717</v>
      </c>
      <c r="J1005" s="7" t="s">
        <v>594</v>
      </c>
      <c r="L1005" s="1" t="s">
        <v>717</v>
      </c>
      <c r="M1005" s="2" t="s">
        <v>1683</v>
      </c>
    </row>
    <row r="1006" spans="1:14" ht="17" hidden="1">
      <c r="A1006" s="3">
        <v>245222</v>
      </c>
      <c r="B1006" s="2" t="s">
        <v>716</v>
      </c>
      <c r="C1006">
        <f t="shared" si="15"/>
        <v>2</v>
      </c>
      <c r="I1006" s="3">
        <v>242223</v>
      </c>
      <c r="J1006" s="7" t="s">
        <v>716</v>
      </c>
      <c r="L1006" s="3">
        <v>252220</v>
      </c>
      <c r="M1006" s="2" t="s">
        <v>723</v>
      </c>
    </row>
    <row r="1007" spans="1:14">
      <c r="A1007" s="4" t="s">
        <v>728</v>
      </c>
      <c r="B1007" s="1" t="s">
        <v>717</v>
      </c>
      <c r="C1007">
        <f t="shared" si="15"/>
        <v>3</v>
      </c>
      <c r="I1007" s="4" t="s">
        <v>594</v>
      </c>
      <c r="J1007" s="1" t="s">
        <v>717</v>
      </c>
      <c r="L1007" s="4" t="s">
        <v>1683</v>
      </c>
      <c r="M1007" s="1" t="s">
        <v>717</v>
      </c>
      <c r="N1007" t="str">
        <f>LEFT(M1007,FIND("▼",M1007)-1)</f>
        <v>0.00</v>
      </c>
    </row>
    <row r="1008" spans="1:14" ht="17" hidden="1">
      <c r="A1008" s="5" t="s">
        <v>716</v>
      </c>
      <c r="B1008" s="2">
        <v>245222</v>
      </c>
      <c r="C1008">
        <f t="shared" si="15"/>
        <v>0</v>
      </c>
      <c r="I1008" s="5" t="s">
        <v>716</v>
      </c>
      <c r="J1008" s="7">
        <v>242223</v>
      </c>
      <c r="L1008" s="5" t="s">
        <v>723</v>
      </c>
      <c r="M1008" s="2" t="s">
        <v>629</v>
      </c>
    </row>
    <row r="1009" spans="1:14" ht="16" hidden="1">
      <c r="A1009" s="1" t="s">
        <v>717</v>
      </c>
      <c r="B1009" s="2" t="s">
        <v>729</v>
      </c>
      <c r="C1009">
        <f t="shared" si="15"/>
        <v>1</v>
      </c>
      <c r="I1009" s="1" t="s">
        <v>717</v>
      </c>
      <c r="J1009" s="1" t="s">
        <v>579</v>
      </c>
      <c r="L1009" s="1" t="s">
        <v>717</v>
      </c>
      <c r="M1009" s="1" t="s">
        <v>1684</v>
      </c>
    </row>
    <row r="1010" spans="1:14" ht="16" hidden="1">
      <c r="A1010" s="3">
        <v>245222</v>
      </c>
      <c r="B1010" s="2" t="s">
        <v>716</v>
      </c>
      <c r="C1010">
        <f t="shared" si="15"/>
        <v>2</v>
      </c>
      <c r="I1010" s="3">
        <v>242223</v>
      </c>
      <c r="J1010" s="1" t="s">
        <v>716</v>
      </c>
      <c r="L1010" s="3" t="s">
        <v>629</v>
      </c>
      <c r="M1010" s="1" t="s">
        <v>716</v>
      </c>
    </row>
    <row r="1011" spans="1:14">
      <c r="A1011" s="4" t="s">
        <v>729</v>
      </c>
      <c r="B1011" s="1" t="s">
        <v>717</v>
      </c>
      <c r="C1011">
        <f t="shared" si="15"/>
        <v>3</v>
      </c>
      <c r="I1011" s="1" t="s">
        <v>579</v>
      </c>
      <c r="J1011" s="1" t="s">
        <v>717</v>
      </c>
      <c r="L1011" s="1" t="s">
        <v>1684</v>
      </c>
      <c r="M1011" s="1" t="s">
        <v>717</v>
      </c>
      <c r="N1011" t="str">
        <f>LEFT(M1011,FIND("▼",M1011)-1)</f>
        <v>0.00</v>
      </c>
    </row>
    <row r="1012" spans="1:14" ht="17" hidden="1">
      <c r="A1012" s="5" t="s">
        <v>716</v>
      </c>
      <c r="B1012" s="2">
        <v>245222</v>
      </c>
      <c r="C1012">
        <f t="shared" si="15"/>
        <v>0</v>
      </c>
      <c r="I1012" s="1" t="s">
        <v>716</v>
      </c>
      <c r="J1012" s="7">
        <v>242223</v>
      </c>
      <c r="L1012" s="1" t="s">
        <v>716</v>
      </c>
      <c r="M1012" s="2">
        <v>254220</v>
      </c>
    </row>
    <row r="1013" spans="1:14" ht="16" hidden="1">
      <c r="A1013" s="1" t="s">
        <v>717</v>
      </c>
      <c r="B1013" s="1" t="s">
        <v>730</v>
      </c>
      <c r="C1013">
        <f t="shared" si="15"/>
        <v>1</v>
      </c>
      <c r="I1013" s="1" t="s">
        <v>717</v>
      </c>
      <c r="J1013" s="1" t="s">
        <v>647</v>
      </c>
      <c r="L1013" s="1" t="s">
        <v>717</v>
      </c>
      <c r="M1013" s="2" t="s">
        <v>1685</v>
      </c>
    </row>
    <row r="1014" spans="1:14" ht="16" hidden="1">
      <c r="A1014" s="3">
        <v>245222</v>
      </c>
      <c r="B1014" s="1" t="s">
        <v>723</v>
      </c>
      <c r="C1014">
        <f t="shared" si="15"/>
        <v>2</v>
      </c>
      <c r="I1014" s="3">
        <v>242223</v>
      </c>
      <c r="J1014" s="1" t="s">
        <v>723</v>
      </c>
      <c r="L1014" s="3">
        <v>254220</v>
      </c>
      <c r="M1014" s="2" t="s">
        <v>716</v>
      </c>
    </row>
    <row r="1015" spans="1:14">
      <c r="A1015" s="1" t="s">
        <v>730</v>
      </c>
      <c r="B1015" s="1" t="s">
        <v>717</v>
      </c>
      <c r="C1015">
        <f t="shared" si="15"/>
        <v>3</v>
      </c>
      <c r="I1015" s="1" t="s">
        <v>647</v>
      </c>
      <c r="J1015" s="1" t="s">
        <v>717</v>
      </c>
      <c r="L1015" s="4" t="s">
        <v>1685</v>
      </c>
      <c r="M1015" s="1" t="s">
        <v>717</v>
      </c>
      <c r="N1015" t="str">
        <f>LEFT(M1015,FIND("▼",M1015)-1)</f>
        <v>0.00</v>
      </c>
    </row>
    <row r="1016" spans="1:14" ht="17" hidden="1">
      <c r="A1016" s="1" t="s">
        <v>723</v>
      </c>
      <c r="B1016" s="2">
        <v>245216</v>
      </c>
      <c r="C1016">
        <f t="shared" si="15"/>
        <v>0</v>
      </c>
      <c r="I1016" s="1" t="s">
        <v>723</v>
      </c>
      <c r="J1016" s="7">
        <v>242223</v>
      </c>
      <c r="L1016" s="5" t="s">
        <v>716</v>
      </c>
      <c r="M1016" s="2">
        <v>255220</v>
      </c>
    </row>
    <row r="1017" spans="1:14" ht="16" hidden="1">
      <c r="A1017" s="1" t="s">
        <v>717</v>
      </c>
      <c r="B1017" s="1" t="s">
        <v>731</v>
      </c>
      <c r="C1017">
        <f t="shared" si="15"/>
        <v>1</v>
      </c>
      <c r="I1017" s="1" t="s">
        <v>717</v>
      </c>
      <c r="J1017" s="1" t="s">
        <v>473</v>
      </c>
      <c r="L1017" s="1" t="s">
        <v>717</v>
      </c>
      <c r="M1017" s="2" t="s">
        <v>1218</v>
      </c>
    </row>
    <row r="1018" spans="1:14" ht="16" hidden="1">
      <c r="A1018" s="3">
        <v>245216</v>
      </c>
      <c r="B1018" s="1" t="s">
        <v>732</v>
      </c>
      <c r="C1018">
        <f t="shared" si="15"/>
        <v>2</v>
      </c>
      <c r="I1018" s="3">
        <v>242223</v>
      </c>
      <c r="J1018" s="1" t="s">
        <v>1217</v>
      </c>
      <c r="L1018" s="3">
        <v>255220</v>
      </c>
      <c r="M1018" s="2" t="s">
        <v>723</v>
      </c>
    </row>
    <row r="1019" spans="1:14">
      <c r="A1019" s="1" t="s">
        <v>731</v>
      </c>
      <c r="B1019" s="1" t="s">
        <v>717</v>
      </c>
      <c r="C1019">
        <f t="shared" si="15"/>
        <v>3</v>
      </c>
      <c r="I1019" s="1" t="s">
        <v>473</v>
      </c>
      <c r="J1019" s="1" t="s">
        <v>717</v>
      </c>
      <c r="L1019" s="4" t="s">
        <v>1218</v>
      </c>
      <c r="M1019" s="1" t="s">
        <v>717</v>
      </c>
      <c r="N1019" t="str">
        <f>LEFT(M1019,FIND("▼",M1019)-1)</f>
        <v>0.00</v>
      </c>
    </row>
    <row r="1020" spans="1:14" ht="17" hidden="1">
      <c r="A1020" s="1" t="s">
        <v>732</v>
      </c>
      <c r="B1020" s="2">
        <v>245222</v>
      </c>
      <c r="C1020">
        <f t="shared" si="15"/>
        <v>0</v>
      </c>
      <c r="I1020" s="1" t="s">
        <v>1217</v>
      </c>
      <c r="J1020" s="7">
        <v>242223</v>
      </c>
      <c r="L1020" s="5" t="s">
        <v>723</v>
      </c>
      <c r="M1020" s="2" t="s">
        <v>629</v>
      </c>
    </row>
    <row r="1021" spans="1:14" ht="16" hidden="1">
      <c r="A1021" s="1" t="s">
        <v>717</v>
      </c>
      <c r="B1021" s="2" t="s">
        <v>733</v>
      </c>
      <c r="C1021">
        <f t="shared" si="15"/>
        <v>1</v>
      </c>
      <c r="I1021" s="1" t="s">
        <v>717</v>
      </c>
      <c r="J1021" s="1" t="s">
        <v>736</v>
      </c>
      <c r="L1021" s="1" t="s">
        <v>717</v>
      </c>
      <c r="M1021" s="2" t="s">
        <v>1226</v>
      </c>
    </row>
    <row r="1022" spans="1:14" ht="16" hidden="1">
      <c r="A1022" s="3">
        <v>245222</v>
      </c>
      <c r="B1022" s="2" t="s">
        <v>716</v>
      </c>
      <c r="C1022">
        <f t="shared" si="15"/>
        <v>2</v>
      </c>
      <c r="I1022" s="3">
        <v>242223</v>
      </c>
      <c r="J1022" s="1" t="s">
        <v>716</v>
      </c>
      <c r="L1022" s="3" t="s">
        <v>629</v>
      </c>
      <c r="M1022" s="2" t="s">
        <v>716</v>
      </c>
    </row>
    <row r="1023" spans="1:14">
      <c r="A1023" s="4" t="s">
        <v>733</v>
      </c>
      <c r="B1023" s="1" t="s">
        <v>717</v>
      </c>
      <c r="C1023">
        <f t="shared" si="15"/>
        <v>3</v>
      </c>
      <c r="I1023" s="1" t="s">
        <v>736</v>
      </c>
      <c r="J1023" s="1" t="s">
        <v>717</v>
      </c>
      <c r="L1023" s="4" t="s">
        <v>1226</v>
      </c>
      <c r="M1023" s="1" t="s">
        <v>717</v>
      </c>
      <c r="N1023" t="str">
        <f>LEFT(M1023,FIND("▼",M1023)-1)</f>
        <v>0.00</v>
      </c>
    </row>
    <row r="1024" spans="1:14" ht="17" hidden="1">
      <c r="A1024" s="5" t="s">
        <v>716</v>
      </c>
      <c r="B1024" s="2">
        <v>245222</v>
      </c>
      <c r="C1024">
        <f t="shared" si="15"/>
        <v>0</v>
      </c>
      <c r="I1024" s="1" t="s">
        <v>716</v>
      </c>
      <c r="J1024" s="7">
        <v>242223</v>
      </c>
      <c r="L1024" s="5" t="s">
        <v>716</v>
      </c>
      <c r="M1024" s="2">
        <v>257220</v>
      </c>
    </row>
    <row r="1025" spans="1:14" ht="16" hidden="1">
      <c r="A1025" s="1" t="s">
        <v>717</v>
      </c>
      <c r="B1025" s="2" t="s">
        <v>734</v>
      </c>
      <c r="C1025">
        <f t="shared" si="15"/>
        <v>1</v>
      </c>
      <c r="I1025" s="1" t="s">
        <v>717</v>
      </c>
      <c r="J1025" s="1" t="s">
        <v>618</v>
      </c>
      <c r="L1025" s="1" t="s">
        <v>717</v>
      </c>
      <c r="M1025" s="2" t="s">
        <v>1686</v>
      </c>
    </row>
    <row r="1026" spans="1:14" ht="16" hidden="1">
      <c r="A1026" s="3">
        <v>245222</v>
      </c>
      <c r="B1026" s="2" t="s">
        <v>716</v>
      </c>
      <c r="C1026">
        <f t="shared" si="15"/>
        <v>2</v>
      </c>
      <c r="I1026" s="3">
        <v>242223</v>
      </c>
      <c r="J1026" s="1" t="s">
        <v>723</v>
      </c>
      <c r="L1026" s="3">
        <v>257220</v>
      </c>
      <c r="M1026" s="2" t="s">
        <v>723</v>
      </c>
    </row>
    <row r="1027" spans="1:14">
      <c r="A1027" s="4" t="s">
        <v>734</v>
      </c>
      <c r="B1027" s="1" t="s">
        <v>717</v>
      </c>
      <c r="C1027">
        <f t="shared" si="15"/>
        <v>3</v>
      </c>
      <c r="I1027" s="1" t="s">
        <v>618</v>
      </c>
      <c r="J1027" s="1" t="s">
        <v>717</v>
      </c>
      <c r="L1027" s="4" t="s">
        <v>1686</v>
      </c>
      <c r="M1027" s="1" t="s">
        <v>717</v>
      </c>
      <c r="N1027" t="str">
        <f>LEFT(M1027,FIND("▼",M1027)-1)</f>
        <v>0.00</v>
      </c>
    </row>
    <row r="1028" spans="1:14" ht="17" hidden="1">
      <c r="A1028" s="5" t="s">
        <v>716</v>
      </c>
      <c r="B1028" s="2">
        <v>245222</v>
      </c>
      <c r="C1028">
        <f t="shared" ref="C1028:C1085" si="16">MOD(ROW(),4)</f>
        <v>0</v>
      </c>
      <c r="I1028" s="1" t="s">
        <v>723</v>
      </c>
      <c r="J1028" s="7">
        <v>242223</v>
      </c>
      <c r="L1028" s="5" t="s">
        <v>723</v>
      </c>
      <c r="M1028" s="2" t="s">
        <v>629</v>
      </c>
    </row>
    <row r="1029" spans="1:14" ht="16" hidden="1">
      <c r="A1029" s="1" t="s">
        <v>717</v>
      </c>
      <c r="B1029" s="2" t="s">
        <v>735</v>
      </c>
      <c r="C1029">
        <f t="shared" si="16"/>
        <v>1</v>
      </c>
      <c r="I1029" s="1" t="s">
        <v>717</v>
      </c>
      <c r="J1029" s="1" t="s">
        <v>603</v>
      </c>
      <c r="L1029" s="1" t="s">
        <v>717</v>
      </c>
      <c r="M1029" s="2" t="s">
        <v>1687</v>
      </c>
    </row>
    <row r="1030" spans="1:14" ht="16" hidden="1">
      <c r="A1030" s="3">
        <v>245222</v>
      </c>
      <c r="B1030" s="2" t="s">
        <v>716</v>
      </c>
      <c r="C1030">
        <f t="shared" si="16"/>
        <v>2</v>
      </c>
      <c r="I1030" s="3">
        <v>242223</v>
      </c>
      <c r="J1030" s="1" t="s">
        <v>716</v>
      </c>
      <c r="L1030" s="3" t="s">
        <v>629</v>
      </c>
      <c r="M1030" s="2" t="s">
        <v>716</v>
      </c>
    </row>
    <row r="1031" spans="1:14">
      <c r="A1031" s="4" t="s">
        <v>735</v>
      </c>
      <c r="B1031" s="1" t="s">
        <v>717</v>
      </c>
      <c r="C1031">
        <f t="shared" si="16"/>
        <v>3</v>
      </c>
      <c r="I1031" s="1" t="s">
        <v>603</v>
      </c>
      <c r="J1031" s="1" t="s">
        <v>717</v>
      </c>
      <c r="L1031" s="4" t="s">
        <v>1687</v>
      </c>
      <c r="M1031" s="1" t="s">
        <v>717</v>
      </c>
      <c r="N1031" t="str">
        <f>LEFT(M1031,FIND("▼",M1031)-1)</f>
        <v>0.00</v>
      </c>
    </row>
    <row r="1032" spans="1:14" ht="17" hidden="1">
      <c r="A1032" s="5" t="s">
        <v>716</v>
      </c>
      <c r="B1032" s="2">
        <v>245222</v>
      </c>
      <c r="C1032">
        <f t="shared" si="16"/>
        <v>0</v>
      </c>
      <c r="I1032" s="1" t="s">
        <v>716</v>
      </c>
      <c r="J1032" s="7">
        <v>242223</v>
      </c>
      <c r="L1032" s="5" t="s">
        <v>716</v>
      </c>
      <c r="M1032" s="2" t="s">
        <v>629</v>
      </c>
    </row>
    <row r="1033" spans="1:14" ht="17" hidden="1">
      <c r="A1033" s="1" t="s">
        <v>717</v>
      </c>
      <c r="B1033" s="1" t="s">
        <v>736</v>
      </c>
      <c r="C1033">
        <f t="shared" si="16"/>
        <v>1</v>
      </c>
      <c r="I1033" s="1" t="s">
        <v>717</v>
      </c>
      <c r="J1033" s="7" t="s">
        <v>1220</v>
      </c>
      <c r="L1033" s="1" t="s">
        <v>717</v>
      </c>
      <c r="M1033" s="2" t="s">
        <v>1688</v>
      </c>
    </row>
    <row r="1034" spans="1:14" ht="17" hidden="1">
      <c r="A1034" s="3">
        <v>245222</v>
      </c>
      <c r="B1034" s="1" t="s">
        <v>716</v>
      </c>
      <c r="C1034">
        <f t="shared" si="16"/>
        <v>2</v>
      </c>
      <c r="I1034" s="3">
        <v>242223</v>
      </c>
      <c r="J1034" s="7" t="s">
        <v>716</v>
      </c>
      <c r="L1034" s="3" t="s">
        <v>629</v>
      </c>
      <c r="M1034" s="2" t="s">
        <v>723</v>
      </c>
    </row>
    <row r="1035" spans="1:14">
      <c r="A1035" s="1" t="s">
        <v>736</v>
      </c>
      <c r="B1035" s="1" t="s">
        <v>717</v>
      </c>
      <c r="C1035">
        <f t="shared" si="16"/>
        <v>3</v>
      </c>
      <c r="I1035" s="4" t="s">
        <v>1220</v>
      </c>
      <c r="J1035" s="1" t="s">
        <v>717</v>
      </c>
      <c r="L1035" s="4" t="s">
        <v>1688</v>
      </c>
      <c r="M1035" s="1" t="s">
        <v>717</v>
      </c>
      <c r="N1035" t="str">
        <f>LEFT(M1035,FIND("▼",M1035)-1)</f>
        <v>0.00</v>
      </c>
    </row>
    <row r="1036" spans="1:14" ht="17" hidden="1">
      <c r="A1036" s="1" t="s">
        <v>716</v>
      </c>
      <c r="B1036" s="2">
        <v>245222</v>
      </c>
      <c r="C1036">
        <f t="shared" si="16"/>
        <v>0</v>
      </c>
      <c r="I1036" s="5" t="s">
        <v>716</v>
      </c>
      <c r="J1036" s="7">
        <v>242223</v>
      </c>
      <c r="L1036" s="5" t="s">
        <v>723</v>
      </c>
      <c r="M1036" s="2">
        <v>260220</v>
      </c>
    </row>
    <row r="1037" spans="1:14" ht="16" hidden="1">
      <c r="A1037" s="1" t="s">
        <v>717</v>
      </c>
      <c r="B1037" s="2" t="s">
        <v>737</v>
      </c>
      <c r="C1037">
        <f t="shared" si="16"/>
        <v>1</v>
      </c>
      <c r="I1037" s="1" t="s">
        <v>717</v>
      </c>
      <c r="J1037" s="1" t="s">
        <v>699</v>
      </c>
      <c r="L1037" s="1" t="s">
        <v>717</v>
      </c>
      <c r="M1037" s="1" t="s">
        <v>419</v>
      </c>
    </row>
    <row r="1038" spans="1:14" ht="16" hidden="1">
      <c r="A1038" s="3">
        <v>245222</v>
      </c>
      <c r="B1038" s="2" t="s">
        <v>732</v>
      </c>
      <c r="C1038">
        <f t="shared" si="16"/>
        <v>2</v>
      </c>
      <c r="I1038" s="3">
        <v>242223</v>
      </c>
      <c r="J1038" s="1" t="s">
        <v>716</v>
      </c>
      <c r="L1038" s="3">
        <v>260220</v>
      </c>
      <c r="M1038" s="1" t="s">
        <v>725</v>
      </c>
    </row>
    <row r="1039" spans="1:14">
      <c r="A1039" s="4" t="s">
        <v>737</v>
      </c>
      <c r="B1039" s="1" t="s">
        <v>717</v>
      </c>
      <c r="C1039">
        <f t="shared" si="16"/>
        <v>3</v>
      </c>
      <c r="I1039" s="1" t="s">
        <v>699</v>
      </c>
      <c r="J1039" s="1" t="s">
        <v>717</v>
      </c>
      <c r="L1039" s="1" t="s">
        <v>419</v>
      </c>
      <c r="M1039" s="1" t="s">
        <v>717</v>
      </c>
      <c r="N1039" t="str">
        <f>LEFT(M1039,FIND("▼",M1039)-1)</f>
        <v>0.00</v>
      </c>
    </row>
    <row r="1040" spans="1:14" ht="17" hidden="1">
      <c r="A1040" s="5" t="s">
        <v>732</v>
      </c>
      <c r="B1040" s="2">
        <v>245222</v>
      </c>
      <c r="C1040">
        <f t="shared" si="16"/>
        <v>0</v>
      </c>
      <c r="I1040" s="1" t="s">
        <v>716</v>
      </c>
      <c r="J1040" s="7">
        <v>242223</v>
      </c>
      <c r="L1040" s="1" t="s">
        <v>725</v>
      </c>
      <c r="M1040" s="2">
        <v>261220</v>
      </c>
    </row>
    <row r="1041" spans="1:14" ht="17" hidden="1">
      <c r="A1041" s="1" t="s">
        <v>717</v>
      </c>
      <c r="B1041" s="2" t="s">
        <v>738</v>
      </c>
      <c r="C1041">
        <f t="shared" si="16"/>
        <v>1</v>
      </c>
      <c r="I1041" s="1" t="s">
        <v>717</v>
      </c>
      <c r="J1041" s="7" t="s">
        <v>1221</v>
      </c>
      <c r="L1041" s="1" t="s">
        <v>717</v>
      </c>
      <c r="M1041" s="1" t="s">
        <v>715</v>
      </c>
    </row>
    <row r="1042" spans="1:14" ht="17" hidden="1">
      <c r="A1042" s="3">
        <v>245222</v>
      </c>
      <c r="B1042" s="2" t="s">
        <v>739</v>
      </c>
      <c r="C1042">
        <f t="shared" si="16"/>
        <v>2</v>
      </c>
      <c r="I1042" s="3">
        <v>242223</v>
      </c>
      <c r="J1042" s="7" t="s">
        <v>1222</v>
      </c>
      <c r="L1042" s="3">
        <v>261220</v>
      </c>
      <c r="M1042" s="1" t="s">
        <v>716</v>
      </c>
    </row>
    <row r="1043" spans="1:14">
      <c r="A1043" s="4" t="s">
        <v>738</v>
      </c>
      <c r="B1043" s="1" t="s">
        <v>717</v>
      </c>
      <c r="C1043">
        <f t="shared" si="16"/>
        <v>3</v>
      </c>
      <c r="I1043" s="4" t="s">
        <v>1221</v>
      </c>
      <c r="J1043" s="1" t="s">
        <v>717</v>
      </c>
      <c r="L1043" s="1" t="s">
        <v>715</v>
      </c>
      <c r="M1043" s="1" t="s">
        <v>717</v>
      </c>
      <c r="N1043" t="str">
        <f>LEFT(M1043,FIND("▼",M1043)-1)</f>
        <v>0.00</v>
      </c>
    </row>
    <row r="1044" spans="1:14" ht="17" hidden="1">
      <c r="A1044" s="5" t="s">
        <v>739</v>
      </c>
      <c r="B1044" s="2">
        <v>245222</v>
      </c>
      <c r="C1044">
        <f t="shared" si="16"/>
        <v>0</v>
      </c>
      <c r="I1044" s="5" t="s">
        <v>1222</v>
      </c>
      <c r="J1044" s="7">
        <v>242223</v>
      </c>
      <c r="L1044" s="1" t="s">
        <v>716</v>
      </c>
      <c r="M1044" s="2" t="s">
        <v>629</v>
      </c>
    </row>
    <row r="1045" spans="1:14" ht="16" hidden="1">
      <c r="A1045" s="1" t="s">
        <v>717</v>
      </c>
      <c r="B1045" s="1" t="s">
        <v>740</v>
      </c>
      <c r="C1045">
        <f t="shared" si="16"/>
        <v>1</v>
      </c>
      <c r="I1045" s="1" t="s">
        <v>717</v>
      </c>
      <c r="J1045" s="1" t="s">
        <v>1223</v>
      </c>
      <c r="L1045" s="1" t="s">
        <v>717</v>
      </c>
      <c r="M1045" s="2" t="s">
        <v>1689</v>
      </c>
    </row>
    <row r="1046" spans="1:14" ht="16" hidden="1">
      <c r="A1046" s="3">
        <v>245222</v>
      </c>
      <c r="B1046" s="1" t="s">
        <v>723</v>
      </c>
      <c r="C1046">
        <f t="shared" si="16"/>
        <v>2</v>
      </c>
      <c r="I1046" s="3">
        <v>242223</v>
      </c>
      <c r="J1046" s="1" t="s">
        <v>723</v>
      </c>
      <c r="L1046" s="3" t="s">
        <v>629</v>
      </c>
      <c r="M1046" s="2" t="s">
        <v>716</v>
      </c>
    </row>
    <row r="1047" spans="1:14">
      <c r="A1047" s="1" t="s">
        <v>740</v>
      </c>
      <c r="B1047" s="1" t="s">
        <v>717</v>
      </c>
      <c r="C1047">
        <f t="shared" si="16"/>
        <v>3</v>
      </c>
      <c r="I1047" s="1" t="s">
        <v>1223</v>
      </c>
      <c r="J1047" s="1" t="s">
        <v>717</v>
      </c>
      <c r="L1047" s="4" t="s">
        <v>1689</v>
      </c>
      <c r="M1047" s="1" t="s">
        <v>717</v>
      </c>
      <c r="N1047" t="str">
        <f>LEFT(M1047,FIND("▼",M1047)-1)</f>
        <v>0.00</v>
      </c>
    </row>
    <row r="1048" spans="1:14" ht="17" hidden="1">
      <c r="A1048" s="1" t="s">
        <v>723</v>
      </c>
      <c r="B1048" s="2">
        <v>245222</v>
      </c>
      <c r="C1048">
        <f t="shared" si="16"/>
        <v>0</v>
      </c>
      <c r="I1048" s="1" t="s">
        <v>723</v>
      </c>
      <c r="J1048" s="7">
        <v>242223</v>
      </c>
      <c r="L1048" s="5" t="s">
        <v>716</v>
      </c>
      <c r="M1048" s="2">
        <v>263220</v>
      </c>
    </row>
    <row r="1049" spans="1:14" ht="17" hidden="1">
      <c r="A1049" s="1" t="s">
        <v>717</v>
      </c>
      <c r="B1049" s="1" t="s">
        <v>741</v>
      </c>
      <c r="C1049">
        <f t="shared" si="16"/>
        <v>1</v>
      </c>
      <c r="I1049" s="1" t="s">
        <v>717</v>
      </c>
      <c r="J1049" s="7" t="s">
        <v>724</v>
      </c>
      <c r="L1049" s="1" t="s">
        <v>717</v>
      </c>
      <c r="M1049" s="1" t="s">
        <v>1129</v>
      </c>
    </row>
    <row r="1050" spans="1:14" ht="17" hidden="1">
      <c r="A1050" s="3">
        <v>245222</v>
      </c>
      <c r="B1050" s="1" t="s">
        <v>725</v>
      </c>
      <c r="C1050">
        <f t="shared" si="16"/>
        <v>2</v>
      </c>
      <c r="I1050" s="3">
        <v>242223</v>
      </c>
      <c r="J1050" s="7" t="s">
        <v>723</v>
      </c>
      <c r="L1050" s="3">
        <v>263220</v>
      </c>
      <c r="M1050" s="1" t="s">
        <v>739</v>
      </c>
    </row>
    <row r="1051" spans="1:14">
      <c r="A1051" s="1" t="s">
        <v>741</v>
      </c>
      <c r="B1051" s="1" t="s">
        <v>717</v>
      </c>
      <c r="C1051">
        <f t="shared" si="16"/>
        <v>3</v>
      </c>
      <c r="I1051" s="4" t="s">
        <v>724</v>
      </c>
      <c r="J1051" s="1" t="s">
        <v>717</v>
      </c>
      <c r="L1051" s="1" t="s">
        <v>1129</v>
      </c>
      <c r="M1051" s="1" t="s">
        <v>717</v>
      </c>
      <c r="N1051" t="str">
        <f>LEFT(M1051,FIND("▼",M1051)-1)</f>
        <v>0.00</v>
      </c>
    </row>
    <row r="1052" spans="1:14" ht="17" hidden="1">
      <c r="A1052" s="1" t="s">
        <v>725</v>
      </c>
      <c r="B1052" s="2">
        <v>245222</v>
      </c>
      <c r="C1052">
        <f t="shared" si="16"/>
        <v>0</v>
      </c>
      <c r="I1052" s="5" t="s">
        <v>723</v>
      </c>
      <c r="J1052" s="7">
        <v>242223</v>
      </c>
      <c r="L1052" s="1" t="s">
        <v>739</v>
      </c>
      <c r="M1052" s="2">
        <v>264220</v>
      </c>
    </row>
    <row r="1053" spans="1:14" hidden="1">
      <c r="A1053" s="1" t="s">
        <v>717</v>
      </c>
      <c r="B1053" s="1" t="s">
        <v>742</v>
      </c>
      <c r="C1053">
        <f t="shared" si="16"/>
        <v>1</v>
      </c>
      <c r="I1053" s="1" t="s">
        <v>717</v>
      </c>
      <c r="J1053" s="1" t="s">
        <v>1224</v>
      </c>
      <c r="L1053" s="1" t="s">
        <v>717</v>
      </c>
      <c r="M1053" s="1" t="s">
        <v>726</v>
      </c>
    </row>
    <row r="1054" spans="1:14" ht="16" hidden="1">
      <c r="A1054" s="3">
        <v>245222</v>
      </c>
      <c r="B1054" s="1" t="s">
        <v>725</v>
      </c>
      <c r="C1054">
        <f t="shared" si="16"/>
        <v>2</v>
      </c>
      <c r="I1054" s="3">
        <v>242223</v>
      </c>
      <c r="J1054" s="1" t="s">
        <v>723</v>
      </c>
      <c r="L1054" s="3">
        <v>264220</v>
      </c>
      <c r="M1054" s="1" t="s">
        <v>723</v>
      </c>
    </row>
    <row r="1055" spans="1:14">
      <c r="A1055" s="1" t="s">
        <v>742</v>
      </c>
      <c r="B1055" s="1" t="s">
        <v>717</v>
      </c>
      <c r="C1055">
        <f t="shared" si="16"/>
        <v>3</v>
      </c>
      <c r="I1055" s="1" t="s">
        <v>1224</v>
      </c>
      <c r="J1055" s="1" t="s">
        <v>717</v>
      </c>
      <c r="L1055" s="1" t="s">
        <v>726</v>
      </c>
      <c r="M1055" s="1" t="s">
        <v>717</v>
      </c>
      <c r="N1055" t="str">
        <f>LEFT(M1055,FIND("▼",M1055)-1)</f>
        <v>0.00</v>
      </c>
    </row>
    <row r="1056" spans="1:14" ht="17" hidden="1">
      <c r="A1056" s="1" t="s">
        <v>725</v>
      </c>
      <c r="B1056" s="2" t="s">
        <v>629</v>
      </c>
      <c r="C1056">
        <f t="shared" si="16"/>
        <v>0</v>
      </c>
      <c r="I1056" s="1" t="s">
        <v>723</v>
      </c>
      <c r="J1056" s="7">
        <v>242223</v>
      </c>
      <c r="L1056" s="1" t="s">
        <v>723</v>
      </c>
      <c r="M1056" s="2">
        <v>265220</v>
      </c>
    </row>
    <row r="1057" spans="1:14" ht="16" hidden="1">
      <c r="A1057" s="1" t="s">
        <v>717</v>
      </c>
      <c r="B1057" s="2" t="s">
        <v>743</v>
      </c>
      <c r="C1057">
        <f t="shared" si="16"/>
        <v>1</v>
      </c>
      <c r="I1057" s="1" t="s">
        <v>717</v>
      </c>
      <c r="J1057" s="1" t="s">
        <v>703</v>
      </c>
      <c r="L1057" s="1" t="s">
        <v>717</v>
      </c>
      <c r="M1057" s="1" t="s">
        <v>536</v>
      </c>
    </row>
    <row r="1058" spans="1:14" ht="16" hidden="1">
      <c r="A1058" s="3" t="s">
        <v>629</v>
      </c>
      <c r="B1058" s="2" t="s">
        <v>725</v>
      </c>
      <c r="C1058">
        <f t="shared" si="16"/>
        <v>2</v>
      </c>
      <c r="I1058" s="3">
        <v>242223</v>
      </c>
      <c r="J1058" s="1" t="s">
        <v>716</v>
      </c>
      <c r="L1058" s="3">
        <v>265220</v>
      </c>
      <c r="M1058" s="1" t="s">
        <v>1216</v>
      </c>
    </row>
    <row r="1059" spans="1:14">
      <c r="A1059" s="4" t="s">
        <v>743</v>
      </c>
      <c r="B1059" s="1" t="s">
        <v>717</v>
      </c>
      <c r="C1059">
        <f t="shared" si="16"/>
        <v>3</v>
      </c>
      <c r="I1059" s="1" t="s">
        <v>703</v>
      </c>
      <c r="J1059" s="1" t="s">
        <v>717</v>
      </c>
      <c r="L1059" s="1" t="s">
        <v>536</v>
      </c>
      <c r="M1059" s="1" t="s">
        <v>717</v>
      </c>
      <c r="N1059" t="str">
        <f>LEFT(M1059,FIND("▼",M1059)-1)</f>
        <v>0.00</v>
      </c>
    </row>
    <row r="1060" spans="1:14" ht="17" hidden="1">
      <c r="A1060" s="5" t="s">
        <v>725</v>
      </c>
      <c r="B1060" s="2" t="s">
        <v>629</v>
      </c>
      <c r="C1060">
        <f t="shared" si="16"/>
        <v>0</v>
      </c>
      <c r="I1060" s="1" t="s">
        <v>716</v>
      </c>
      <c r="J1060" s="7">
        <v>242223</v>
      </c>
      <c r="L1060" s="1" t="s">
        <v>1216</v>
      </c>
      <c r="M1060" s="2">
        <v>266220</v>
      </c>
    </row>
    <row r="1061" spans="1:14" ht="17" hidden="1">
      <c r="A1061" s="1" t="s">
        <v>717</v>
      </c>
      <c r="B1061" s="2" t="s">
        <v>744</v>
      </c>
      <c r="C1061">
        <f t="shared" si="16"/>
        <v>1</v>
      </c>
      <c r="I1061" s="1" t="s">
        <v>717</v>
      </c>
      <c r="J1061" s="7" t="s">
        <v>1225</v>
      </c>
      <c r="L1061" s="1" t="s">
        <v>717</v>
      </c>
      <c r="M1061" s="2" t="s">
        <v>1690</v>
      </c>
    </row>
    <row r="1062" spans="1:14" ht="17" hidden="1">
      <c r="A1062" s="3" t="s">
        <v>629</v>
      </c>
      <c r="B1062" s="2" t="s">
        <v>716</v>
      </c>
      <c r="C1062">
        <f t="shared" si="16"/>
        <v>2</v>
      </c>
      <c r="I1062" s="3">
        <v>242223</v>
      </c>
      <c r="J1062" s="7" t="s">
        <v>716</v>
      </c>
      <c r="L1062" s="3">
        <v>266220</v>
      </c>
      <c r="M1062" s="2" t="s">
        <v>716</v>
      </c>
    </row>
    <row r="1063" spans="1:14">
      <c r="A1063" s="4" t="s">
        <v>744</v>
      </c>
      <c r="B1063" s="1" t="s">
        <v>717</v>
      </c>
      <c r="C1063">
        <f t="shared" si="16"/>
        <v>3</v>
      </c>
      <c r="I1063" s="4" t="s">
        <v>1225</v>
      </c>
      <c r="J1063" s="1" t="s">
        <v>717</v>
      </c>
      <c r="L1063" s="4" t="s">
        <v>1690</v>
      </c>
      <c r="M1063" s="1" t="s">
        <v>717</v>
      </c>
      <c r="N1063" t="str">
        <f>LEFT(M1063,FIND("▼",M1063)-1)</f>
        <v>0.00</v>
      </c>
    </row>
    <row r="1064" spans="1:14" ht="17" hidden="1">
      <c r="A1064" s="5" t="s">
        <v>716</v>
      </c>
      <c r="B1064" s="2" t="s">
        <v>629</v>
      </c>
      <c r="C1064">
        <f t="shared" si="16"/>
        <v>0</v>
      </c>
      <c r="I1064" s="5" t="s">
        <v>716</v>
      </c>
      <c r="J1064" s="7" t="s">
        <v>629</v>
      </c>
      <c r="L1064" s="5" t="s">
        <v>716</v>
      </c>
      <c r="M1064" s="2">
        <v>267220</v>
      </c>
    </row>
    <row r="1065" spans="1:14" ht="17" hidden="1">
      <c r="A1065" s="1" t="s">
        <v>717</v>
      </c>
      <c r="B1065" s="2" t="s">
        <v>745</v>
      </c>
      <c r="C1065">
        <f t="shared" si="16"/>
        <v>1</v>
      </c>
      <c r="I1065" s="1" t="s">
        <v>717</v>
      </c>
      <c r="J1065" s="7" t="s">
        <v>1226</v>
      </c>
      <c r="L1065" s="1" t="s">
        <v>717</v>
      </c>
      <c r="M1065" s="2" t="s">
        <v>1691</v>
      </c>
    </row>
    <row r="1066" spans="1:14" ht="17" hidden="1">
      <c r="A1066" s="3" t="s">
        <v>629</v>
      </c>
      <c r="B1066" s="2" t="s">
        <v>716</v>
      </c>
      <c r="C1066">
        <f t="shared" si="16"/>
        <v>2</v>
      </c>
      <c r="I1066" s="3" t="s">
        <v>629</v>
      </c>
      <c r="J1066" s="7" t="s">
        <v>716</v>
      </c>
      <c r="L1066" s="3">
        <v>267220</v>
      </c>
      <c r="M1066" s="2" t="s">
        <v>716</v>
      </c>
    </row>
    <row r="1067" spans="1:14">
      <c r="A1067" s="4" t="s">
        <v>745</v>
      </c>
      <c r="B1067" s="1" t="s">
        <v>717</v>
      </c>
      <c r="C1067">
        <f t="shared" si="16"/>
        <v>3</v>
      </c>
      <c r="I1067" s="4" t="s">
        <v>1226</v>
      </c>
      <c r="J1067" s="1" t="s">
        <v>717</v>
      </c>
      <c r="L1067" s="4" t="s">
        <v>1691</v>
      </c>
      <c r="M1067" s="1" t="s">
        <v>717</v>
      </c>
      <c r="N1067" t="str">
        <f>LEFT(M1067,FIND("▼",M1067)-1)</f>
        <v>0.00</v>
      </c>
    </row>
    <row r="1068" spans="1:14" ht="16" hidden="1">
      <c r="A1068" s="5" t="s">
        <v>716</v>
      </c>
      <c r="B1068" s="2" t="s">
        <v>629</v>
      </c>
      <c r="C1068">
        <f t="shared" si="16"/>
        <v>0</v>
      </c>
      <c r="I1068" s="5" t="s">
        <v>716</v>
      </c>
      <c r="J1068" s="2"/>
      <c r="L1068" s="5" t="s">
        <v>716</v>
      </c>
      <c r="M1068" s="2">
        <v>267220</v>
      </c>
    </row>
    <row r="1069" spans="1:14" ht="16" hidden="1">
      <c r="A1069" s="1" t="s">
        <v>717</v>
      </c>
      <c r="B1069" s="2" t="s">
        <v>746</v>
      </c>
      <c r="C1069">
        <f t="shared" si="16"/>
        <v>1</v>
      </c>
      <c r="I1069" s="1" t="s">
        <v>717</v>
      </c>
      <c r="J1069" s="2"/>
      <c r="L1069" s="1" t="s">
        <v>717</v>
      </c>
      <c r="M1069" s="1" t="s">
        <v>476</v>
      </c>
    </row>
    <row r="1070" spans="1:14" ht="16" hidden="1">
      <c r="A1070" s="3" t="s">
        <v>629</v>
      </c>
      <c r="B1070" s="2" t="s">
        <v>716</v>
      </c>
      <c r="C1070">
        <f t="shared" si="16"/>
        <v>2</v>
      </c>
      <c r="L1070" s="3">
        <v>267220</v>
      </c>
      <c r="M1070" s="1" t="s">
        <v>725</v>
      </c>
    </row>
    <row r="1071" spans="1:14">
      <c r="A1071" s="4" t="s">
        <v>746</v>
      </c>
      <c r="B1071" s="1" t="s">
        <v>717</v>
      </c>
      <c r="C1071">
        <f t="shared" si="16"/>
        <v>3</v>
      </c>
      <c r="L1071" s="1" t="s">
        <v>476</v>
      </c>
      <c r="M1071" s="1" t="s">
        <v>717</v>
      </c>
      <c r="N1071" t="str">
        <f>LEFT(M1071,FIND("▼",M1071)-1)</f>
        <v>0.00</v>
      </c>
    </row>
    <row r="1072" spans="1:14" ht="16" hidden="1">
      <c r="A1072" s="5" t="s">
        <v>716</v>
      </c>
      <c r="B1072" s="2">
        <v>269222</v>
      </c>
      <c r="C1072">
        <f t="shared" si="16"/>
        <v>0</v>
      </c>
      <c r="L1072" s="1" t="s">
        <v>725</v>
      </c>
      <c r="M1072" s="2">
        <v>267220</v>
      </c>
    </row>
    <row r="1073" spans="1:14" ht="16" hidden="1">
      <c r="A1073" s="1" t="s">
        <v>717</v>
      </c>
      <c r="B1073" s="1" t="s">
        <v>747</v>
      </c>
      <c r="C1073">
        <f t="shared" si="16"/>
        <v>1</v>
      </c>
      <c r="L1073" s="1" t="s">
        <v>717</v>
      </c>
      <c r="M1073" s="2" t="s">
        <v>1692</v>
      </c>
    </row>
    <row r="1074" spans="1:14" ht="16" hidden="1">
      <c r="A1074" s="3">
        <v>269222</v>
      </c>
      <c r="B1074" s="1" t="s">
        <v>739</v>
      </c>
      <c r="C1074">
        <f t="shared" si="16"/>
        <v>2</v>
      </c>
      <c r="L1074" s="3">
        <v>267220</v>
      </c>
      <c r="M1074" s="2" t="s">
        <v>716</v>
      </c>
    </row>
    <row r="1075" spans="1:14">
      <c r="A1075" s="1" t="s">
        <v>747</v>
      </c>
      <c r="B1075" s="1" t="s">
        <v>748</v>
      </c>
      <c r="C1075">
        <f t="shared" si="16"/>
        <v>3</v>
      </c>
      <c r="L1075" s="4" t="s">
        <v>1692</v>
      </c>
      <c r="M1075" s="1" t="s">
        <v>717</v>
      </c>
      <c r="N1075" t="str">
        <f>LEFT(M1075,FIND("▼",M1075)-1)</f>
        <v>0.00</v>
      </c>
    </row>
    <row r="1076" spans="1:14" ht="16" hidden="1">
      <c r="A1076" s="1" t="s">
        <v>739</v>
      </c>
      <c r="B1076" s="2">
        <v>270222</v>
      </c>
      <c r="C1076">
        <f t="shared" si="16"/>
        <v>0</v>
      </c>
      <c r="L1076" s="5" t="s">
        <v>716</v>
      </c>
      <c r="M1076" s="2">
        <v>267220</v>
      </c>
    </row>
    <row r="1077" spans="1:14" hidden="1">
      <c r="A1077" s="1" t="s">
        <v>748</v>
      </c>
      <c r="B1077" s="1" t="s">
        <v>749</v>
      </c>
      <c r="C1077">
        <f t="shared" si="16"/>
        <v>1</v>
      </c>
      <c r="L1077" s="1" t="s">
        <v>717</v>
      </c>
      <c r="M1077" s="1" t="s">
        <v>557</v>
      </c>
    </row>
    <row r="1078" spans="1:14" ht="16" hidden="1">
      <c r="A1078" s="3">
        <v>270222</v>
      </c>
      <c r="B1078" s="1" t="s">
        <v>750</v>
      </c>
      <c r="C1078">
        <f t="shared" si="16"/>
        <v>2</v>
      </c>
      <c r="L1078" s="3">
        <v>267220</v>
      </c>
      <c r="M1078" s="1" t="s">
        <v>716</v>
      </c>
    </row>
    <row r="1079" spans="1:14">
      <c r="A1079" s="1" t="s">
        <v>749</v>
      </c>
      <c r="B1079" s="1" t="s">
        <v>751</v>
      </c>
      <c r="C1079">
        <f t="shared" si="16"/>
        <v>3</v>
      </c>
      <c r="L1079" s="1" t="s">
        <v>557</v>
      </c>
      <c r="M1079" s="1" t="s">
        <v>717</v>
      </c>
      <c r="N1079" t="str">
        <f>LEFT(M1079,FIND("▼",M1079)-1)</f>
        <v>0.00</v>
      </c>
    </row>
    <row r="1080" spans="1:14" ht="16" hidden="1">
      <c r="A1080" s="1" t="s">
        <v>750</v>
      </c>
      <c r="B1080" s="2">
        <v>271222</v>
      </c>
      <c r="C1080">
        <f t="shared" si="16"/>
        <v>0</v>
      </c>
      <c r="L1080" s="1" t="s">
        <v>716</v>
      </c>
      <c r="M1080" s="2">
        <v>267220</v>
      </c>
    </row>
    <row r="1081" spans="1:14" hidden="1">
      <c r="A1081" s="1" t="s">
        <v>751</v>
      </c>
      <c r="B1081" s="1" t="s">
        <v>752</v>
      </c>
      <c r="C1081">
        <f t="shared" si="16"/>
        <v>1</v>
      </c>
      <c r="L1081" s="1" t="s">
        <v>717</v>
      </c>
      <c r="M1081" s="1" t="s">
        <v>674</v>
      </c>
    </row>
    <row r="1082" spans="1:14" ht="16" hidden="1">
      <c r="A1082" s="3">
        <v>271222</v>
      </c>
      <c r="B1082" s="1" t="s">
        <v>753</v>
      </c>
      <c r="C1082">
        <f t="shared" si="16"/>
        <v>2</v>
      </c>
      <c r="L1082" s="3">
        <v>267220</v>
      </c>
      <c r="M1082" s="1" t="s">
        <v>716</v>
      </c>
    </row>
    <row r="1083" spans="1:14">
      <c r="A1083" s="1" t="s">
        <v>752</v>
      </c>
      <c r="B1083" s="1" t="s">
        <v>754</v>
      </c>
      <c r="C1083">
        <f t="shared" si="16"/>
        <v>3</v>
      </c>
      <c r="L1083" s="1" t="s">
        <v>674</v>
      </c>
      <c r="M1083" s="1" t="s">
        <v>717</v>
      </c>
      <c r="N1083" t="str">
        <f>LEFT(M1083,FIND("▼",M1083)-1)</f>
        <v>0.00</v>
      </c>
    </row>
    <row r="1084" spans="1:14" ht="16" hidden="1">
      <c r="A1084" s="1" t="s">
        <v>753</v>
      </c>
      <c r="B1084" s="2"/>
      <c r="C1084">
        <f t="shared" si="16"/>
        <v>0</v>
      </c>
      <c r="L1084" s="1" t="s">
        <v>716</v>
      </c>
      <c r="M1084" s="2">
        <v>267220</v>
      </c>
    </row>
    <row r="1085" spans="1:14" ht="16" hidden="1">
      <c r="A1085" s="1" t="s">
        <v>754</v>
      </c>
      <c r="B1085" s="2"/>
      <c r="C1085">
        <f t="shared" si="16"/>
        <v>1</v>
      </c>
      <c r="L1085" s="1" t="s">
        <v>717</v>
      </c>
      <c r="M1085" s="1" t="s">
        <v>401</v>
      </c>
    </row>
    <row r="1086" spans="1:14" ht="16">
      <c r="L1086" s="3">
        <v>267220</v>
      </c>
      <c r="M1086" s="1" t="s">
        <v>723</v>
      </c>
      <c r="N1086" t="e">
        <f t="shared" ref="N1086:N1149" si="17">LEFT(M1086,FIND("▼",M1086)-1)</f>
        <v>#VALUE!</v>
      </c>
    </row>
    <row r="1087" spans="1:14">
      <c r="L1087" s="1" t="s">
        <v>401</v>
      </c>
      <c r="M1087" s="1" t="s">
        <v>717</v>
      </c>
      <c r="N1087" t="str">
        <f t="shared" si="17"/>
        <v>0.00</v>
      </c>
    </row>
    <row r="1088" spans="1:14" ht="16">
      <c r="L1088" s="1" t="s">
        <v>723</v>
      </c>
      <c r="M1088" s="2">
        <v>267220</v>
      </c>
      <c r="N1088" t="e">
        <f t="shared" si="17"/>
        <v>#VALUE!</v>
      </c>
    </row>
    <row r="1089" spans="12:14">
      <c r="L1089" s="1" t="s">
        <v>717</v>
      </c>
      <c r="M1089" s="1" t="s">
        <v>679</v>
      </c>
      <c r="N1089" t="e">
        <f t="shared" si="17"/>
        <v>#VALUE!</v>
      </c>
    </row>
    <row r="1090" spans="12:14" ht="16">
      <c r="L1090" s="3">
        <v>267220</v>
      </c>
      <c r="M1090" s="1" t="s">
        <v>723</v>
      </c>
      <c r="N1090" t="e">
        <f t="shared" si="17"/>
        <v>#VALUE!</v>
      </c>
    </row>
    <row r="1091" spans="12:14">
      <c r="L1091" s="1" t="s">
        <v>679</v>
      </c>
      <c r="M1091" s="1" t="s">
        <v>717</v>
      </c>
      <c r="N1091" t="str">
        <f t="shared" si="17"/>
        <v>0.00</v>
      </c>
    </row>
    <row r="1092" spans="12:14" ht="16">
      <c r="L1092" s="1" t="s">
        <v>723</v>
      </c>
      <c r="M1092" s="2">
        <v>267220</v>
      </c>
      <c r="N1092" t="e">
        <f t="shared" si="17"/>
        <v>#VALUE!</v>
      </c>
    </row>
    <row r="1093" spans="12:14" ht="16">
      <c r="L1093" s="1" t="s">
        <v>717</v>
      </c>
      <c r="M1093" s="2" t="s">
        <v>738</v>
      </c>
      <c r="N1093" t="e">
        <f t="shared" si="17"/>
        <v>#VALUE!</v>
      </c>
    </row>
    <row r="1094" spans="12:14" ht="16">
      <c r="L1094" s="3">
        <v>267220</v>
      </c>
      <c r="M1094" s="2" t="s">
        <v>1217</v>
      </c>
      <c r="N1094" t="e">
        <f t="shared" si="17"/>
        <v>#VALUE!</v>
      </c>
    </row>
    <row r="1095" spans="12:14">
      <c r="L1095" s="4" t="s">
        <v>738</v>
      </c>
      <c r="M1095" s="1" t="s">
        <v>717</v>
      </c>
      <c r="N1095" t="str">
        <f t="shared" si="17"/>
        <v>0.00</v>
      </c>
    </row>
    <row r="1096" spans="12:14" ht="16">
      <c r="L1096" s="5" t="s">
        <v>1217</v>
      </c>
      <c r="M1096" s="2">
        <v>267220</v>
      </c>
      <c r="N1096" t="e">
        <f t="shared" si="17"/>
        <v>#VALUE!</v>
      </c>
    </row>
    <row r="1097" spans="12:14">
      <c r="L1097" s="1" t="s">
        <v>717</v>
      </c>
      <c r="M1097" s="1" t="s">
        <v>690</v>
      </c>
      <c r="N1097" t="e">
        <f t="shared" si="17"/>
        <v>#VALUE!</v>
      </c>
    </row>
    <row r="1098" spans="12:14" ht="16">
      <c r="L1098" s="3">
        <v>267220</v>
      </c>
      <c r="M1098" s="1" t="s">
        <v>716</v>
      </c>
      <c r="N1098" t="e">
        <f t="shared" si="17"/>
        <v>#VALUE!</v>
      </c>
    </row>
    <row r="1099" spans="12:14">
      <c r="L1099" s="1" t="s">
        <v>690</v>
      </c>
      <c r="M1099" s="1" t="s">
        <v>717</v>
      </c>
      <c r="N1099" t="str">
        <f t="shared" si="17"/>
        <v>0.00</v>
      </c>
    </row>
    <row r="1100" spans="12:14" ht="16">
      <c r="L1100" s="1" t="s">
        <v>716</v>
      </c>
      <c r="M1100" s="2">
        <v>267220</v>
      </c>
      <c r="N1100" t="e">
        <f t="shared" si="17"/>
        <v>#VALUE!</v>
      </c>
    </row>
    <row r="1101" spans="12:14">
      <c r="L1101" s="1" t="s">
        <v>717</v>
      </c>
      <c r="M1101" s="1" t="s">
        <v>684</v>
      </c>
      <c r="N1101" t="e">
        <f t="shared" si="17"/>
        <v>#VALUE!</v>
      </c>
    </row>
    <row r="1102" spans="12:14" ht="16">
      <c r="L1102" s="3">
        <v>267220</v>
      </c>
      <c r="M1102" s="1" t="s">
        <v>716</v>
      </c>
      <c r="N1102" t="e">
        <f t="shared" si="17"/>
        <v>#VALUE!</v>
      </c>
    </row>
    <row r="1103" spans="12:14">
      <c r="L1103" s="1" t="s">
        <v>684</v>
      </c>
      <c r="M1103" s="1" t="s">
        <v>717</v>
      </c>
      <c r="N1103" t="str">
        <f t="shared" si="17"/>
        <v>0.00</v>
      </c>
    </row>
    <row r="1104" spans="12:14" ht="16">
      <c r="L1104" s="1" t="s">
        <v>716</v>
      </c>
      <c r="M1104" s="2">
        <v>267220</v>
      </c>
      <c r="N1104" t="e">
        <f t="shared" si="17"/>
        <v>#VALUE!</v>
      </c>
    </row>
    <row r="1105" spans="12:14" ht="16">
      <c r="L1105" s="1" t="s">
        <v>717</v>
      </c>
      <c r="M1105" s="2" t="s">
        <v>653</v>
      </c>
      <c r="N1105" t="e">
        <f t="shared" si="17"/>
        <v>#VALUE!</v>
      </c>
    </row>
    <row r="1106" spans="12:14" ht="16">
      <c r="L1106" s="3">
        <v>267220</v>
      </c>
      <c r="M1106" s="2" t="s">
        <v>716</v>
      </c>
      <c r="N1106" t="e">
        <f t="shared" si="17"/>
        <v>#VALUE!</v>
      </c>
    </row>
    <row r="1107" spans="12:14">
      <c r="L1107" s="4" t="s">
        <v>653</v>
      </c>
      <c r="M1107" s="1" t="s">
        <v>717</v>
      </c>
      <c r="N1107" t="str">
        <f t="shared" si="17"/>
        <v>0.00</v>
      </c>
    </row>
    <row r="1108" spans="12:14" ht="16">
      <c r="L1108" s="5" t="s">
        <v>716</v>
      </c>
      <c r="M1108" s="2">
        <v>267220</v>
      </c>
      <c r="N1108" t="e">
        <f t="shared" si="17"/>
        <v>#VALUE!</v>
      </c>
    </row>
    <row r="1109" spans="12:14">
      <c r="L1109" s="1" t="s">
        <v>717</v>
      </c>
      <c r="M1109" s="1" t="s">
        <v>407</v>
      </c>
      <c r="N1109" t="e">
        <f t="shared" si="17"/>
        <v>#VALUE!</v>
      </c>
    </row>
    <row r="1110" spans="12:14" ht="16">
      <c r="L1110" s="3">
        <v>267220</v>
      </c>
      <c r="M1110" s="1" t="s">
        <v>725</v>
      </c>
      <c r="N1110" t="e">
        <f t="shared" si="17"/>
        <v>#VALUE!</v>
      </c>
    </row>
    <row r="1111" spans="12:14">
      <c r="L1111" s="1" t="s">
        <v>407</v>
      </c>
      <c r="M1111" s="1" t="s">
        <v>717</v>
      </c>
      <c r="N1111" t="str">
        <f t="shared" si="17"/>
        <v>0.00</v>
      </c>
    </row>
    <row r="1112" spans="12:14" ht="16">
      <c r="L1112" s="1" t="s">
        <v>725</v>
      </c>
      <c r="M1112" s="2">
        <v>267220</v>
      </c>
      <c r="N1112" t="e">
        <f t="shared" si="17"/>
        <v>#VALUE!</v>
      </c>
    </row>
    <row r="1113" spans="12:14">
      <c r="L1113" s="1" t="s">
        <v>717</v>
      </c>
      <c r="M1113" s="1" t="s">
        <v>727</v>
      </c>
      <c r="N1113" t="e">
        <f t="shared" si="17"/>
        <v>#VALUE!</v>
      </c>
    </row>
    <row r="1114" spans="12:14" ht="16">
      <c r="L1114" s="3">
        <v>267220</v>
      </c>
      <c r="M1114" s="1" t="s">
        <v>716</v>
      </c>
      <c r="N1114" t="e">
        <f t="shared" si="17"/>
        <v>#VALUE!</v>
      </c>
    </row>
    <row r="1115" spans="12:14">
      <c r="L1115" s="1" t="s">
        <v>727</v>
      </c>
      <c r="M1115" s="1" t="s">
        <v>717</v>
      </c>
      <c r="N1115" t="str">
        <f t="shared" si="17"/>
        <v>0.00</v>
      </c>
    </row>
    <row r="1116" spans="12:14" ht="16">
      <c r="L1116" s="1" t="s">
        <v>716</v>
      </c>
      <c r="M1116" s="2">
        <v>267220</v>
      </c>
      <c r="N1116" t="e">
        <f t="shared" si="17"/>
        <v>#VALUE!</v>
      </c>
    </row>
    <row r="1117" spans="12:14">
      <c r="L1117" s="1" t="s">
        <v>717</v>
      </c>
      <c r="M1117" s="1" t="s">
        <v>1693</v>
      </c>
      <c r="N1117" t="e">
        <f t="shared" si="17"/>
        <v>#VALUE!</v>
      </c>
    </row>
    <row r="1118" spans="12:14" ht="16">
      <c r="L1118" s="3">
        <v>267220</v>
      </c>
      <c r="M1118" s="1" t="s">
        <v>716</v>
      </c>
      <c r="N1118" t="e">
        <f t="shared" si="17"/>
        <v>#VALUE!</v>
      </c>
    </row>
    <row r="1119" spans="12:14">
      <c r="L1119" s="1" t="s">
        <v>1693</v>
      </c>
      <c r="M1119" s="1" t="s">
        <v>717</v>
      </c>
      <c r="N1119" t="str">
        <f t="shared" si="17"/>
        <v>0.00</v>
      </c>
    </row>
    <row r="1120" spans="12:14" ht="16">
      <c r="L1120" s="1" t="s">
        <v>716</v>
      </c>
      <c r="M1120" s="2">
        <v>267220</v>
      </c>
      <c r="N1120" t="e">
        <f t="shared" si="17"/>
        <v>#VALUE!</v>
      </c>
    </row>
    <row r="1121" spans="12:14" ht="16">
      <c r="L1121" s="1" t="s">
        <v>717</v>
      </c>
      <c r="M1121" s="2" t="s">
        <v>1694</v>
      </c>
      <c r="N1121" t="e">
        <f t="shared" si="17"/>
        <v>#VALUE!</v>
      </c>
    </row>
    <row r="1122" spans="12:14" ht="16">
      <c r="L1122" s="3">
        <v>267220</v>
      </c>
      <c r="M1122" s="2" t="s">
        <v>723</v>
      </c>
      <c r="N1122" t="e">
        <f t="shared" si="17"/>
        <v>#VALUE!</v>
      </c>
    </row>
    <row r="1123" spans="12:14">
      <c r="L1123" s="4" t="s">
        <v>1694</v>
      </c>
      <c r="M1123" s="1" t="s">
        <v>717</v>
      </c>
      <c r="N1123" t="str">
        <f t="shared" si="17"/>
        <v>0.00</v>
      </c>
    </row>
    <row r="1124" spans="12:14" ht="16">
      <c r="L1124" s="5" t="s">
        <v>723</v>
      </c>
      <c r="M1124" s="2">
        <v>267220</v>
      </c>
      <c r="N1124" t="e">
        <f t="shared" si="17"/>
        <v>#VALUE!</v>
      </c>
    </row>
    <row r="1125" spans="12:14">
      <c r="L1125" s="1" t="s">
        <v>717</v>
      </c>
      <c r="M1125" s="1" t="s">
        <v>515</v>
      </c>
      <c r="N1125" t="e">
        <f t="shared" si="17"/>
        <v>#VALUE!</v>
      </c>
    </row>
    <row r="1126" spans="12:14" ht="16">
      <c r="L1126" s="3">
        <v>267220</v>
      </c>
      <c r="M1126" s="1" t="s">
        <v>716</v>
      </c>
      <c r="N1126" t="e">
        <f t="shared" si="17"/>
        <v>#VALUE!</v>
      </c>
    </row>
    <row r="1127" spans="12:14">
      <c r="L1127" s="1" t="s">
        <v>515</v>
      </c>
      <c r="M1127" s="1" t="s">
        <v>717</v>
      </c>
      <c r="N1127" t="str">
        <f t="shared" si="17"/>
        <v>0.00</v>
      </c>
    </row>
    <row r="1128" spans="12:14" ht="16">
      <c r="L1128" s="1" t="s">
        <v>716</v>
      </c>
      <c r="M1128" s="2">
        <v>267220</v>
      </c>
      <c r="N1128" t="e">
        <f t="shared" si="17"/>
        <v>#VALUE!</v>
      </c>
    </row>
    <row r="1129" spans="12:14" ht="16">
      <c r="L1129" s="1" t="s">
        <v>717</v>
      </c>
      <c r="M1129" s="2" t="s">
        <v>1211</v>
      </c>
      <c r="N1129" t="e">
        <f t="shared" si="17"/>
        <v>#VALUE!</v>
      </c>
    </row>
    <row r="1130" spans="12:14" ht="16">
      <c r="L1130" s="3">
        <v>267220</v>
      </c>
      <c r="M1130" s="2" t="s">
        <v>716</v>
      </c>
      <c r="N1130" t="e">
        <f t="shared" si="17"/>
        <v>#VALUE!</v>
      </c>
    </row>
    <row r="1131" spans="12:14">
      <c r="L1131" s="4" t="s">
        <v>1211</v>
      </c>
      <c r="M1131" s="1" t="s">
        <v>717</v>
      </c>
      <c r="N1131" t="str">
        <f t="shared" si="17"/>
        <v>0.00</v>
      </c>
    </row>
    <row r="1132" spans="12:14" ht="16">
      <c r="L1132" s="5" t="s">
        <v>716</v>
      </c>
      <c r="M1132" s="2">
        <v>267220</v>
      </c>
      <c r="N1132" t="e">
        <f t="shared" si="17"/>
        <v>#VALUE!</v>
      </c>
    </row>
    <row r="1133" spans="12:14">
      <c r="L1133" s="1" t="s">
        <v>717</v>
      </c>
      <c r="M1133" s="1" t="s">
        <v>518</v>
      </c>
      <c r="N1133" t="e">
        <f t="shared" si="17"/>
        <v>#VALUE!</v>
      </c>
    </row>
    <row r="1134" spans="12:14" ht="16">
      <c r="L1134" s="3">
        <v>267220</v>
      </c>
      <c r="M1134" s="1" t="s">
        <v>716</v>
      </c>
      <c r="N1134" t="e">
        <f t="shared" si="17"/>
        <v>#VALUE!</v>
      </c>
    </row>
    <row r="1135" spans="12:14">
      <c r="L1135" s="1" t="s">
        <v>518</v>
      </c>
      <c r="M1135" s="1" t="s">
        <v>717</v>
      </c>
      <c r="N1135" t="str">
        <f t="shared" si="17"/>
        <v>0.00</v>
      </c>
    </row>
    <row r="1136" spans="12:14" ht="16">
      <c r="L1136" s="1" t="s">
        <v>716</v>
      </c>
      <c r="M1136" s="2">
        <v>267220</v>
      </c>
      <c r="N1136" t="e">
        <f t="shared" si="17"/>
        <v>#VALUE!</v>
      </c>
    </row>
    <row r="1137" spans="12:14" ht="16">
      <c r="L1137" s="1" t="s">
        <v>717</v>
      </c>
      <c r="M1137" s="2" t="s">
        <v>1695</v>
      </c>
      <c r="N1137" t="e">
        <f t="shared" si="17"/>
        <v>#VALUE!</v>
      </c>
    </row>
    <row r="1138" spans="12:14" ht="16">
      <c r="L1138" s="3">
        <v>267220</v>
      </c>
      <c r="M1138" s="2" t="s">
        <v>723</v>
      </c>
      <c r="N1138" t="e">
        <f t="shared" si="17"/>
        <v>#VALUE!</v>
      </c>
    </row>
    <row r="1139" spans="12:14">
      <c r="L1139" s="4" t="s">
        <v>1695</v>
      </c>
      <c r="M1139" s="1" t="s">
        <v>717</v>
      </c>
      <c r="N1139" t="str">
        <f t="shared" si="17"/>
        <v>0.00</v>
      </c>
    </row>
    <row r="1140" spans="12:14" ht="16">
      <c r="L1140" s="5" t="s">
        <v>723</v>
      </c>
      <c r="M1140" s="2">
        <v>267220</v>
      </c>
      <c r="N1140" t="e">
        <f t="shared" si="17"/>
        <v>#VALUE!</v>
      </c>
    </row>
    <row r="1141" spans="12:14" ht="16">
      <c r="L1141" s="1" t="s">
        <v>717</v>
      </c>
      <c r="M1141" s="2" t="s">
        <v>1696</v>
      </c>
      <c r="N1141" t="e">
        <f t="shared" si="17"/>
        <v>#VALUE!</v>
      </c>
    </row>
    <row r="1142" spans="12:14" ht="16">
      <c r="L1142" s="3">
        <v>267220</v>
      </c>
      <c r="M1142" s="2" t="s">
        <v>716</v>
      </c>
      <c r="N1142" t="e">
        <f t="shared" si="17"/>
        <v>#VALUE!</v>
      </c>
    </row>
    <row r="1143" spans="12:14">
      <c r="L1143" s="4" t="s">
        <v>1696</v>
      </c>
      <c r="M1143" s="1" t="s">
        <v>717</v>
      </c>
      <c r="N1143" t="str">
        <f t="shared" si="17"/>
        <v>0.00</v>
      </c>
    </row>
    <row r="1144" spans="12:14" ht="16">
      <c r="L1144" s="5" t="s">
        <v>716</v>
      </c>
      <c r="M1144" s="2">
        <v>267220</v>
      </c>
      <c r="N1144" t="e">
        <f t="shared" si="17"/>
        <v>#VALUE!</v>
      </c>
    </row>
    <row r="1145" spans="12:14">
      <c r="L1145" s="1" t="s">
        <v>717</v>
      </c>
      <c r="M1145" s="1" t="s">
        <v>618</v>
      </c>
      <c r="N1145" t="e">
        <f t="shared" si="17"/>
        <v>#VALUE!</v>
      </c>
    </row>
    <row r="1146" spans="12:14" ht="16">
      <c r="L1146" s="3">
        <v>267220</v>
      </c>
      <c r="M1146" s="1" t="s">
        <v>716</v>
      </c>
      <c r="N1146" t="e">
        <f t="shared" si="17"/>
        <v>#VALUE!</v>
      </c>
    </row>
    <row r="1147" spans="12:14">
      <c r="L1147" s="1" t="s">
        <v>618</v>
      </c>
      <c r="M1147" s="1" t="s">
        <v>717</v>
      </c>
      <c r="N1147" t="str">
        <f t="shared" si="17"/>
        <v>0.00</v>
      </c>
    </row>
    <row r="1148" spans="12:14" ht="16">
      <c r="L1148" s="1" t="s">
        <v>716</v>
      </c>
      <c r="M1148" s="2">
        <v>267220</v>
      </c>
      <c r="N1148" t="e">
        <f t="shared" si="17"/>
        <v>#VALUE!</v>
      </c>
    </row>
    <row r="1149" spans="12:14" ht="16">
      <c r="L1149" s="1" t="s">
        <v>717</v>
      </c>
      <c r="M1149" s="2" t="s">
        <v>1697</v>
      </c>
      <c r="N1149" t="e">
        <f t="shared" si="17"/>
        <v>#VALUE!</v>
      </c>
    </row>
    <row r="1150" spans="12:14" ht="16">
      <c r="L1150" s="3">
        <v>267220</v>
      </c>
      <c r="M1150" s="2" t="s">
        <v>723</v>
      </c>
      <c r="N1150" t="e">
        <f t="shared" ref="N1150:N1195" si="18">LEFT(M1150,FIND("▼",M1150)-1)</f>
        <v>#VALUE!</v>
      </c>
    </row>
    <row r="1151" spans="12:14">
      <c r="L1151" s="4" t="s">
        <v>1697</v>
      </c>
      <c r="M1151" s="1" t="s">
        <v>717</v>
      </c>
      <c r="N1151" t="str">
        <f t="shared" si="18"/>
        <v>0.00</v>
      </c>
    </row>
    <row r="1152" spans="12:14" ht="16">
      <c r="L1152" s="5" t="s">
        <v>723</v>
      </c>
      <c r="M1152" s="2">
        <v>267220</v>
      </c>
      <c r="N1152" t="e">
        <f t="shared" si="18"/>
        <v>#VALUE!</v>
      </c>
    </row>
    <row r="1153" spans="12:14">
      <c r="L1153" s="1" t="s">
        <v>717</v>
      </c>
      <c r="M1153" s="1" t="s">
        <v>720</v>
      </c>
      <c r="N1153" t="e">
        <f t="shared" si="18"/>
        <v>#VALUE!</v>
      </c>
    </row>
    <row r="1154" spans="12:14" ht="16">
      <c r="L1154" s="3">
        <v>267220</v>
      </c>
      <c r="M1154" s="1" t="s">
        <v>716</v>
      </c>
      <c r="N1154" t="e">
        <f t="shared" si="18"/>
        <v>#VALUE!</v>
      </c>
    </row>
    <row r="1155" spans="12:14">
      <c r="L1155" s="1" t="s">
        <v>720</v>
      </c>
      <c r="M1155" s="1" t="s">
        <v>717</v>
      </c>
      <c r="N1155" t="str">
        <f t="shared" si="18"/>
        <v>0.00</v>
      </c>
    </row>
    <row r="1156" spans="12:14" ht="16">
      <c r="L1156" s="1" t="s">
        <v>716</v>
      </c>
      <c r="M1156" s="2">
        <v>267220</v>
      </c>
      <c r="N1156" t="e">
        <f t="shared" si="18"/>
        <v>#VALUE!</v>
      </c>
    </row>
    <row r="1157" spans="12:14" ht="16">
      <c r="L1157" s="1" t="s">
        <v>717</v>
      </c>
      <c r="M1157" s="2" t="s">
        <v>1696</v>
      </c>
      <c r="N1157" t="e">
        <f t="shared" si="18"/>
        <v>#VALUE!</v>
      </c>
    </row>
    <row r="1158" spans="12:14" ht="16">
      <c r="L1158" s="3">
        <v>267220</v>
      </c>
      <c r="M1158" s="2" t="s">
        <v>716</v>
      </c>
      <c r="N1158" t="e">
        <f t="shared" si="18"/>
        <v>#VALUE!</v>
      </c>
    </row>
    <row r="1159" spans="12:14">
      <c r="L1159" s="4" t="s">
        <v>1696</v>
      </c>
      <c r="M1159" s="1" t="s">
        <v>717</v>
      </c>
      <c r="N1159" t="str">
        <f t="shared" si="18"/>
        <v>0.00</v>
      </c>
    </row>
    <row r="1160" spans="12:14" ht="16">
      <c r="L1160" s="5" t="s">
        <v>716</v>
      </c>
      <c r="M1160" s="2">
        <v>267220</v>
      </c>
      <c r="N1160" t="e">
        <f t="shared" si="18"/>
        <v>#VALUE!</v>
      </c>
    </row>
    <row r="1161" spans="12:14">
      <c r="L1161" s="1" t="s">
        <v>717</v>
      </c>
      <c r="M1161" s="1" t="s">
        <v>425</v>
      </c>
      <c r="N1161" t="e">
        <f t="shared" si="18"/>
        <v>#VALUE!</v>
      </c>
    </row>
    <row r="1162" spans="12:14" ht="16">
      <c r="L1162" s="3">
        <v>267220</v>
      </c>
      <c r="M1162" s="1" t="s">
        <v>723</v>
      </c>
      <c r="N1162" t="e">
        <f t="shared" si="18"/>
        <v>#VALUE!</v>
      </c>
    </row>
    <row r="1163" spans="12:14">
      <c r="L1163" s="1" t="s">
        <v>425</v>
      </c>
      <c r="M1163" s="1" t="s">
        <v>717</v>
      </c>
      <c r="N1163" t="str">
        <f t="shared" si="18"/>
        <v>0.00</v>
      </c>
    </row>
    <row r="1164" spans="12:14" ht="16">
      <c r="L1164" s="1" t="s">
        <v>723</v>
      </c>
      <c r="M1164" s="2" t="s">
        <v>629</v>
      </c>
      <c r="N1164" t="e">
        <f t="shared" si="18"/>
        <v>#VALUE!</v>
      </c>
    </row>
    <row r="1165" spans="12:14" ht="16">
      <c r="L1165" s="1" t="s">
        <v>717</v>
      </c>
      <c r="M1165" s="2" t="s">
        <v>745</v>
      </c>
      <c r="N1165" t="e">
        <f t="shared" si="18"/>
        <v>#VALUE!</v>
      </c>
    </row>
    <row r="1166" spans="12:14" ht="16">
      <c r="L1166" s="3" t="s">
        <v>629</v>
      </c>
      <c r="M1166" s="2" t="s">
        <v>723</v>
      </c>
      <c r="N1166" t="e">
        <f t="shared" si="18"/>
        <v>#VALUE!</v>
      </c>
    </row>
    <row r="1167" spans="12:14">
      <c r="L1167" s="4" t="s">
        <v>745</v>
      </c>
      <c r="M1167" s="1" t="s">
        <v>717</v>
      </c>
      <c r="N1167" t="str">
        <f t="shared" si="18"/>
        <v>0.00</v>
      </c>
    </row>
    <row r="1168" spans="12:14" ht="16">
      <c r="L1168" s="5" t="s">
        <v>723</v>
      </c>
      <c r="M1168" s="2" t="s">
        <v>629</v>
      </c>
      <c r="N1168" t="e">
        <f t="shared" si="18"/>
        <v>#VALUE!</v>
      </c>
    </row>
    <row r="1169" spans="12:14" ht="16">
      <c r="L1169" s="1" t="s">
        <v>717</v>
      </c>
      <c r="M1169" s="2" t="s">
        <v>1698</v>
      </c>
      <c r="N1169" t="e">
        <f t="shared" si="18"/>
        <v>#VALUE!</v>
      </c>
    </row>
    <row r="1170" spans="12:14" ht="16">
      <c r="L1170" s="3" t="s">
        <v>629</v>
      </c>
      <c r="M1170" s="2" t="s">
        <v>716</v>
      </c>
      <c r="N1170" t="e">
        <f t="shared" si="18"/>
        <v>#VALUE!</v>
      </c>
    </row>
    <row r="1171" spans="12:14">
      <c r="L1171" s="4" t="s">
        <v>1698</v>
      </c>
      <c r="M1171" s="1" t="s">
        <v>717</v>
      </c>
      <c r="N1171" t="str">
        <f t="shared" si="18"/>
        <v>0.00</v>
      </c>
    </row>
    <row r="1172" spans="12:14" ht="16">
      <c r="L1172" s="5" t="s">
        <v>716</v>
      </c>
      <c r="M1172" s="2" t="s">
        <v>629</v>
      </c>
      <c r="N1172" t="e">
        <f t="shared" si="18"/>
        <v>#VALUE!</v>
      </c>
    </row>
    <row r="1173" spans="12:14" ht="16">
      <c r="L1173" s="1" t="s">
        <v>717</v>
      </c>
      <c r="M1173" s="2" t="s">
        <v>1699</v>
      </c>
      <c r="N1173" t="e">
        <f t="shared" si="18"/>
        <v>#VALUE!</v>
      </c>
    </row>
    <row r="1174" spans="12:14" ht="16">
      <c r="L1174" s="3" t="s">
        <v>629</v>
      </c>
      <c r="M1174" s="2" t="s">
        <v>716</v>
      </c>
      <c r="N1174" t="e">
        <f t="shared" si="18"/>
        <v>#VALUE!</v>
      </c>
    </row>
    <row r="1175" spans="12:14">
      <c r="L1175" s="4" t="s">
        <v>1699</v>
      </c>
      <c r="M1175" s="1" t="s">
        <v>717</v>
      </c>
      <c r="N1175" t="str">
        <f t="shared" si="18"/>
        <v>0.00</v>
      </c>
    </row>
    <row r="1176" spans="12:14" ht="16">
      <c r="L1176" s="5" t="s">
        <v>716</v>
      </c>
      <c r="M1176" s="2" t="s">
        <v>629</v>
      </c>
      <c r="N1176" t="e">
        <f t="shared" si="18"/>
        <v>#VALUE!</v>
      </c>
    </row>
    <row r="1177" spans="12:14" ht="16">
      <c r="L1177" s="1" t="s">
        <v>717</v>
      </c>
      <c r="M1177" s="2" t="s">
        <v>630</v>
      </c>
      <c r="N1177" t="e">
        <f t="shared" si="18"/>
        <v>#VALUE!</v>
      </c>
    </row>
    <row r="1178" spans="12:14" ht="16">
      <c r="L1178" s="3" t="s">
        <v>629</v>
      </c>
      <c r="M1178" s="2" t="s">
        <v>716</v>
      </c>
      <c r="N1178" t="e">
        <f t="shared" si="18"/>
        <v>#VALUE!</v>
      </c>
    </row>
    <row r="1179" spans="12:14">
      <c r="L1179" s="4" t="s">
        <v>630</v>
      </c>
      <c r="M1179" s="1" t="s">
        <v>717</v>
      </c>
      <c r="N1179" t="str">
        <f t="shared" si="18"/>
        <v>0.00</v>
      </c>
    </row>
    <row r="1180" spans="12:14" ht="16">
      <c r="L1180" s="5" t="s">
        <v>716</v>
      </c>
      <c r="M1180" s="2" t="s">
        <v>629</v>
      </c>
      <c r="N1180" t="e">
        <f t="shared" si="18"/>
        <v>#VALUE!</v>
      </c>
    </row>
    <row r="1181" spans="12:14" ht="16">
      <c r="L1181" s="1" t="s">
        <v>717</v>
      </c>
      <c r="M1181" s="2" t="s">
        <v>1700</v>
      </c>
      <c r="N1181" t="e">
        <f t="shared" si="18"/>
        <v>#VALUE!</v>
      </c>
    </row>
    <row r="1182" spans="12:14" ht="16">
      <c r="L1182" s="3" t="s">
        <v>629</v>
      </c>
      <c r="M1182" s="2" t="s">
        <v>716</v>
      </c>
      <c r="N1182" t="e">
        <f t="shared" si="18"/>
        <v>#VALUE!</v>
      </c>
    </row>
    <row r="1183" spans="12:14">
      <c r="L1183" s="4" t="s">
        <v>1700</v>
      </c>
      <c r="M1183" s="1" t="s">
        <v>717</v>
      </c>
      <c r="N1183" t="str">
        <f t="shared" si="18"/>
        <v>0.00</v>
      </c>
    </row>
    <row r="1184" spans="12:14" ht="16">
      <c r="L1184" s="5" t="s">
        <v>716</v>
      </c>
      <c r="M1184" s="2" t="s">
        <v>629</v>
      </c>
      <c r="N1184" t="e">
        <f t="shared" si="18"/>
        <v>#VALUE!</v>
      </c>
    </row>
    <row r="1185" spans="12:14" ht="16">
      <c r="L1185" s="1" t="s">
        <v>717</v>
      </c>
      <c r="M1185" s="2" t="s">
        <v>1701</v>
      </c>
      <c r="N1185" t="e">
        <f t="shared" si="18"/>
        <v>#VALUE!</v>
      </c>
    </row>
    <row r="1186" spans="12:14" ht="16">
      <c r="L1186" s="3" t="s">
        <v>629</v>
      </c>
      <c r="M1186" s="2" t="s">
        <v>716</v>
      </c>
      <c r="N1186" t="e">
        <f t="shared" si="18"/>
        <v>#VALUE!</v>
      </c>
    </row>
    <row r="1187" spans="12:14">
      <c r="L1187" s="4" t="s">
        <v>1701</v>
      </c>
      <c r="M1187" s="1" t="s">
        <v>717</v>
      </c>
      <c r="N1187" t="str">
        <f t="shared" si="18"/>
        <v>0.00</v>
      </c>
    </row>
    <row r="1188" spans="12:14" ht="16">
      <c r="L1188" s="5" t="s">
        <v>716</v>
      </c>
      <c r="M1188" s="2" t="s">
        <v>629</v>
      </c>
      <c r="N1188" t="e">
        <f t="shared" si="18"/>
        <v>#VALUE!</v>
      </c>
    </row>
    <row r="1189" spans="12:14" ht="16">
      <c r="L1189" s="1" t="s">
        <v>717</v>
      </c>
      <c r="M1189" s="2" t="s">
        <v>1165</v>
      </c>
      <c r="N1189" t="e">
        <f t="shared" si="18"/>
        <v>#VALUE!</v>
      </c>
    </row>
    <row r="1190" spans="12:14" ht="16">
      <c r="L1190" s="3" t="s">
        <v>629</v>
      </c>
      <c r="M1190" s="2" t="s">
        <v>716</v>
      </c>
      <c r="N1190" t="e">
        <f t="shared" si="18"/>
        <v>#VALUE!</v>
      </c>
    </row>
    <row r="1191" spans="12:14">
      <c r="L1191" s="4" t="s">
        <v>1165</v>
      </c>
      <c r="M1191" s="1" t="s">
        <v>717</v>
      </c>
      <c r="N1191" t="str">
        <f t="shared" si="18"/>
        <v>0.00</v>
      </c>
    </row>
    <row r="1192" spans="12:14" ht="16">
      <c r="L1192" s="5" t="s">
        <v>716</v>
      </c>
      <c r="M1192" s="2" t="s">
        <v>629</v>
      </c>
      <c r="N1192" t="e">
        <f t="shared" si="18"/>
        <v>#VALUE!</v>
      </c>
    </row>
    <row r="1193" spans="12:14" ht="16">
      <c r="L1193" s="1" t="s">
        <v>717</v>
      </c>
      <c r="M1193" s="2" t="s">
        <v>1702</v>
      </c>
      <c r="N1193" t="e">
        <f t="shared" si="18"/>
        <v>#VALUE!</v>
      </c>
    </row>
    <row r="1194" spans="12:14" ht="16">
      <c r="L1194" s="3" t="s">
        <v>629</v>
      </c>
      <c r="M1194" s="2" t="s">
        <v>716</v>
      </c>
      <c r="N1194" t="e">
        <f t="shared" si="18"/>
        <v>#VALUE!</v>
      </c>
    </row>
    <row r="1195" spans="12:14">
      <c r="L1195" s="4" t="s">
        <v>1702</v>
      </c>
      <c r="M1195" s="1" t="s">
        <v>717</v>
      </c>
      <c r="N1195" t="str">
        <f t="shared" si="18"/>
        <v>0.00</v>
      </c>
    </row>
    <row r="1196" spans="12:14" ht="16">
      <c r="L1196" s="5" t="s">
        <v>716</v>
      </c>
      <c r="M1196" s="2"/>
    </row>
    <row r="1197" spans="12:14" ht="16">
      <c r="L1197" s="1" t="s">
        <v>717</v>
      </c>
      <c r="M1197" s="2"/>
    </row>
  </sheetData>
  <autoFilter ref="A3:C1085">
    <filterColumn colId="2">
      <filters>
        <filter val="1"/>
      </filters>
    </filterColumn>
  </autoFilter>
  <hyperlinks>
    <hyperlink ref="A3" r:id="rId1"/>
    <hyperlink ref="B3" r:id="rId2"/>
    <hyperlink ref="A4" r:id="rId3"/>
    <hyperlink ref="A5" r:id="rId4"/>
    <hyperlink ref="B5" r:id="rId5"/>
    <hyperlink ref="B6" r:id="rId6"/>
    <hyperlink ref="A7" r:id="rId7"/>
    <hyperlink ref="B7" r:id="rId8"/>
    <hyperlink ref="A8" r:id="rId9"/>
    <hyperlink ref="A9" r:id="rId10"/>
    <hyperlink ref="B9" r:id="rId11"/>
    <hyperlink ref="B10" r:id="rId12"/>
    <hyperlink ref="A11" r:id="rId13"/>
    <hyperlink ref="B11" r:id="rId14"/>
    <hyperlink ref="A12" r:id="rId15"/>
    <hyperlink ref="A13" r:id="rId16"/>
    <hyperlink ref="B13" r:id="rId17"/>
    <hyperlink ref="B14" r:id="rId18"/>
    <hyperlink ref="A15" r:id="rId19"/>
    <hyperlink ref="B15" r:id="rId20"/>
    <hyperlink ref="A16" r:id="rId21"/>
    <hyperlink ref="A17" r:id="rId22"/>
    <hyperlink ref="B17" r:id="rId23"/>
    <hyperlink ref="B18" r:id="rId24"/>
    <hyperlink ref="A19" r:id="rId25"/>
    <hyperlink ref="B19" r:id="rId26"/>
    <hyperlink ref="A20" r:id="rId27"/>
    <hyperlink ref="A21" r:id="rId28"/>
    <hyperlink ref="B21" r:id="rId29"/>
    <hyperlink ref="B22" r:id="rId30"/>
    <hyperlink ref="A23" r:id="rId31"/>
    <hyperlink ref="B23" r:id="rId32"/>
    <hyperlink ref="A24" r:id="rId33"/>
    <hyperlink ref="A25" r:id="rId34"/>
    <hyperlink ref="B25" r:id="rId35"/>
    <hyperlink ref="B26" r:id="rId36"/>
    <hyperlink ref="A27" r:id="rId37"/>
    <hyperlink ref="B27" r:id="rId38"/>
    <hyperlink ref="A28" r:id="rId39"/>
    <hyperlink ref="A29" r:id="rId40"/>
    <hyperlink ref="B29" r:id="rId41"/>
    <hyperlink ref="B30" r:id="rId42"/>
    <hyperlink ref="A31" r:id="rId43"/>
    <hyperlink ref="B31" r:id="rId44"/>
    <hyperlink ref="A32" r:id="rId45"/>
    <hyperlink ref="A33" r:id="rId46"/>
    <hyperlink ref="B33" r:id="rId47"/>
    <hyperlink ref="B34" r:id="rId48"/>
    <hyperlink ref="A35" r:id="rId49"/>
    <hyperlink ref="B35" r:id="rId50"/>
    <hyperlink ref="A36" r:id="rId51"/>
    <hyperlink ref="A37" r:id="rId52"/>
    <hyperlink ref="B37" r:id="rId53"/>
    <hyperlink ref="B38" r:id="rId54"/>
    <hyperlink ref="A39" r:id="rId55"/>
    <hyperlink ref="B39" r:id="rId56"/>
    <hyperlink ref="A40" r:id="rId57"/>
    <hyperlink ref="A41" r:id="rId58"/>
    <hyperlink ref="B41" r:id="rId59"/>
    <hyperlink ref="B42" r:id="rId60"/>
    <hyperlink ref="A43" r:id="rId61"/>
    <hyperlink ref="B43" r:id="rId62"/>
    <hyperlink ref="A44" r:id="rId63"/>
    <hyperlink ref="A45" r:id="rId64"/>
    <hyperlink ref="B45" r:id="rId65"/>
    <hyperlink ref="B46" r:id="rId66"/>
    <hyperlink ref="A47" r:id="rId67"/>
    <hyperlink ref="B47" r:id="rId68"/>
    <hyperlink ref="A48" r:id="rId69"/>
    <hyperlink ref="A49" r:id="rId70"/>
    <hyperlink ref="B49" r:id="rId71"/>
    <hyperlink ref="B50" r:id="rId72"/>
    <hyperlink ref="A51" r:id="rId73"/>
    <hyperlink ref="B51" r:id="rId74"/>
    <hyperlink ref="A52" r:id="rId75"/>
    <hyperlink ref="A53" r:id="rId76"/>
    <hyperlink ref="B53" r:id="rId77"/>
    <hyperlink ref="B54" r:id="rId78"/>
    <hyperlink ref="A55" r:id="rId79"/>
    <hyperlink ref="B55" r:id="rId80"/>
    <hyperlink ref="A56" r:id="rId81"/>
    <hyperlink ref="A57" r:id="rId82"/>
    <hyperlink ref="B57" r:id="rId83"/>
    <hyperlink ref="B58" r:id="rId84"/>
    <hyperlink ref="A59" r:id="rId85"/>
    <hyperlink ref="B59" r:id="rId86"/>
    <hyperlink ref="A60" r:id="rId87"/>
    <hyperlink ref="A61" r:id="rId88"/>
    <hyperlink ref="B61" r:id="rId89"/>
    <hyperlink ref="B62" r:id="rId90"/>
    <hyperlink ref="A63" r:id="rId91"/>
    <hyperlink ref="B63" r:id="rId92"/>
    <hyperlink ref="A64" r:id="rId93"/>
    <hyperlink ref="A65" r:id="rId94"/>
    <hyperlink ref="B65" r:id="rId95"/>
    <hyperlink ref="B66" r:id="rId96"/>
    <hyperlink ref="A67" r:id="rId97"/>
    <hyperlink ref="B67" r:id="rId98"/>
    <hyperlink ref="A68" r:id="rId99"/>
    <hyperlink ref="A69" r:id="rId100"/>
    <hyperlink ref="B69" r:id="rId101"/>
    <hyperlink ref="B70" r:id="rId102"/>
    <hyperlink ref="A71" r:id="rId103"/>
    <hyperlink ref="B71" r:id="rId104"/>
    <hyperlink ref="A72" r:id="rId105"/>
    <hyperlink ref="A73" r:id="rId106"/>
    <hyperlink ref="B73" r:id="rId107"/>
    <hyperlink ref="B74" r:id="rId108"/>
    <hyperlink ref="A75" r:id="rId109"/>
    <hyperlink ref="B75" r:id="rId110"/>
    <hyperlink ref="A76" r:id="rId111"/>
    <hyperlink ref="A77" r:id="rId112"/>
    <hyperlink ref="B77" r:id="rId113"/>
    <hyperlink ref="B78" r:id="rId114"/>
    <hyperlink ref="A79" r:id="rId115"/>
    <hyperlink ref="B79" r:id="rId116"/>
    <hyperlink ref="A80" r:id="rId117"/>
    <hyperlink ref="A81" r:id="rId118"/>
    <hyperlink ref="B81" r:id="rId119"/>
    <hyperlink ref="B82" r:id="rId120"/>
    <hyperlink ref="A83" r:id="rId121"/>
    <hyperlink ref="B83" r:id="rId122"/>
    <hyperlink ref="A84" r:id="rId123"/>
    <hyperlink ref="A85" r:id="rId124"/>
    <hyperlink ref="B85" r:id="rId125"/>
    <hyperlink ref="B86" r:id="rId126"/>
    <hyperlink ref="A87" r:id="rId127"/>
    <hyperlink ref="B87" r:id="rId128"/>
    <hyperlink ref="A88" r:id="rId129"/>
    <hyperlink ref="A89" r:id="rId130"/>
    <hyperlink ref="B89" r:id="rId131"/>
    <hyperlink ref="B90" r:id="rId132"/>
    <hyperlink ref="A91" r:id="rId133"/>
    <hyperlink ref="B91" r:id="rId134"/>
    <hyperlink ref="A92" r:id="rId135"/>
    <hyperlink ref="A93" r:id="rId136"/>
    <hyperlink ref="B93" r:id="rId137"/>
    <hyperlink ref="B94" r:id="rId138"/>
    <hyperlink ref="A95" r:id="rId139"/>
    <hyperlink ref="B95" r:id="rId140"/>
    <hyperlink ref="A96" r:id="rId141"/>
    <hyperlink ref="A97" r:id="rId142"/>
    <hyperlink ref="B97" r:id="rId143"/>
    <hyperlink ref="B98" r:id="rId144"/>
    <hyperlink ref="A99" r:id="rId145"/>
    <hyperlink ref="B99" r:id="rId146"/>
    <hyperlink ref="A100" r:id="rId147"/>
    <hyperlink ref="A101" r:id="rId148"/>
    <hyperlink ref="B101" r:id="rId149"/>
    <hyperlink ref="B102" r:id="rId150"/>
    <hyperlink ref="A103" r:id="rId151"/>
    <hyperlink ref="B103" r:id="rId152"/>
    <hyperlink ref="A104" r:id="rId153"/>
    <hyperlink ref="A105" r:id="rId154"/>
    <hyperlink ref="B105" r:id="rId155"/>
    <hyperlink ref="B106" r:id="rId156"/>
    <hyperlink ref="A107" r:id="rId157"/>
    <hyperlink ref="B107" r:id="rId158"/>
    <hyperlink ref="A108" r:id="rId159"/>
    <hyperlink ref="A109" r:id="rId160"/>
    <hyperlink ref="B109" r:id="rId161"/>
    <hyperlink ref="B110" r:id="rId162"/>
    <hyperlink ref="A111" r:id="rId163"/>
    <hyperlink ref="B111" r:id="rId164"/>
    <hyperlink ref="A112" r:id="rId165"/>
    <hyperlink ref="A113" r:id="rId166"/>
    <hyperlink ref="B113" r:id="rId167"/>
    <hyperlink ref="B114" r:id="rId168"/>
    <hyperlink ref="A115" r:id="rId169"/>
    <hyperlink ref="B115" r:id="rId170"/>
    <hyperlink ref="A116" r:id="rId171"/>
    <hyperlink ref="A117" r:id="rId172"/>
    <hyperlink ref="B117" r:id="rId173"/>
    <hyperlink ref="B118" r:id="rId174"/>
    <hyperlink ref="A119" r:id="rId175"/>
    <hyperlink ref="B119" r:id="rId176"/>
    <hyperlink ref="A120" r:id="rId177"/>
    <hyperlink ref="A121" r:id="rId178"/>
    <hyperlink ref="B121" r:id="rId179"/>
    <hyperlink ref="B122" r:id="rId180"/>
    <hyperlink ref="A123" r:id="rId181"/>
    <hyperlink ref="B123" r:id="rId182"/>
    <hyperlink ref="A124" r:id="rId183"/>
    <hyperlink ref="A125" r:id="rId184"/>
    <hyperlink ref="B125" r:id="rId185"/>
    <hyperlink ref="B126" r:id="rId186"/>
    <hyperlink ref="A127" r:id="rId187"/>
    <hyperlink ref="B127" r:id="rId188"/>
    <hyperlink ref="A128" r:id="rId189"/>
    <hyperlink ref="A129" r:id="rId190"/>
    <hyperlink ref="B129" r:id="rId191"/>
    <hyperlink ref="B130" r:id="rId192"/>
    <hyperlink ref="A131" r:id="rId193"/>
    <hyperlink ref="B131" r:id="rId194"/>
    <hyperlink ref="A132" r:id="rId195"/>
    <hyperlink ref="A133" r:id="rId196"/>
    <hyperlink ref="B133" r:id="rId197"/>
    <hyperlink ref="B134" r:id="rId198"/>
    <hyperlink ref="A135" r:id="rId199"/>
    <hyperlink ref="B135" r:id="rId200"/>
    <hyperlink ref="A136" r:id="rId201"/>
    <hyperlink ref="A137" r:id="rId202"/>
    <hyperlink ref="B137" r:id="rId203"/>
    <hyperlink ref="B138" r:id="rId204"/>
    <hyperlink ref="A139" r:id="rId205"/>
    <hyperlink ref="B139" r:id="rId206"/>
    <hyperlink ref="A140" r:id="rId207"/>
    <hyperlink ref="A141" r:id="rId208"/>
    <hyperlink ref="B141" r:id="rId209"/>
    <hyperlink ref="B142" r:id="rId210"/>
    <hyperlink ref="A143" r:id="rId211"/>
    <hyperlink ref="B143" r:id="rId212"/>
    <hyperlink ref="A144" r:id="rId213"/>
    <hyperlink ref="A145" r:id="rId214"/>
    <hyperlink ref="B145" r:id="rId215"/>
    <hyperlink ref="B146" r:id="rId216"/>
    <hyperlink ref="A147" r:id="rId217"/>
    <hyperlink ref="B147" r:id="rId218"/>
    <hyperlink ref="A148" r:id="rId219"/>
    <hyperlink ref="A149" r:id="rId220"/>
    <hyperlink ref="B149" r:id="rId221"/>
    <hyperlink ref="B150" r:id="rId222"/>
    <hyperlink ref="A151" r:id="rId223"/>
    <hyperlink ref="B151" r:id="rId224"/>
    <hyperlink ref="A152" r:id="rId225"/>
    <hyperlink ref="A153" r:id="rId226"/>
    <hyperlink ref="B153" r:id="rId227"/>
    <hyperlink ref="B154" r:id="rId228"/>
    <hyperlink ref="A155" r:id="rId229"/>
    <hyperlink ref="B155" r:id="rId230"/>
    <hyperlink ref="A156" r:id="rId231"/>
    <hyperlink ref="A157" r:id="rId232"/>
    <hyperlink ref="B157" r:id="rId233"/>
    <hyperlink ref="B158" r:id="rId234"/>
    <hyperlink ref="A159" r:id="rId235"/>
    <hyperlink ref="B159" r:id="rId236"/>
    <hyperlink ref="A160" r:id="rId237"/>
    <hyperlink ref="A161" r:id="rId238"/>
    <hyperlink ref="B161" r:id="rId239"/>
    <hyperlink ref="B162" r:id="rId240"/>
    <hyperlink ref="A163" r:id="rId241"/>
    <hyperlink ref="B163" r:id="rId242"/>
    <hyperlink ref="A164" r:id="rId243"/>
    <hyperlink ref="A165" r:id="rId244"/>
    <hyperlink ref="B165" r:id="rId245"/>
    <hyperlink ref="B166" r:id="rId246"/>
    <hyperlink ref="A167" r:id="rId247"/>
    <hyperlink ref="B167" r:id="rId248"/>
    <hyperlink ref="A168" r:id="rId249"/>
    <hyperlink ref="A169" r:id="rId250"/>
    <hyperlink ref="B169" r:id="rId251"/>
    <hyperlink ref="B170" r:id="rId252"/>
    <hyperlink ref="A171" r:id="rId253"/>
    <hyperlink ref="B171" r:id="rId254"/>
    <hyperlink ref="A172" r:id="rId255"/>
    <hyperlink ref="A173" r:id="rId256"/>
    <hyperlink ref="B173" r:id="rId257"/>
    <hyperlink ref="B174" r:id="rId258"/>
    <hyperlink ref="A175" r:id="rId259"/>
    <hyperlink ref="B175" r:id="rId260"/>
    <hyperlink ref="A176" r:id="rId261"/>
    <hyperlink ref="A177" r:id="rId262"/>
    <hyperlink ref="B177" r:id="rId263"/>
    <hyperlink ref="B178" r:id="rId264"/>
    <hyperlink ref="A179" r:id="rId265"/>
    <hyperlink ref="B179" r:id="rId266"/>
    <hyperlink ref="A180" r:id="rId267"/>
    <hyperlink ref="A181" r:id="rId268"/>
    <hyperlink ref="B181" r:id="rId269"/>
    <hyperlink ref="B182" r:id="rId270"/>
    <hyperlink ref="A183" r:id="rId271"/>
    <hyperlink ref="B183" r:id="rId272"/>
    <hyperlink ref="A184" r:id="rId273"/>
    <hyperlink ref="A185" r:id="rId274"/>
    <hyperlink ref="B185" r:id="rId275"/>
    <hyperlink ref="B186" r:id="rId276"/>
    <hyperlink ref="A187" r:id="rId277"/>
    <hyperlink ref="B187" r:id="rId278"/>
    <hyperlink ref="A188" r:id="rId279"/>
    <hyperlink ref="A189" r:id="rId280"/>
    <hyperlink ref="B189" r:id="rId281"/>
    <hyperlink ref="B190" r:id="rId282"/>
    <hyperlink ref="A191" r:id="rId283"/>
    <hyperlink ref="B191" r:id="rId284"/>
    <hyperlink ref="A192" r:id="rId285"/>
    <hyperlink ref="A193" r:id="rId286"/>
    <hyperlink ref="B193" r:id="rId287"/>
    <hyperlink ref="B194" r:id="rId288"/>
    <hyperlink ref="A195" r:id="rId289"/>
    <hyperlink ref="B195" r:id="rId290"/>
    <hyperlink ref="A196" r:id="rId291"/>
    <hyperlink ref="A197" r:id="rId292"/>
    <hyperlink ref="B197" r:id="rId293"/>
    <hyperlink ref="B198" r:id="rId294"/>
    <hyperlink ref="A199" r:id="rId295"/>
    <hyperlink ref="B199" r:id="rId296"/>
    <hyperlink ref="A200" r:id="rId297"/>
    <hyperlink ref="A201" r:id="rId298"/>
    <hyperlink ref="B201" r:id="rId299"/>
    <hyperlink ref="B202" r:id="rId300"/>
    <hyperlink ref="A203" r:id="rId301"/>
    <hyperlink ref="B203" r:id="rId302"/>
    <hyperlink ref="A204" r:id="rId303"/>
    <hyperlink ref="A205" r:id="rId304"/>
    <hyperlink ref="B205" r:id="rId305"/>
    <hyperlink ref="B206" r:id="rId306"/>
    <hyperlink ref="A207" r:id="rId307"/>
    <hyperlink ref="B207" r:id="rId308"/>
    <hyperlink ref="A208" r:id="rId309"/>
    <hyperlink ref="A209" r:id="rId310"/>
    <hyperlink ref="B209" r:id="rId311"/>
    <hyperlink ref="B210" r:id="rId312"/>
    <hyperlink ref="A211" r:id="rId313"/>
    <hyperlink ref="B211" r:id="rId314"/>
    <hyperlink ref="A212" r:id="rId315"/>
    <hyperlink ref="A213" r:id="rId316"/>
    <hyperlink ref="B213" r:id="rId317"/>
    <hyperlink ref="B214" r:id="rId318"/>
    <hyperlink ref="A215" r:id="rId319"/>
    <hyperlink ref="B215" r:id="rId320"/>
    <hyperlink ref="A216" r:id="rId321"/>
    <hyperlink ref="A217" r:id="rId322"/>
    <hyperlink ref="B217" r:id="rId323"/>
    <hyperlink ref="B218" r:id="rId324"/>
    <hyperlink ref="A219" r:id="rId325"/>
    <hyperlink ref="B219" r:id="rId326"/>
    <hyperlink ref="A220" r:id="rId327"/>
    <hyperlink ref="A221" r:id="rId328"/>
    <hyperlink ref="B221" r:id="rId329"/>
    <hyperlink ref="B222" r:id="rId330"/>
    <hyperlink ref="A223" r:id="rId331"/>
    <hyperlink ref="B223" r:id="rId332"/>
    <hyperlink ref="A224" r:id="rId333"/>
    <hyperlink ref="A225" r:id="rId334"/>
    <hyperlink ref="B225" r:id="rId335"/>
    <hyperlink ref="B226" r:id="rId336"/>
    <hyperlink ref="A227" r:id="rId337"/>
    <hyperlink ref="B227" r:id="rId338"/>
    <hyperlink ref="A228" r:id="rId339"/>
    <hyperlink ref="A229" r:id="rId340"/>
    <hyperlink ref="B229" r:id="rId341"/>
    <hyperlink ref="B230" r:id="rId342"/>
    <hyperlink ref="A231" r:id="rId343"/>
    <hyperlink ref="B231" r:id="rId344"/>
    <hyperlink ref="A232" r:id="rId345"/>
    <hyperlink ref="A233" r:id="rId346"/>
    <hyperlink ref="B233" r:id="rId347"/>
    <hyperlink ref="B234" r:id="rId348"/>
    <hyperlink ref="A235" r:id="rId349"/>
    <hyperlink ref="B235" r:id="rId350"/>
    <hyperlink ref="A236" r:id="rId351"/>
    <hyperlink ref="A237" r:id="rId352"/>
    <hyperlink ref="B237" r:id="rId353"/>
    <hyperlink ref="B238" r:id="rId354"/>
    <hyperlink ref="A239" r:id="rId355"/>
    <hyperlink ref="B239" r:id="rId356"/>
    <hyperlink ref="A240" r:id="rId357"/>
    <hyperlink ref="A241" r:id="rId358"/>
    <hyperlink ref="B241" r:id="rId359"/>
    <hyperlink ref="B242" r:id="rId360"/>
    <hyperlink ref="A243" r:id="rId361"/>
    <hyperlink ref="B243" r:id="rId362"/>
    <hyperlink ref="A244" r:id="rId363"/>
    <hyperlink ref="A245" r:id="rId364"/>
    <hyperlink ref="B245" r:id="rId365"/>
    <hyperlink ref="B246" r:id="rId366"/>
    <hyperlink ref="A247" r:id="rId367"/>
    <hyperlink ref="B247" r:id="rId368"/>
    <hyperlink ref="A248" r:id="rId369"/>
    <hyperlink ref="A249" r:id="rId370"/>
    <hyperlink ref="B249" r:id="rId371"/>
    <hyperlink ref="B250" r:id="rId372"/>
    <hyperlink ref="A251" r:id="rId373"/>
    <hyperlink ref="B251" r:id="rId374"/>
    <hyperlink ref="A252" r:id="rId375"/>
    <hyperlink ref="A253" r:id="rId376"/>
    <hyperlink ref="B253" r:id="rId377"/>
    <hyperlink ref="B254" r:id="rId378"/>
    <hyperlink ref="A255" r:id="rId379"/>
    <hyperlink ref="B255" r:id="rId380"/>
    <hyperlink ref="A256" r:id="rId381"/>
    <hyperlink ref="A257" r:id="rId382"/>
    <hyperlink ref="B257" r:id="rId383"/>
    <hyperlink ref="B258" r:id="rId384"/>
    <hyperlink ref="A259" r:id="rId385"/>
    <hyperlink ref="B259" r:id="rId386"/>
    <hyperlink ref="A260" r:id="rId387"/>
    <hyperlink ref="A261" r:id="rId388"/>
    <hyperlink ref="B261" r:id="rId389"/>
    <hyperlink ref="B262" r:id="rId390"/>
    <hyperlink ref="A263" r:id="rId391"/>
    <hyperlink ref="B263" r:id="rId392"/>
    <hyperlink ref="A264" r:id="rId393"/>
    <hyperlink ref="A265" r:id="rId394"/>
    <hyperlink ref="B265" r:id="rId395"/>
    <hyperlink ref="B266" r:id="rId396"/>
    <hyperlink ref="A267" r:id="rId397"/>
    <hyperlink ref="B267" r:id="rId398"/>
    <hyperlink ref="A268" r:id="rId399"/>
    <hyperlink ref="A269" r:id="rId400"/>
    <hyperlink ref="B269" r:id="rId401"/>
    <hyperlink ref="B270" r:id="rId402"/>
    <hyperlink ref="A271" r:id="rId403"/>
    <hyperlink ref="B271" r:id="rId404"/>
    <hyperlink ref="A272" r:id="rId405"/>
    <hyperlink ref="A273" r:id="rId406"/>
    <hyperlink ref="B273" r:id="rId407"/>
    <hyperlink ref="B274" r:id="rId408"/>
    <hyperlink ref="A275" r:id="rId409"/>
    <hyperlink ref="B275" r:id="rId410"/>
    <hyperlink ref="A276" r:id="rId411"/>
    <hyperlink ref="A277" r:id="rId412"/>
    <hyperlink ref="B277" r:id="rId413"/>
    <hyperlink ref="B278" r:id="rId414"/>
    <hyperlink ref="A279" r:id="rId415"/>
    <hyperlink ref="B279" r:id="rId416"/>
    <hyperlink ref="A280" r:id="rId417"/>
    <hyperlink ref="A281" r:id="rId418"/>
    <hyperlink ref="B281" r:id="rId419"/>
    <hyperlink ref="B282" r:id="rId420"/>
    <hyperlink ref="A283" r:id="rId421"/>
    <hyperlink ref="B283" r:id="rId422"/>
    <hyperlink ref="A284" r:id="rId423"/>
    <hyperlink ref="A285" r:id="rId424"/>
    <hyperlink ref="B285" r:id="rId425"/>
    <hyperlink ref="B286" r:id="rId426"/>
    <hyperlink ref="A287" r:id="rId427"/>
    <hyperlink ref="B287" r:id="rId428"/>
    <hyperlink ref="A288" r:id="rId429"/>
    <hyperlink ref="A289" r:id="rId430"/>
    <hyperlink ref="B289" r:id="rId431"/>
    <hyperlink ref="B290" r:id="rId432"/>
    <hyperlink ref="A291" r:id="rId433"/>
    <hyperlink ref="B291" r:id="rId434"/>
    <hyperlink ref="A292" r:id="rId435"/>
    <hyperlink ref="A293" r:id="rId436"/>
    <hyperlink ref="B293" r:id="rId437"/>
    <hyperlink ref="B294" r:id="rId438"/>
    <hyperlink ref="A295" r:id="rId439"/>
    <hyperlink ref="B295" r:id="rId440"/>
    <hyperlink ref="A296" r:id="rId441"/>
    <hyperlink ref="A297" r:id="rId442"/>
    <hyperlink ref="B297" r:id="rId443"/>
    <hyperlink ref="B298" r:id="rId444"/>
    <hyperlink ref="A299" r:id="rId445"/>
    <hyperlink ref="B299" r:id="rId446"/>
    <hyperlink ref="A300" r:id="rId447"/>
    <hyperlink ref="A301" r:id="rId448"/>
    <hyperlink ref="B301" r:id="rId449"/>
    <hyperlink ref="B302" r:id="rId450"/>
    <hyperlink ref="A303" r:id="rId451"/>
    <hyperlink ref="B303" r:id="rId452"/>
    <hyperlink ref="A304" r:id="rId453"/>
    <hyperlink ref="A305" r:id="rId454"/>
    <hyperlink ref="B305" r:id="rId455"/>
    <hyperlink ref="B306" r:id="rId456"/>
    <hyperlink ref="A307" r:id="rId457"/>
    <hyperlink ref="B307" r:id="rId458"/>
    <hyperlink ref="A308" r:id="rId459"/>
    <hyperlink ref="A309" r:id="rId460"/>
    <hyperlink ref="B309" r:id="rId461"/>
    <hyperlink ref="B310" r:id="rId462"/>
    <hyperlink ref="A311" r:id="rId463"/>
    <hyperlink ref="B311" r:id="rId464"/>
    <hyperlink ref="A312" r:id="rId465"/>
    <hyperlink ref="A313" r:id="rId466"/>
    <hyperlink ref="B313" r:id="rId467"/>
    <hyperlink ref="B314" r:id="rId468"/>
    <hyperlink ref="A315" r:id="rId469"/>
    <hyperlink ref="B315" r:id="rId470"/>
    <hyperlink ref="A316" r:id="rId471"/>
    <hyperlink ref="A317" r:id="rId472"/>
    <hyperlink ref="B317" r:id="rId473"/>
    <hyperlink ref="B318" r:id="rId474"/>
    <hyperlink ref="A319" r:id="rId475"/>
    <hyperlink ref="B319" r:id="rId476"/>
    <hyperlink ref="A320" r:id="rId477"/>
    <hyperlink ref="A321" r:id="rId478"/>
    <hyperlink ref="B321" r:id="rId479"/>
    <hyperlink ref="B322" r:id="rId480"/>
    <hyperlink ref="A323" r:id="rId481"/>
    <hyperlink ref="B323" r:id="rId482"/>
    <hyperlink ref="A324" r:id="rId483"/>
    <hyperlink ref="A325" r:id="rId484"/>
    <hyperlink ref="B325" r:id="rId485"/>
    <hyperlink ref="B326" r:id="rId486"/>
    <hyperlink ref="A327" r:id="rId487"/>
    <hyperlink ref="B327" r:id="rId488"/>
    <hyperlink ref="A328" r:id="rId489"/>
    <hyperlink ref="A329" r:id="rId490"/>
    <hyperlink ref="B329" r:id="rId491"/>
    <hyperlink ref="B330" r:id="rId492"/>
    <hyperlink ref="A331" r:id="rId493"/>
    <hyperlink ref="B331" r:id="rId494"/>
    <hyperlink ref="A332" r:id="rId495"/>
    <hyperlink ref="A333" r:id="rId496"/>
    <hyperlink ref="B333" r:id="rId497"/>
    <hyperlink ref="B334" r:id="rId498"/>
    <hyperlink ref="A335" r:id="rId499"/>
    <hyperlink ref="B335" r:id="rId500"/>
    <hyperlink ref="A336" r:id="rId501"/>
    <hyperlink ref="A337" r:id="rId502"/>
    <hyperlink ref="B337" r:id="rId503"/>
    <hyperlink ref="B338" r:id="rId504"/>
    <hyperlink ref="A339" r:id="rId505"/>
    <hyperlink ref="B339" r:id="rId506"/>
    <hyperlink ref="A340" r:id="rId507"/>
    <hyperlink ref="A341" r:id="rId508"/>
    <hyperlink ref="B341" r:id="rId509"/>
    <hyperlink ref="B342" r:id="rId510"/>
    <hyperlink ref="A343" r:id="rId511"/>
    <hyperlink ref="B343" r:id="rId512"/>
    <hyperlink ref="A344" r:id="rId513"/>
    <hyperlink ref="A345" r:id="rId514"/>
    <hyperlink ref="B345" r:id="rId515"/>
    <hyperlink ref="B346" r:id="rId516"/>
    <hyperlink ref="A347" r:id="rId517"/>
    <hyperlink ref="B347" r:id="rId518"/>
    <hyperlink ref="A348" r:id="rId519"/>
    <hyperlink ref="A349" r:id="rId520"/>
    <hyperlink ref="B349" r:id="rId521"/>
    <hyperlink ref="B350" r:id="rId522"/>
    <hyperlink ref="A351" r:id="rId523"/>
    <hyperlink ref="B351" r:id="rId524"/>
    <hyperlink ref="A352" r:id="rId525"/>
    <hyperlink ref="A353" r:id="rId526"/>
    <hyperlink ref="B353" r:id="rId527"/>
    <hyperlink ref="B354" r:id="rId528"/>
    <hyperlink ref="A355" r:id="rId529"/>
    <hyperlink ref="B355" r:id="rId530"/>
    <hyperlink ref="A356" r:id="rId531"/>
    <hyperlink ref="A357" r:id="rId532"/>
    <hyperlink ref="B357" r:id="rId533"/>
    <hyperlink ref="B358" r:id="rId534"/>
    <hyperlink ref="A359" r:id="rId535"/>
    <hyperlink ref="B359" r:id="rId536"/>
    <hyperlink ref="A360" r:id="rId537"/>
    <hyperlink ref="A361" r:id="rId538"/>
    <hyperlink ref="B361" r:id="rId539"/>
    <hyperlink ref="B362" r:id="rId540"/>
    <hyperlink ref="A363" r:id="rId541"/>
    <hyperlink ref="B363" r:id="rId542"/>
    <hyperlink ref="A364" r:id="rId543"/>
    <hyperlink ref="A365" r:id="rId544"/>
    <hyperlink ref="B365" r:id="rId545"/>
    <hyperlink ref="B366" r:id="rId546"/>
    <hyperlink ref="A367" r:id="rId547"/>
    <hyperlink ref="B367" r:id="rId548"/>
    <hyperlink ref="A368" r:id="rId549"/>
    <hyperlink ref="A369" r:id="rId550"/>
    <hyperlink ref="B369" r:id="rId551"/>
    <hyperlink ref="B370" r:id="rId552"/>
    <hyperlink ref="A371" r:id="rId553"/>
    <hyperlink ref="B371" r:id="rId554"/>
    <hyperlink ref="A372" r:id="rId555"/>
    <hyperlink ref="A373" r:id="rId556"/>
    <hyperlink ref="B373" r:id="rId557"/>
    <hyperlink ref="B374" r:id="rId558"/>
    <hyperlink ref="A375" r:id="rId559"/>
    <hyperlink ref="B375" r:id="rId560"/>
    <hyperlink ref="A376" r:id="rId561"/>
    <hyperlink ref="A377" r:id="rId562"/>
    <hyperlink ref="B377" r:id="rId563"/>
    <hyperlink ref="B378" r:id="rId564"/>
    <hyperlink ref="A379" r:id="rId565"/>
    <hyperlink ref="B379" r:id="rId566"/>
    <hyperlink ref="A380" r:id="rId567"/>
    <hyperlink ref="A381" r:id="rId568"/>
    <hyperlink ref="B381" r:id="rId569"/>
    <hyperlink ref="B382" r:id="rId570"/>
    <hyperlink ref="A383" r:id="rId571"/>
    <hyperlink ref="B383" r:id="rId572"/>
    <hyperlink ref="A384" r:id="rId573"/>
    <hyperlink ref="A385" r:id="rId574"/>
    <hyperlink ref="B385" r:id="rId575"/>
    <hyperlink ref="B386" r:id="rId576"/>
    <hyperlink ref="A387" r:id="rId577"/>
    <hyperlink ref="B387" r:id="rId578"/>
    <hyperlink ref="A388" r:id="rId579"/>
    <hyperlink ref="A389" r:id="rId580"/>
    <hyperlink ref="B389" r:id="rId581"/>
    <hyperlink ref="B390" r:id="rId582"/>
    <hyperlink ref="A391" r:id="rId583"/>
    <hyperlink ref="B391" r:id="rId584"/>
    <hyperlink ref="A392" r:id="rId585"/>
    <hyperlink ref="A393" r:id="rId586"/>
    <hyperlink ref="B393" r:id="rId587"/>
    <hyperlink ref="B394" r:id="rId588"/>
    <hyperlink ref="A395" r:id="rId589"/>
    <hyperlink ref="B395" r:id="rId590"/>
    <hyperlink ref="A396" r:id="rId591"/>
    <hyperlink ref="A397" r:id="rId592"/>
    <hyperlink ref="B397" r:id="rId593"/>
    <hyperlink ref="B398" r:id="rId594"/>
    <hyperlink ref="A399" r:id="rId595"/>
    <hyperlink ref="B399" r:id="rId596"/>
    <hyperlink ref="A400" r:id="rId597"/>
    <hyperlink ref="A401" r:id="rId598"/>
    <hyperlink ref="B401" r:id="rId599"/>
    <hyperlink ref="B402" r:id="rId600"/>
    <hyperlink ref="A403" r:id="rId601"/>
    <hyperlink ref="B403" r:id="rId602"/>
    <hyperlink ref="A404" r:id="rId603"/>
    <hyperlink ref="A405" r:id="rId604"/>
    <hyperlink ref="B405" r:id="rId605"/>
    <hyperlink ref="B406" r:id="rId606"/>
    <hyperlink ref="A407" r:id="rId607"/>
    <hyperlink ref="B407" r:id="rId608"/>
    <hyperlink ref="A408" r:id="rId609"/>
    <hyperlink ref="A409" r:id="rId610"/>
    <hyperlink ref="B409" r:id="rId611"/>
    <hyperlink ref="B410" r:id="rId612"/>
    <hyperlink ref="A411" r:id="rId613"/>
    <hyperlink ref="B411" r:id="rId614"/>
    <hyperlink ref="A412" r:id="rId615"/>
    <hyperlink ref="A413" r:id="rId616"/>
    <hyperlink ref="B413" r:id="rId617"/>
    <hyperlink ref="B414" r:id="rId618"/>
    <hyperlink ref="A415" r:id="rId619"/>
    <hyperlink ref="B415" r:id="rId620"/>
    <hyperlink ref="A416" r:id="rId621"/>
    <hyperlink ref="A417" r:id="rId622"/>
    <hyperlink ref="B417" r:id="rId623"/>
    <hyperlink ref="B418" r:id="rId624"/>
    <hyperlink ref="A419" r:id="rId625"/>
    <hyperlink ref="B419" r:id="rId626"/>
    <hyperlink ref="A420" r:id="rId627"/>
    <hyperlink ref="A421" r:id="rId628"/>
    <hyperlink ref="B421" r:id="rId629"/>
    <hyperlink ref="B422" r:id="rId630"/>
    <hyperlink ref="A423" r:id="rId631"/>
    <hyperlink ref="B423" r:id="rId632"/>
    <hyperlink ref="A424" r:id="rId633"/>
    <hyperlink ref="A425" r:id="rId634"/>
    <hyperlink ref="B425" r:id="rId635"/>
    <hyperlink ref="B426" r:id="rId636"/>
    <hyperlink ref="A427" r:id="rId637"/>
    <hyperlink ref="B427" r:id="rId638"/>
    <hyperlink ref="A428" r:id="rId639"/>
    <hyperlink ref="A429" r:id="rId640"/>
    <hyperlink ref="B429" r:id="rId641"/>
    <hyperlink ref="B430" r:id="rId642"/>
    <hyperlink ref="A431" r:id="rId643"/>
    <hyperlink ref="B431" r:id="rId644"/>
    <hyperlink ref="A432" r:id="rId645"/>
    <hyperlink ref="A433" r:id="rId646"/>
    <hyperlink ref="B433" r:id="rId647"/>
    <hyperlink ref="B434" r:id="rId648"/>
    <hyperlink ref="A435" r:id="rId649"/>
    <hyperlink ref="B435" r:id="rId650"/>
    <hyperlink ref="A436" r:id="rId651"/>
    <hyperlink ref="A437" r:id="rId652"/>
    <hyperlink ref="B437" r:id="rId653"/>
    <hyperlink ref="B438" r:id="rId654"/>
    <hyperlink ref="A439" r:id="rId655"/>
    <hyperlink ref="B439" r:id="rId656"/>
    <hyperlink ref="A440" r:id="rId657"/>
    <hyperlink ref="A441" r:id="rId658"/>
    <hyperlink ref="B441" r:id="rId659"/>
    <hyperlink ref="B442" r:id="rId660"/>
    <hyperlink ref="A443" r:id="rId661"/>
    <hyperlink ref="B443" r:id="rId662"/>
    <hyperlink ref="A444" r:id="rId663"/>
    <hyperlink ref="A445" r:id="rId664"/>
    <hyperlink ref="B445" r:id="rId665"/>
    <hyperlink ref="B446" r:id="rId666"/>
    <hyperlink ref="A447" r:id="rId667"/>
    <hyperlink ref="B447" r:id="rId668"/>
    <hyperlink ref="A448" r:id="rId669"/>
    <hyperlink ref="A449" r:id="rId670"/>
    <hyperlink ref="B449" r:id="rId671"/>
    <hyperlink ref="B450" r:id="rId672"/>
    <hyperlink ref="A451" r:id="rId673"/>
    <hyperlink ref="B451" r:id="rId674"/>
    <hyperlink ref="A452" r:id="rId675"/>
    <hyperlink ref="A453" r:id="rId676"/>
    <hyperlink ref="B453" r:id="rId677"/>
    <hyperlink ref="B454" r:id="rId678"/>
    <hyperlink ref="A455" r:id="rId679"/>
    <hyperlink ref="B455" r:id="rId680"/>
    <hyperlink ref="A456" r:id="rId681"/>
    <hyperlink ref="A457" r:id="rId682"/>
    <hyperlink ref="B457" r:id="rId683"/>
    <hyperlink ref="B458" r:id="rId684"/>
    <hyperlink ref="A459" r:id="rId685"/>
    <hyperlink ref="B459" r:id="rId686"/>
    <hyperlink ref="A460" r:id="rId687"/>
    <hyperlink ref="A461" r:id="rId688"/>
    <hyperlink ref="B461" r:id="rId689"/>
    <hyperlink ref="B462" r:id="rId690"/>
    <hyperlink ref="A463" r:id="rId691"/>
    <hyperlink ref="B463" r:id="rId692"/>
    <hyperlink ref="A464" r:id="rId693"/>
    <hyperlink ref="A465" r:id="rId694"/>
    <hyperlink ref="B465" r:id="rId695"/>
    <hyperlink ref="B466" r:id="rId696"/>
    <hyperlink ref="A467" r:id="rId697"/>
    <hyperlink ref="B467" r:id="rId698"/>
    <hyperlink ref="A468" r:id="rId699"/>
    <hyperlink ref="A469" r:id="rId700"/>
    <hyperlink ref="B469" r:id="rId701"/>
    <hyperlink ref="B470" r:id="rId702"/>
    <hyperlink ref="A471" r:id="rId703"/>
    <hyperlink ref="B471" r:id="rId704"/>
    <hyperlink ref="A472" r:id="rId705"/>
    <hyperlink ref="A473" r:id="rId706"/>
    <hyperlink ref="B473" r:id="rId707"/>
    <hyperlink ref="B474" r:id="rId708"/>
    <hyperlink ref="A475" r:id="rId709"/>
    <hyperlink ref="B475" r:id="rId710"/>
    <hyperlink ref="A476" r:id="rId711"/>
    <hyperlink ref="A477" r:id="rId712"/>
    <hyperlink ref="B477" r:id="rId713"/>
    <hyperlink ref="B478" r:id="rId714"/>
    <hyperlink ref="A479" r:id="rId715"/>
    <hyperlink ref="B479" r:id="rId716"/>
    <hyperlink ref="A480" r:id="rId717"/>
    <hyperlink ref="A481" r:id="rId718"/>
    <hyperlink ref="B481" r:id="rId719"/>
    <hyperlink ref="B482" r:id="rId720"/>
    <hyperlink ref="A483" r:id="rId721"/>
    <hyperlink ref="B483" r:id="rId722"/>
    <hyperlink ref="A484" r:id="rId723"/>
    <hyperlink ref="A485" r:id="rId724"/>
    <hyperlink ref="B485" r:id="rId725"/>
    <hyperlink ref="B486" r:id="rId726"/>
    <hyperlink ref="A487" r:id="rId727"/>
    <hyperlink ref="B487" r:id="rId728"/>
    <hyperlink ref="A488" r:id="rId729"/>
    <hyperlink ref="A489" r:id="rId730"/>
    <hyperlink ref="B489" r:id="rId731"/>
    <hyperlink ref="B490" r:id="rId732"/>
    <hyperlink ref="A491" r:id="rId733"/>
    <hyperlink ref="B491" r:id="rId734"/>
    <hyperlink ref="A492" r:id="rId735"/>
    <hyperlink ref="A493" r:id="rId736"/>
    <hyperlink ref="B493" r:id="rId737"/>
    <hyperlink ref="B494" r:id="rId738"/>
    <hyperlink ref="A495" r:id="rId739"/>
    <hyperlink ref="B495" r:id="rId740"/>
    <hyperlink ref="A496" r:id="rId741"/>
    <hyperlink ref="A497" r:id="rId742"/>
    <hyperlink ref="B497" r:id="rId743"/>
    <hyperlink ref="B498" r:id="rId744"/>
    <hyperlink ref="A499" r:id="rId745"/>
    <hyperlink ref="B499" r:id="rId746"/>
    <hyperlink ref="A500" r:id="rId747"/>
    <hyperlink ref="A501" r:id="rId748"/>
    <hyperlink ref="B501" r:id="rId749"/>
    <hyperlink ref="B502" r:id="rId750"/>
    <hyperlink ref="A503" r:id="rId751"/>
    <hyperlink ref="B503" r:id="rId752"/>
    <hyperlink ref="A504" r:id="rId753"/>
    <hyperlink ref="A505" r:id="rId754"/>
    <hyperlink ref="B505" r:id="rId755"/>
    <hyperlink ref="B506" r:id="rId756"/>
    <hyperlink ref="A507" r:id="rId757"/>
    <hyperlink ref="B507" r:id="rId758"/>
    <hyperlink ref="A508" r:id="rId759"/>
    <hyperlink ref="A509" r:id="rId760"/>
    <hyperlink ref="B509" r:id="rId761"/>
    <hyperlink ref="B510" r:id="rId762"/>
    <hyperlink ref="A511" r:id="rId763"/>
    <hyperlink ref="B511" r:id="rId764"/>
    <hyperlink ref="A512" r:id="rId765"/>
    <hyperlink ref="A513" r:id="rId766"/>
    <hyperlink ref="B513" r:id="rId767"/>
    <hyperlink ref="B514" r:id="rId768"/>
    <hyperlink ref="A515" r:id="rId769"/>
    <hyperlink ref="B515" r:id="rId770"/>
    <hyperlink ref="A516" r:id="rId771"/>
    <hyperlink ref="A517" r:id="rId772"/>
    <hyperlink ref="B517" r:id="rId773"/>
    <hyperlink ref="B518" r:id="rId774"/>
    <hyperlink ref="A519" r:id="rId775"/>
    <hyperlink ref="B519" r:id="rId776"/>
    <hyperlink ref="A520" r:id="rId777"/>
    <hyperlink ref="A521" r:id="rId778"/>
    <hyperlink ref="B521" r:id="rId779"/>
    <hyperlink ref="B522" r:id="rId780"/>
    <hyperlink ref="A523" r:id="rId781"/>
    <hyperlink ref="B523" r:id="rId782"/>
    <hyperlink ref="A524" r:id="rId783"/>
    <hyperlink ref="A525" r:id="rId784"/>
    <hyperlink ref="B525" r:id="rId785"/>
    <hyperlink ref="B526" r:id="rId786"/>
    <hyperlink ref="A527" r:id="rId787"/>
    <hyperlink ref="B527" r:id="rId788"/>
    <hyperlink ref="A528" r:id="rId789"/>
    <hyperlink ref="A529" r:id="rId790"/>
    <hyperlink ref="B529" r:id="rId791"/>
    <hyperlink ref="B530" r:id="rId792"/>
    <hyperlink ref="A531" r:id="rId793"/>
    <hyperlink ref="B531" r:id="rId794"/>
    <hyperlink ref="A532" r:id="rId795"/>
    <hyperlink ref="A533" r:id="rId796"/>
    <hyperlink ref="B533" r:id="rId797"/>
    <hyperlink ref="B534" r:id="rId798"/>
    <hyperlink ref="A535" r:id="rId799"/>
    <hyperlink ref="B535" r:id="rId800"/>
    <hyperlink ref="A536" r:id="rId801"/>
    <hyperlink ref="A537" r:id="rId802"/>
    <hyperlink ref="B537" r:id="rId803"/>
    <hyperlink ref="B538" r:id="rId804"/>
    <hyperlink ref="A539" r:id="rId805"/>
    <hyperlink ref="B539" r:id="rId806"/>
    <hyperlink ref="A540" r:id="rId807"/>
    <hyperlink ref="A541" r:id="rId808"/>
    <hyperlink ref="B541" r:id="rId809"/>
    <hyperlink ref="B542" r:id="rId810"/>
    <hyperlink ref="A543" r:id="rId811"/>
    <hyperlink ref="B543" r:id="rId812"/>
    <hyperlink ref="A544" r:id="rId813"/>
    <hyperlink ref="A545" r:id="rId814"/>
    <hyperlink ref="B545" r:id="rId815"/>
    <hyperlink ref="B546" r:id="rId816"/>
    <hyperlink ref="A547" r:id="rId817"/>
    <hyperlink ref="B547" r:id="rId818"/>
    <hyperlink ref="A548" r:id="rId819"/>
    <hyperlink ref="A549" r:id="rId820"/>
    <hyperlink ref="B549" r:id="rId821"/>
    <hyperlink ref="B550" r:id="rId822"/>
    <hyperlink ref="A551" r:id="rId823"/>
    <hyperlink ref="B551" r:id="rId824"/>
    <hyperlink ref="A552" r:id="rId825"/>
    <hyperlink ref="A553" r:id="rId826"/>
    <hyperlink ref="B555" r:id="rId827"/>
    <hyperlink ref="A557" r:id="rId828"/>
    <hyperlink ref="B557" r:id="rId829"/>
    <hyperlink ref="B558" r:id="rId830"/>
    <hyperlink ref="A559" r:id="rId831"/>
    <hyperlink ref="B559" r:id="rId832"/>
    <hyperlink ref="A560" r:id="rId833"/>
    <hyperlink ref="A561" r:id="rId834"/>
    <hyperlink ref="B561" r:id="rId835"/>
    <hyperlink ref="B562" r:id="rId836"/>
    <hyperlink ref="A563" r:id="rId837"/>
    <hyperlink ref="B563" r:id="rId838"/>
    <hyperlink ref="A564" r:id="rId839"/>
    <hyperlink ref="A565" r:id="rId840"/>
    <hyperlink ref="B565" r:id="rId841"/>
    <hyperlink ref="B566" r:id="rId842"/>
    <hyperlink ref="A567" r:id="rId843"/>
    <hyperlink ref="B567" r:id="rId844"/>
    <hyperlink ref="A568" r:id="rId845"/>
    <hyperlink ref="A569" r:id="rId846"/>
    <hyperlink ref="B569" r:id="rId847"/>
    <hyperlink ref="B570" r:id="rId848"/>
    <hyperlink ref="A571" r:id="rId849"/>
    <hyperlink ref="B571" r:id="rId850"/>
    <hyperlink ref="A572" r:id="rId851"/>
    <hyperlink ref="A573" r:id="rId852"/>
    <hyperlink ref="B573" r:id="rId853"/>
    <hyperlink ref="B574" r:id="rId854"/>
    <hyperlink ref="A575" r:id="rId855"/>
    <hyperlink ref="B575" r:id="rId856"/>
    <hyperlink ref="A576" r:id="rId857"/>
    <hyperlink ref="A577" r:id="rId858"/>
    <hyperlink ref="B577" r:id="rId859"/>
    <hyperlink ref="B578" r:id="rId860"/>
    <hyperlink ref="A579" r:id="rId861"/>
    <hyperlink ref="B579" r:id="rId862"/>
    <hyperlink ref="A580" r:id="rId863"/>
    <hyperlink ref="A581" r:id="rId864"/>
    <hyperlink ref="B581" r:id="rId865"/>
    <hyperlink ref="B582" r:id="rId866"/>
    <hyperlink ref="A583" r:id="rId867"/>
    <hyperlink ref="B583" r:id="rId868"/>
    <hyperlink ref="A584" r:id="rId869"/>
    <hyperlink ref="A585" r:id="rId870"/>
    <hyperlink ref="B585" r:id="rId871"/>
    <hyperlink ref="B586" r:id="rId872"/>
    <hyperlink ref="A587" r:id="rId873"/>
    <hyperlink ref="B587" r:id="rId874"/>
    <hyperlink ref="A588" r:id="rId875"/>
    <hyperlink ref="A589" r:id="rId876"/>
    <hyperlink ref="B589" r:id="rId877"/>
    <hyperlink ref="B590" r:id="rId878"/>
    <hyperlink ref="A591" r:id="rId879"/>
    <hyperlink ref="B591" r:id="rId880"/>
    <hyperlink ref="A592" r:id="rId881"/>
    <hyperlink ref="A593" r:id="rId882"/>
    <hyperlink ref="B593" r:id="rId883"/>
    <hyperlink ref="B594" r:id="rId884"/>
    <hyperlink ref="A595" r:id="rId885"/>
    <hyperlink ref="B595" r:id="rId886"/>
    <hyperlink ref="A596" r:id="rId887"/>
    <hyperlink ref="A597" r:id="rId888"/>
    <hyperlink ref="B597" r:id="rId889"/>
    <hyperlink ref="B598" r:id="rId890"/>
    <hyperlink ref="A599" r:id="rId891"/>
    <hyperlink ref="B599" r:id="rId892"/>
    <hyperlink ref="A600" r:id="rId893"/>
    <hyperlink ref="A601" r:id="rId894"/>
    <hyperlink ref="B601" r:id="rId895"/>
    <hyperlink ref="B602" r:id="rId896"/>
    <hyperlink ref="A603" r:id="rId897"/>
    <hyperlink ref="B603" r:id="rId898"/>
    <hyperlink ref="A604" r:id="rId899"/>
    <hyperlink ref="A605" r:id="rId900"/>
    <hyperlink ref="B605" r:id="rId901"/>
    <hyperlink ref="B606" r:id="rId902"/>
    <hyperlink ref="A607" r:id="rId903"/>
    <hyperlink ref="B607" r:id="rId904"/>
    <hyperlink ref="A608" r:id="rId905"/>
    <hyperlink ref="A609" r:id="rId906"/>
    <hyperlink ref="B609" r:id="rId907"/>
    <hyperlink ref="B610" r:id="rId908"/>
    <hyperlink ref="A611" r:id="rId909"/>
    <hyperlink ref="B611" r:id="rId910"/>
    <hyperlink ref="A612" r:id="rId911"/>
    <hyperlink ref="A613" r:id="rId912"/>
    <hyperlink ref="B613" r:id="rId913"/>
    <hyperlink ref="B614" r:id="rId914"/>
    <hyperlink ref="A615" r:id="rId915"/>
    <hyperlink ref="B615" r:id="rId916"/>
    <hyperlink ref="A616" r:id="rId917"/>
    <hyperlink ref="A617" r:id="rId918"/>
    <hyperlink ref="B617" r:id="rId919"/>
    <hyperlink ref="B618" r:id="rId920"/>
    <hyperlink ref="A619" r:id="rId921"/>
    <hyperlink ref="B619" r:id="rId922"/>
    <hyperlink ref="A620" r:id="rId923"/>
    <hyperlink ref="A621" r:id="rId924"/>
    <hyperlink ref="B621" r:id="rId925"/>
    <hyperlink ref="B622" r:id="rId926"/>
    <hyperlink ref="A623" r:id="rId927"/>
    <hyperlink ref="B623" r:id="rId928"/>
    <hyperlink ref="A624" r:id="rId929"/>
    <hyperlink ref="A625" r:id="rId930"/>
    <hyperlink ref="B625" r:id="rId931"/>
    <hyperlink ref="B626" r:id="rId932"/>
    <hyperlink ref="A627" r:id="rId933"/>
    <hyperlink ref="B627" r:id="rId934"/>
    <hyperlink ref="A628" r:id="rId935"/>
    <hyperlink ref="A629" r:id="rId936"/>
    <hyperlink ref="B629" r:id="rId937"/>
    <hyperlink ref="B630" r:id="rId938"/>
    <hyperlink ref="A631" r:id="rId939"/>
    <hyperlink ref="B631" r:id="rId940"/>
    <hyperlink ref="A632" r:id="rId941"/>
    <hyperlink ref="A633" r:id="rId942"/>
    <hyperlink ref="B633" r:id="rId943"/>
    <hyperlink ref="B634" r:id="rId944"/>
    <hyperlink ref="A635" r:id="rId945"/>
    <hyperlink ref="B635" r:id="rId946"/>
    <hyperlink ref="A636" r:id="rId947"/>
    <hyperlink ref="A637" r:id="rId948"/>
    <hyperlink ref="B637" r:id="rId949"/>
    <hyperlink ref="B638" r:id="rId950"/>
    <hyperlink ref="A639" r:id="rId951"/>
    <hyperlink ref="B639" r:id="rId952"/>
    <hyperlink ref="A640" r:id="rId953"/>
    <hyperlink ref="A641" r:id="rId954"/>
    <hyperlink ref="B641" r:id="rId955"/>
    <hyperlink ref="B642" r:id="rId956"/>
    <hyperlink ref="A643" r:id="rId957"/>
    <hyperlink ref="B643" r:id="rId958"/>
    <hyperlink ref="A644" r:id="rId959"/>
    <hyperlink ref="A645" r:id="rId960"/>
    <hyperlink ref="B645" r:id="rId961"/>
    <hyperlink ref="B646" r:id="rId962"/>
    <hyperlink ref="A647" r:id="rId963"/>
    <hyperlink ref="B647" r:id="rId964"/>
    <hyperlink ref="A648" r:id="rId965"/>
    <hyperlink ref="A649" r:id="rId966"/>
    <hyperlink ref="B649" r:id="rId967"/>
    <hyperlink ref="B650" r:id="rId968"/>
    <hyperlink ref="A651" r:id="rId969"/>
    <hyperlink ref="B651" r:id="rId970"/>
    <hyperlink ref="A652" r:id="rId971"/>
    <hyperlink ref="A653" r:id="rId972"/>
    <hyperlink ref="B653" r:id="rId973"/>
    <hyperlink ref="B654" r:id="rId974"/>
    <hyperlink ref="A655" r:id="rId975"/>
    <hyperlink ref="B655" r:id="rId976"/>
    <hyperlink ref="A656" r:id="rId977"/>
    <hyperlink ref="A657" r:id="rId978"/>
    <hyperlink ref="B657" r:id="rId979"/>
    <hyperlink ref="B658" r:id="rId980"/>
    <hyperlink ref="A659" r:id="rId981"/>
    <hyperlink ref="B659" r:id="rId982"/>
    <hyperlink ref="A660" r:id="rId983"/>
    <hyperlink ref="A661" r:id="rId984"/>
    <hyperlink ref="B661" r:id="rId985"/>
    <hyperlink ref="B662" r:id="rId986"/>
    <hyperlink ref="A663" r:id="rId987"/>
    <hyperlink ref="B663" r:id="rId988"/>
    <hyperlink ref="A664" r:id="rId989"/>
    <hyperlink ref="A665" r:id="rId990"/>
    <hyperlink ref="B665" r:id="rId991"/>
    <hyperlink ref="B666" r:id="rId992"/>
    <hyperlink ref="A667" r:id="rId993"/>
    <hyperlink ref="B667" r:id="rId994"/>
    <hyperlink ref="A668" r:id="rId995"/>
    <hyperlink ref="A669" r:id="rId996"/>
    <hyperlink ref="B669" r:id="rId997"/>
    <hyperlink ref="B670" r:id="rId998"/>
    <hyperlink ref="A671" r:id="rId999"/>
    <hyperlink ref="B671" r:id="rId1000"/>
    <hyperlink ref="A672" r:id="rId1001"/>
    <hyperlink ref="A673" r:id="rId1002"/>
    <hyperlink ref="B673" r:id="rId1003"/>
    <hyperlink ref="B674" r:id="rId1004"/>
    <hyperlink ref="A675" r:id="rId1005"/>
    <hyperlink ref="B675" r:id="rId1006"/>
    <hyperlink ref="A676" r:id="rId1007"/>
    <hyperlink ref="A677" r:id="rId1008"/>
    <hyperlink ref="B677" r:id="rId1009"/>
    <hyperlink ref="B678" r:id="rId1010"/>
    <hyperlink ref="A679" r:id="rId1011"/>
    <hyperlink ref="B679" r:id="rId1012"/>
    <hyperlink ref="A680" r:id="rId1013"/>
    <hyperlink ref="A681" r:id="rId1014"/>
    <hyperlink ref="B681" r:id="rId1015"/>
    <hyperlink ref="B682" r:id="rId1016"/>
    <hyperlink ref="A683" r:id="rId1017"/>
    <hyperlink ref="B683" r:id="rId1018"/>
    <hyperlink ref="A684" r:id="rId1019"/>
    <hyperlink ref="A685" r:id="rId1020"/>
    <hyperlink ref="B685" r:id="rId1021"/>
    <hyperlink ref="B686" r:id="rId1022"/>
    <hyperlink ref="A687" r:id="rId1023"/>
    <hyperlink ref="B687" r:id="rId1024"/>
    <hyperlink ref="A688" r:id="rId1025"/>
    <hyperlink ref="A689" r:id="rId1026"/>
    <hyperlink ref="B689" r:id="rId1027"/>
    <hyperlink ref="B690" r:id="rId1028"/>
    <hyperlink ref="A691" r:id="rId1029"/>
    <hyperlink ref="B691" r:id="rId1030"/>
    <hyperlink ref="A692" r:id="rId1031"/>
    <hyperlink ref="A693" r:id="rId1032"/>
    <hyperlink ref="B693" r:id="rId1033"/>
    <hyperlink ref="B694" r:id="rId1034"/>
    <hyperlink ref="A695" r:id="rId1035"/>
    <hyperlink ref="B695" r:id="rId1036"/>
    <hyperlink ref="A696" r:id="rId1037"/>
    <hyperlink ref="A697" r:id="rId1038"/>
    <hyperlink ref="B697" r:id="rId1039"/>
    <hyperlink ref="B698" r:id="rId1040"/>
    <hyperlink ref="A699" r:id="rId1041"/>
    <hyperlink ref="B699" r:id="rId1042"/>
    <hyperlink ref="A700" r:id="rId1043"/>
    <hyperlink ref="A701" r:id="rId1044"/>
    <hyperlink ref="B701" r:id="rId1045"/>
    <hyperlink ref="B702" r:id="rId1046"/>
    <hyperlink ref="A703" r:id="rId1047"/>
    <hyperlink ref="B703" r:id="rId1048"/>
    <hyperlink ref="A704" r:id="rId1049"/>
    <hyperlink ref="A705" r:id="rId1050"/>
    <hyperlink ref="B705" r:id="rId1051"/>
    <hyperlink ref="B706" r:id="rId1052"/>
    <hyperlink ref="A707" r:id="rId1053"/>
    <hyperlink ref="B707" r:id="rId1054"/>
    <hyperlink ref="A708" r:id="rId1055"/>
    <hyperlink ref="A709" r:id="rId1056"/>
    <hyperlink ref="B709" r:id="rId1057"/>
    <hyperlink ref="B710" r:id="rId1058"/>
    <hyperlink ref="A711" r:id="rId1059"/>
    <hyperlink ref="B711" r:id="rId1060"/>
    <hyperlink ref="A712" r:id="rId1061"/>
    <hyperlink ref="A713" r:id="rId1062"/>
    <hyperlink ref="B713" r:id="rId1063"/>
    <hyperlink ref="B714" r:id="rId1064"/>
    <hyperlink ref="A715" r:id="rId1065"/>
    <hyperlink ref="B715" r:id="rId1066"/>
    <hyperlink ref="A716" r:id="rId1067"/>
    <hyperlink ref="A717" r:id="rId1068"/>
    <hyperlink ref="B717" r:id="rId1069"/>
    <hyperlink ref="B718" r:id="rId1070"/>
    <hyperlink ref="A719" r:id="rId1071"/>
    <hyperlink ref="B719" r:id="rId1072"/>
    <hyperlink ref="A720" r:id="rId1073"/>
    <hyperlink ref="A721" r:id="rId1074"/>
    <hyperlink ref="B721" r:id="rId1075"/>
    <hyperlink ref="B722" r:id="rId1076"/>
    <hyperlink ref="A723" r:id="rId1077"/>
    <hyperlink ref="B723" r:id="rId1078"/>
    <hyperlink ref="A724" r:id="rId1079"/>
    <hyperlink ref="A725" r:id="rId1080"/>
    <hyperlink ref="B725" r:id="rId1081"/>
    <hyperlink ref="B726" r:id="rId1082"/>
    <hyperlink ref="A727" r:id="rId1083"/>
    <hyperlink ref="B727" r:id="rId1084"/>
    <hyperlink ref="A728" r:id="rId1085"/>
    <hyperlink ref="A729" r:id="rId1086"/>
    <hyperlink ref="B729" r:id="rId1087"/>
    <hyperlink ref="B730" r:id="rId1088"/>
    <hyperlink ref="A731" r:id="rId1089"/>
    <hyperlink ref="B731" r:id="rId1090"/>
    <hyperlink ref="A732" r:id="rId1091"/>
    <hyperlink ref="A733" r:id="rId1092"/>
    <hyperlink ref="B733" r:id="rId1093"/>
    <hyperlink ref="B734" r:id="rId1094"/>
    <hyperlink ref="A735" r:id="rId1095"/>
    <hyperlink ref="B735" r:id="rId1096"/>
    <hyperlink ref="A736" r:id="rId1097"/>
    <hyperlink ref="A737" r:id="rId1098"/>
    <hyperlink ref="B737" r:id="rId1099"/>
    <hyperlink ref="B738" r:id="rId1100"/>
    <hyperlink ref="A739" r:id="rId1101"/>
    <hyperlink ref="B739" r:id="rId1102"/>
    <hyperlink ref="A740" r:id="rId1103"/>
    <hyperlink ref="A741" r:id="rId1104"/>
    <hyperlink ref="B741" r:id="rId1105"/>
    <hyperlink ref="B742" r:id="rId1106"/>
    <hyperlink ref="A743" r:id="rId1107"/>
    <hyperlink ref="B743" r:id="rId1108"/>
    <hyperlink ref="A744" r:id="rId1109"/>
    <hyperlink ref="A745" r:id="rId1110"/>
    <hyperlink ref="B745" r:id="rId1111"/>
    <hyperlink ref="B746" r:id="rId1112"/>
    <hyperlink ref="A747" r:id="rId1113"/>
    <hyperlink ref="B747" r:id="rId1114"/>
    <hyperlink ref="A748" r:id="rId1115"/>
    <hyperlink ref="A749" r:id="rId1116"/>
    <hyperlink ref="B749" r:id="rId1117"/>
    <hyperlink ref="B750" r:id="rId1118"/>
    <hyperlink ref="A751" r:id="rId1119"/>
    <hyperlink ref="B751" r:id="rId1120"/>
    <hyperlink ref="A752" r:id="rId1121"/>
    <hyperlink ref="A753" r:id="rId1122"/>
    <hyperlink ref="B753" r:id="rId1123"/>
    <hyperlink ref="B754" r:id="rId1124"/>
    <hyperlink ref="A755" r:id="rId1125"/>
    <hyperlink ref="B755" r:id="rId1126"/>
    <hyperlink ref="A756" r:id="rId1127"/>
    <hyperlink ref="A757" r:id="rId1128"/>
    <hyperlink ref="B757" r:id="rId1129"/>
    <hyperlink ref="B758" r:id="rId1130"/>
    <hyperlink ref="A759" r:id="rId1131"/>
    <hyperlink ref="B759" r:id="rId1132"/>
    <hyperlink ref="A760" r:id="rId1133"/>
    <hyperlink ref="A761" r:id="rId1134"/>
    <hyperlink ref="B761" r:id="rId1135"/>
    <hyperlink ref="B762" r:id="rId1136"/>
    <hyperlink ref="A763" r:id="rId1137"/>
    <hyperlink ref="B763" r:id="rId1138"/>
    <hyperlink ref="A764" r:id="rId1139"/>
    <hyperlink ref="A765" r:id="rId1140"/>
    <hyperlink ref="B765" r:id="rId1141"/>
    <hyperlink ref="B766" r:id="rId1142"/>
    <hyperlink ref="A767" r:id="rId1143"/>
    <hyperlink ref="B767" r:id="rId1144"/>
    <hyperlink ref="A768" r:id="rId1145"/>
    <hyperlink ref="A769" r:id="rId1146"/>
    <hyperlink ref="B769" r:id="rId1147"/>
    <hyperlink ref="B770" r:id="rId1148"/>
    <hyperlink ref="A771" r:id="rId1149"/>
    <hyperlink ref="B771" r:id="rId1150"/>
    <hyperlink ref="A772" r:id="rId1151"/>
    <hyperlink ref="A773" r:id="rId1152"/>
    <hyperlink ref="B773" r:id="rId1153"/>
    <hyperlink ref="B774" r:id="rId1154"/>
    <hyperlink ref="A775" r:id="rId1155"/>
    <hyperlink ref="B775" r:id="rId1156"/>
    <hyperlink ref="A776" r:id="rId1157"/>
    <hyperlink ref="A777" r:id="rId1158"/>
    <hyperlink ref="B777" r:id="rId1159"/>
    <hyperlink ref="B778" r:id="rId1160"/>
    <hyperlink ref="A779" r:id="rId1161"/>
    <hyperlink ref="B779" r:id="rId1162"/>
    <hyperlink ref="A780" r:id="rId1163"/>
    <hyperlink ref="A781" r:id="rId1164"/>
    <hyperlink ref="B781" r:id="rId1165"/>
    <hyperlink ref="B782" r:id="rId1166"/>
    <hyperlink ref="A783" r:id="rId1167"/>
    <hyperlink ref="B783" r:id="rId1168"/>
    <hyperlink ref="A784" r:id="rId1169"/>
    <hyperlink ref="A785" r:id="rId1170"/>
    <hyperlink ref="B785" r:id="rId1171"/>
    <hyperlink ref="B786" r:id="rId1172"/>
    <hyperlink ref="A787" r:id="rId1173"/>
    <hyperlink ref="B787" r:id="rId1174"/>
    <hyperlink ref="A788" r:id="rId1175"/>
    <hyperlink ref="A789" r:id="rId1176"/>
    <hyperlink ref="B789" r:id="rId1177"/>
    <hyperlink ref="B790" r:id="rId1178"/>
    <hyperlink ref="A791" r:id="rId1179"/>
    <hyperlink ref="B791" r:id="rId1180"/>
    <hyperlink ref="A792" r:id="rId1181"/>
    <hyperlink ref="A793" r:id="rId1182"/>
    <hyperlink ref="B793" r:id="rId1183"/>
    <hyperlink ref="B794" r:id="rId1184"/>
    <hyperlink ref="A795" r:id="rId1185"/>
    <hyperlink ref="B795" r:id="rId1186"/>
    <hyperlink ref="A796" r:id="rId1187"/>
    <hyperlink ref="A797" r:id="rId1188"/>
    <hyperlink ref="B799" r:id="rId1189"/>
    <hyperlink ref="A801" r:id="rId1190"/>
    <hyperlink ref="B801" r:id="rId1191"/>
    <hyperlink ref="B802" r:id="rId1192"/>
    <hyperlink ref="A803" r:id="rId1193"/>
    <hyperlink ref="B803" r:id="rId1194"/>
    <hyperlink ref="A804" r:id="rId1195"/>
    <hyperlink ref="A805" r:id="rId1196"/>
    <hyperlink ref="B805" r:id="rId1197"/>
    <hyperlink ref="B806" r:id="rId1198"/>
    <hyperlink ref="A807" r:id="rId1199"/>
    <hyperlink ref="B807" r:id="rId1200"/>
    <hyperlink ref="A808" r:id="rId1201"/>
    <hyperlink ref="A809" r:id="rId1202"/>
    <hyperlink ref="B809" r:id="rId1203"/>
    <hyperlink ref="B810" r:id="rId1204"/>
    <hyperlink ref="A811" r:id="rId1205"/>
    <hyperlink ref="B811" r:id="rId1206"/>
    <hyperlink ref="A812" r:id="rId1207"/>
    <hyperlink ref="A813" r:id="rId1208"/>
    <hyperlink ref="B813" r:id="rId1209"/>
    <hyperlink ref="B814" r:id="rId1210"/>
    <hyperlink ref="A815" r:id="rId1211"/>
    <hyperlink ref="B815" r:id="rId1212"/>
    <hyperlink ref="A816" r:id="rId1213"/>
    <hyperlink ref="A817" r:id="rId1214"/>
    <hyperlink ref="B817" r:id="rId1215"/>
    <hyperlink ref="B818" r:id="rId1216"/>
    <hyperlink ref="A819" r:id="rId1217"/>
    <hyperlink ref="B819" r:id="rId1218"/>
    <hyperlink ref="A820" r:id="rId1219"/>
    <hyperlink ref="A821" r:id="rId1220"/>
    <hyperlink ref="B823" r:id="rId1221"/>
    <hyperlink ref="A825" r:id="rId1222"/>
    <hyperlink ref="B827" r:id="rId1223"/>
    <hyperlink ref="A829" r:id="rId1224"/>
    <hyperlink ref="B829" r:id="rId1225"/>
    <hyperlink ref="B830" r:id="rId1226"/>
    <hyperlink ref="A831" r:id="rId1227"/>
    <hyperlink ref="B831" r:id="rId1228"/>
    <hyperlink ref="A832" r:id="rId1229"/>
    <hyperlink ref="A833" r:id="rId1230"/>
    <hyperlink ref="B833" r:id="rId1231"/>
    <hyperlink ref="B834" r:id="rId1232"/>
    <hyperlink ref="A835" r:id="rId1233"/>
    <hyperlink ref="B835" r:id="rId1234"/>
    <hyperlink ref="A836" r:id="rId1235"/>
    <hyperlink ref="A837" r:id="rId1236"/>
    <hyperlink ref="B837" r:id="rId1237"/>
    <hyperlink ref="B838" r:id="rId1238"/>
    <hyperlink ref="A839" r:id="rId1239"/>
    <hyperlink ref="B839" r:id="rId1240"/>
    <hyperlink ref="A840" r:id="rId1241"/>
    <hyperlink ref="A841" r:id="rId1242"/>
    <hyperlink ref="B841" r:id="rId1243"/>
    <hyperlink ref="B842" r:id="rId1244"/>
    <hyperlink ref="A843" r:id="rId1245"/>
    <hyperlink ref="B843" r:id="rId1246"/>
    <hyperlink ref="A844" r:id="rId1247"/>
    <hyperlink ref="A845" r:id="rId1248"/>
    <hyperlink ref="B847" r:id="rId1249"/>
    <hyperlink ref="A849" r:id="rId1250"/>
    <hyperlink ref="B849" r:id="rId1251"/>
    <hyperlink ref="B850" r:id="rId1252"/>
    <hyperlink ref="A851" r:id="rId1253"/>
    <hyperlink ref="B851" r:id="rId1254"/>
    <hyperlink ref="A852" r:id="rId1255"/>
    <hyperlink ref="A853" r:id="rId1256"/>
    <hyperlink ref="B853" r:id="rId1257"/>
    <hyperlink ref="B854" r:id="rId1258"/>
    <hyperlink ref="A855" r:id="rId1259"/>
    <hyperlink ref="B855" r:id="rId1260"/>
    <hyperlink ref="A856" r:id="rId1261"/>
    <hyperlink ref="A857" r:id="rId1262"/>
    <hyperlink ref="B859" r:id="rId1263"/>
    <hyperlink ref="A861" r:id="rId1264"/>
    <hyperlink ref="B861" r:id="rId1265"/>
    <hyperlink ref="B862" r:id="rId1266"/>
    <hyperlink ref="A863" r:id="rId1267"/>
    <hyperlink ref="B863" r:id="rId1268"/>
    <hyperlink ref="A864" r:id="rId1269"/>
    <hyperlink ref="A865" r:id="rId1270"/>
    <hyperlink ref="B865" r:id="rId1271"/>
    <hyperlink ref="B866" r:id="rId1272"/>
    <hyperlink ref="A867" r:id="rId1273"/>
    <hyperlink ref="B867" r:id="rId1274"/>
    <hyperlink ref="A868" r:id="rId1275"/>
    <hyperlink ref="A869" r:id="rId1276"/>
    <hyperlink ref="B869" r:id="rId1277"/>
    <hyperlink ref="B870" r:id="rId1278"/>
    <hyperlink ref="A871" r:id="rId1279"/>
    <hyperlink ref="B871" r:id="rId1280"/>
    <hyperlink ref="A872" r:id="rId1281"/>
    <hyperlink ref="A873" r:id="rId1282"/>
    <hyperlink ref="B873" r:id="rId1283"/>
    <hyperlink ref="B874" r:id="rId1284"/>
    <hyperlink ref="A875" r:id="rId1285"/>
    <hyperlink ref="B875" r:id="rId1286"/>
    <hyperlink ref="A876" r:id="rId1287"/>
    <hyperlink ref="A877" r:id="rId1288"/>
    <hyperlink ref="B879" r:id="rId1289"/>
    <hyperlink ref="A881" r:id="rId1290"/>
    <hyperlink ref="B881" r:id="rId1291"/>
    <hyperlink ref="B882" r:id="rId1292"/>
    <hyperlink ref="A883" r:id="rId1293"/>
    <hyperlink ref="B883" r:id="rId1294"/>
    <hyperlink ref="A884" r:id="rId1295"/>
    <hyperlink ref="A885" r:id="rId1296"/>
    <hyperlink ref="B885" r:id="rId1297"/>
    <hyperlink ref="B886" r:id="rId1298"/>
    <hyperlink ref="A887" r:id="rId1299"/>
    <hyperlink ref="B887" r:id="rId1300"/>
    <hyperlink ref="A888" r:id="rId1301"/>
    <hyperlink ref="A889" r:id="rId1302"/>
    <hyperlink ref="B889" r:id="rId1303"/>
    <hyperlink ref="B890" r:id="rId1304"/>
    <hyperlink ref="A891" r:id="rId1305"/>
    <hyperlink ref="B891" r:id="rId1306"/>
    <hyperlink ref="A892" r:id="rId1307"/>
    <hyperlink ref="A893" r:id="rId1308"/>
    <hyperlink ref="B893" r:id="rId1309"/>
    <hyperlink ref="B894" r:id="rId1310"/>
    <hyperlink ref="A895" r:id="rId1311"/>
    <hyperlink ref="B895" r:id="rId1312"/>
    <hyperlink ref="A896" r:id="rId1313"/>
    <hyperlink ref="A897" r:id="rId1314"/>
    <hyperlink ref="B899" r:id="rId1315"/>
    <hyperlink ref="A901" r:id="rId1316"/>
    <hyperlink ref="B901" r:id="rId1317"/>
    <hyperlink ref="B902" r:id="rId1318"/>
    <hyperlink ref="A903" r:id="rId1319"/>
    <hyperlink ref="B903" r:id="rId1320"/>
    <hyperlink ref="A904" r:id="rId1321"/>
    <hyperlink ref="A905" r:id="rId1322"/>
    <hyperlink ref="B905" r:id="rId1323"/>
    <hyperlink ref="B906" r:id="rId1324"/>
    <hyperlink ref="A907" r:id="rId1325"/>
    <hyperlink ref="B907" r:id="rId1326"/>
    <hyperlink ref="A908" r:id="rId1327"/>
    <hyperlink ref="A909" r:id="rId1328"/>
    <hyperlink ref="B909" r:id="rId1329"/>
    <hyperlink ref="B910" r:id="rId1330"/>
    <hyperlink ref="A911" r:id="rId1331"/>
    <hyperlink ref="B911" r:id="rId1332"/>
    <hyperlink ref="A912" r:id="rId1333"/>
    <hyperlink ref="A913" r:id="rId1334"/>
    <hyperlink ref="B913" r:id="rId1335"/>
    <hyperlink ref="B914" r:id="rId1336"/>
    <hyperlink ref="A915" r:id="rId1337"/>
    <hyperlink ref="B915" r:id="rId1338"/>
    <hyperlink ref="A916" r:id="rId1339"/>
    <hyperlink ref="A917" r:id="rId1340"/>
    <hyperlink ref="B917" r:id="rId1341"/>
    <hyperlink ref="B918" r:id="rId1342"/>
    <hyperlink ref="A919" r:id="rId1343"/>
    <hyperlink ref="B919" r:id="rId1344"/>
    <hyperlink ref="A920" r:id="rId1345"/>
    <hyperlink ref="A921" r:id="rId1346"/>
    <hyperlink ref="B921" r:id="rId1347"/>
    <hyperlink ref="B922" r:id="rId1348"/>
    <hyperlink ref="A923" r:id="rId1349"/>
    <hyperlink ref="B923" r:id="rId1350"/>
    <hyperlink ref="A924" r:id="rId1351"/>
    <hyperlink ref="A925" r:id="rId1352"/>
    <hyperlink ref="B925" r:id="rId1353"/>
    <hyperlink ref="B926" r:id="rId1354"/>
    <hyperlink ref="A927" r:id="rId1355"/>
    <hyperlink ref="B927" r:id="rId1356"/>
    <hyperlink ref="A928" r:id="rId1357"/>
    <hyperlink ref="A929" r:id="rId1358"/>
    <hyperlink ref="B929" r:id="rId1359"/>
    <hyperlink ref="B930" r:id="rId1360"/>
    <hyperlink ref="A931" r:id="rId1361"/>
    <hyperlink ref="B931" r:id="rId1362"/>
    <hyperlink ref="A932" r:id="rId1363"/>
    <hyperlink ref="A933" r:id="rId1364"/>
    <hyperlink ref="B933" r:id="rId1365"/>
    <hyperlink ref="B934" r:id="rId1366"/>
    <hyperlink ref="A935" r:id="rId1367"/>
    <hyperlink ref="B935" r:id="rId1368"/>
    <hyperlink ref="A936" r:id="rId1369"/>
    <hyperlink ref="A937" r:id="rId1370"/>
    <hyperlink ref="B939" r:id="rId1371"/>
    <hyperlink ref="A941" r:id="rId1372"/>
    <hyperlink ref="B941" r:id="rId1373"/>
    <hyperlink ref="B942" r:id="rId1374"/>
    <hyperlink ref="A943" r:id="rId1375"/>
    <hyperlink ref="B943" r:id="rId1376"/>
    <hyperlink ref="A944" r:id="rId1377"/>
    <hyperlink ref="A945" r:id="rId1378"/>
    <hyperlink ref="B947" r:id="rId1379"/>
    <hyperlink ref="A949" r:id="rId1380"/>
    <hyperlink ref="B951" r:id="rId1381"/>
    <hyperlink ref="A953" r:id="rId1382"/>
    <hyperlink ref="B953" r:id="rId1383"/>
    <hyperlink ref="B954" r:id="rId1384"/>
    <hyperlink ref="A955" r:id="rId1385"/>
    <hyperlink ref="B955" r:id="rId1386"/>
    <hyperlink ref="A956" r:id="rId1387"/>
    <hyperlink ref="A957" r:id="rId1388"/>
    <hyperlink ref="B959" r:id="rId1389"/>
    <hyperlink ref="A961" r:id="rId1390"/>
    <hyperlink ref="B961" r:id="rId1391"/>
    <hyperlink ref="B962" r:id="rId1392"/>
    <hyperlink ref="A963" r:id="rId1393"/>
    <hyperlink ref="B963" r:id="rId1394"/>
    <hyperlink ref="A964" r:id="rId1395"/>
    <hyperlink ref="A965" r:id="rId1396"/>
    <hyperlink ref="B967" r:id="rId1397"/>
    <hyperlink ref="A969" r:id="rId1398"/>
    <hyperlink ref="B969" r:id="rId1399"/>
    <hyperlink ref="B970" r:id="rId1400"/>
    <hyperlink ref="A971" r:id="rId1401"/>
    <hyperlink ref="B971" r:id="rId1402"/>
    <hyperlink ref="A972" r:id="rId1403"/>
    <hyperlink ref="A973" r:id="rId1404"/>
    <hyperlink ref="B975" r:id="rId1405"/>
    <hyperlink ref="A977" r:id="rId1406"/>
    <hyperlink ref="B979" r:id="rId1407"/>
    <hyperlink ref="A981" r:id="rId1408"/>
    <hyperlink ref="B981" r:id="rId1409"/>
    <hyperlink ref="B982" r:id="rId1410"/>
    <hyperlink ref="A983" r:id="rId1411"/>
    <hyperlink ref="B983" r:id="rId1412"/>
    <hyperlink ref="A984" r:id="rId1413"/>
    <hyperlink ref="A985" r:id="rId1414"/>
    <hyperlink ref="B985" r:id="rId1415"/>
    <hyperlink ref="B986" r:id="rId1416"/>
    <hyperlink ref="A987" r:id="rId1417"/>
    <hyperlink ref="B987" r:id="rId1418"/>
    <hyperlink ref="A988" r:id="rId1419"/>
    <hyperlink ref="A989" r:id="rId1420"/>
    <hyperlink ref="B989" r:id="rId1421"/>
    <hyperlink ref="B990" r:id="rId1422"/>
    <hyperlink ref="A991" r:id="rId1423"/>
    <hyperlink ref="B991" r:id="rId1424"/>
    <hyperlink ref="A992" r:id="rId1425"/>
    <hyperlink ref="A993" r:id="rId1426"/>
    <hyperlink ref="B995" r:id="rId1427"/>
    <hyperlink ref="A997" r:id="rId1428"/>
    <hyperlink ref="B997" r:id="rId1429"/>
    <hyperlink ref="B998" r:id="rId1430"/>
    <hyperlink ref="A999" r:id="rId1431"/>
    <hyperlink ref="B999" r:id="rId1432"/>
    <hyperlink ref="A1000" r:id="rId1433"/>
    <hyperlink ref="A1001" r:id="rId1434"/>
    <hyperlink ref="B1001" r:id="rId1435"/>
    <hyperlink ref="B1002" r:id="rId1436"/>
    <hyperlink ref="A1003" r:id="rId1437"/>
    <hyperlink ref="B1003" r:id="rId1438"/>
    <hyperlink ref="A1004" r:id="rId1439"/>
    <hyperlink ref="A1005" r:id="rId1440"/>
    <hyperlink ref="B1007" r:id="rId1441"/>
    <hyperlink ref="A1009" r:id="rId1442"/>
    <hyperlink ref="B1011" r:id="rId1443"/>
    <hyperlink ref="A1013" r:id="rId1444"/>
    <hyperlink ref="B1013" r:id="rId1445"/>
    <hyperlink ref="B1014" r:id="rId1446"/>
    <hyperlink ref="A1015" r:id="rId1447"/>
    <hyperlink ref="B1015" r:id="rId1448"/>
    <hyperlink ref="A1016" r:id="rId1449"/>
    <hyperlink ref="A1017" r:id="rId1450"/>
    <hyperlink ref="B1017" r:id="rId1451"/>
    <hyperlink ref="B1018" r:id="rId1452"/>
    <hyperlink ref="A1019" r:id="rId1453"/>
    <hyperlink ref="B1019" r:id="rId1454"/>
    <hyperlink ref="A1020" r:id="rId1455"/>
    <hyperlink ref="A1021" r:id="rId1456"/>
    <hyperlink ref="B1023" r:id="rId1457"/>
    <hyperlink ref="A1025" r:id="rId1458"/>
    <hyperlink ref="B1027" r:id="rId1459"/>
    <hyperlink ref="A1029" r:id="rId1460"/>
    <hyperlink ref="B1031" r:id="rId1461"/>
    <hyperlink ref="A1033" r:id="rId1462"/>
    <hyperlink ref="B1033" r:id="rId1463"/>
    <hyperlink ref="B1034" r:id="rId1464"/>
    <hyperlink ref="A1035" r:id="rId1465"/>
    <hyperlink ref="B1035" r:id="rId1466"/>
    <hyperlink ref="A1036" r:id="rId1467"/>
    <hyperlink ref="A1037" r:id="rId1468"/>
    <hyperlink ref="B1039" r:id="rId1469"/>
    <hyperlink ref="A1041" r:id="rId1470"/>
    <hyperlink ref="B1043" r:id="rId1471"/>
    <hyperlink ref="A1045" r:id="rId1472"/>
    <hyperlink ref="B1045" r:id="rId1473"/>
    <hyperlink ref="B1046" r:id="rId1474"/>
    <hyperlink ref="A1047" r:id="rId1475"/>
    <hyperlink ref="B1047" r:id="rId1476"/>
    <hyperlink ref="A1048" r:id="rId1477"/>
    <hyperlink ref="A1049" r:id="rId1478"/>
    <hyperlink ref="B1049" r:id="rId1479"/>
    <hyperlink ref="B1050" r:id="rId1480"/>
    <hyperlink ref="A1051" r:id="rId1481"/>
    <hyperlink ref="B1051" r:id="rId1482"/>
    <hyperlink ref="A1052" r:id="rId1483"/>
    <hyperlink ref="A1053" r:id="rId1484"/>
    <hyperlink ref="B1053" r:id="rId1485"/>
    <hyperlink ref="B1054" r:id="rId1486"/>
    <hyperlink ref="A1055" r:id="rId1487"/>
    <hyperlink ref="B1055" r:id="rId1488"/>
    <hyperlink ref="A1056" r:id="rId1489"/>
    <hyperlink ref="A1057" r:id="rId1490"/>
    <hyperlink ref="B1059" r:id="rId1491"/>
    <hyperlink ref="A1061" r:id="rId1492"/>
    <hyperlink ref="B1063" r:id="rId1493"/>
    <hyperlink ref="A1065" r:id="rId1494"/>
    <hyperlink ref="B1067" r:id="rId1495"/>
    <hyperlink ref="A1069" r:id="rId1496"/>
    <hyperlink ref="B1071" r:id="rId1497"/>
    <hyperlink ref="A1073" r:id="rId1498"/>
    <hyperlink ref="B1073" r:id="rId1499"/>
    <hyperlink ref="B1074" r:id="rId1500"/>
    <hyperlink ref="A1075" r:id="rId1501"/>
    <hyperlink ref="B1075" r:id="rId1502"/>
    <hyperlink ref="A1076" r:id="rId1503"/>
    <hyperlink ref="A1077" r:id="rId1504"/>
    <hyperlink ref="B1077" r:id="rId1505"/>
    <hyperlink ref="B1078" r:id="rId1506"/>
    <hyperlink ref="A1079" r:id="rId1507"/>
    <hyperlink ref="B1079" r:id="rId1508"/>
    <hyperlink ref="A1080" r:id="rId1509"/>
    <hyperlink ref="A1081" r:id="rId1510"/>
    <hyperlink ref="B1081" r:id="rId1511"/>
    <hyperlink ref="B1082" r:id="rId1512"/>
    <hyperlink ref="A1083" r:id="rId1513"/>
    <hyperlink ref="B1083" r:id="rId1514"/>
    <hyperlink ref="A1084" r:id="rId1515"/>
    <hyperlink ref="A1085" r:id="rId1516"/>
    <hyperlink ref="I3" r:id="rId1517"/>
    <hyperlink ref="J3" r:id="rId1518"/>
    <hyperlink ref="I4" r:id="rId1519"/>
    <hyperlink ref="I5" r:id="rId1520"/>
    <hyperlink ref="J5" r:id="rId1521"/>
    <hyperlink ref="J6" r:id="rId1522"/>
    <hyperlink ref="I7" r:id="rId1523"/>
    <hyperlink ref="J7" r:id="rId1524"/>
    <hyperlink ref="I8" r:id="rId1525"/>
    <hyperlink ref="I9" r:id="rId1526"/>
    <hyperlink ref="J9" r:id="rId1527"/>
    <hyperlink ref="J10" r:id="rId1528"/>
    <hyperlink ref="I11" r:id="rId1529"/>
    <hyperlink ref="J11" r:id="rId1530"/>
    <hyperlink ref="I12" r:id="rId1531"/>
    <hyperlink ref="I13" r:id="rId1532"/>
    <hyperlink ref="J13" r:id="rId1533"/>
    <hyperlink ref="J14" r:id="rId1534"/>
    <hyperlink ref="I15" r:id="rId1535"/>
    <hyperlink ref="J15" r:id="rId1536"/>
    <hyperlink ref="I16" r:id="rId1537"/>
    <hyperlink ref="I17" r:id="rId1538"/>
    <hyperlink ref="J17" r:id="rId1539"/>
    <hyperlink ref="J18" r:id="rId1540"/>
    <hyperlink ref="I19" r:id="rId1541"/>
    <hyperlink ref="J19" r:id="rId1542"/>
    <hyperlink ref="I20" r:id="rId1543"/>
    <hyperlink ref="I21" r:id="rId1544"/>
    <hyperlink ref="J21" r:id="rId1545"/>
    <hyperlink ref="J22" r:id="rId1546"/>
    <hyperlink ref="I23" r:id="rId1547"/>
    <hyperlink ref="J23" r:id="rId1548"/>
    <hyperlink ref="I24" r:id="rId1549"/>
    <hyperlink ref="I25" r:id="rId1550"/>
    <hyperlink ref="J25" r:id="rId1551"/>
    <hyperlink ref="J26" r:id="rId1552"/>
    <hyperlink ref="I27" r:id="rId1553"/>
    <hyperlink ref="J27" r:id="rId1554"/>
    <hyperlink ref="I28" r:id="rId1555"/>
    <hyperlink ref="I29" r:id="rId1556"/>
    <hyperlink ref="J29" r:id="rId1557"/>
    <hyperlink ref="J30" r:id="rId1558"/>
    <hyperlink ref="I31" r:id="rId1559"/>
    <hyperlink ref="J31" r:id="rId1560"/>
    <hyperlink ref="I32" r:id="rId1561"/>
    <hyperlink ref="I33" r:id="rId1562"/>
    <hyperlink ref="J33" r:id="rId1563"/>
    <hyperlink ref="J34" r:id="rId1564"/>
    <hyperlink ref="I35" r:id="rId1565"/>
    <hyperlink ref="J35" r:id="rId1566"/>
    <hyperlink ref="I36" r:id="rId1567"/>
    <hyperlink ref="I37" r:id="rId1568"/>
    <hyperlink ref="J37" r:id="rId1569"/>
    <hyperlink ref="J38" r:id="rId1570"/>
    <hyperlink ref="I39" r:id="rId1571"/>
    <hyperlink ref="J39" r:id="rId1572"/>
    <hyperlink ref="I40" r:id="rId1573"/>
    <hyperlink ref="I41" r:id="rId1574"/>
    <hyperlink ref="J41" r:id="rId1575"/>
    <hyperlink ref="J42" r:id="rId1576"/>
    <hyperlink ref="I43" r:id="rId1577"/>
    <hyperlink ref="J43" r:id="rId1578"/>
    <hyperlink ref="I44" r:id="rId1579"/>
    <hyperlink ref="I45" r:id="rId1580"/>
    <hyperlink ref="J45" r:id="rId1581"/>
    <hyperlink ref="J46" r:id="rId1582"/>
    <hyperlink ref="I47" r:id="rId1583"/>
    <hyperlink ref="J47" r:id="rId1584"/>
    <hyperlink ref="I48" r:id="rId1585"/>
    <hyperlink ref="I49" r:id="rId1586"/>
    <hyperlink ref="J49" r:id="rId1587"/>
    <hyperlink ref="J50" r:id="rId1588"/>
    <hyperlink ref="I51" r:id="rId1589"/>
    <hyperlink ref="J51" r:id="rId1590"/>
    <hyperlink ref="I52" r:id="rId1591"/>
    <hyperlink ref="I53" r:id="rId1592"/>
    <hyperlink ref="J53" r:id="rId1593"/>
    <hyperlink ref="J54" r:id="rId1594"/>
    <hyperlink ref="I55" r:id="rId1595"/>
    <hyperlink ref="J55" r:id="rId1596"/>
    <hyperlink ref="I56" r:id="rId1597"/>
    <hyperlink ref="I57" r:id="rId1598"/>
    <hyperlink ref="J57" r:id="rId1599"/>
    <hyperlink ref="J58" r:id="rId1600"/>
    <hyperlink ref="I59" r:id="rId1601"/>
    <hyperlink ref="J59" r:id="rId1602"/>
    <hyperlink ref="I60" r:id="rId1603"/>
    <hyperlink ref="I61" r:id="rId1604"/>
    <hyperlink ref="J61" r:id="rId1605"/>
    <hyperlink ref="J62" r:id="rId1606"/>
    <hyperlink ref="I63" r:id="rId1607"/>
    <hyperlink ref="J63" r:id="rId1608"/>
    <hyperlink ref="I64" r:id="rId1609"/>
    <hyperlink ref="I65" r:id="rId1610"/>
    <hyperlink ref="J65" r:id="rId1611"/>
    <hyperlink ref="J66" r:id="rId1612"/>
    <hyperlink ref="I67" r:id="rId1613"/>
    <hyperlink ref="J67" r:id="rId1614"/>
    <hyperlink ref="I68" r:id="rId1615"/>
    <hyperlink ref="I69" r:id="rId1616"/>
    <hyperlink ref="J69" r:id="rId1617"/>
    <hyperlink ref="J70" r:id="rId1618"/>
    <hyperlink ref="I71" r:id="rId1619"/>
    <hyperlink ref="J71" r:id="rId1620"/>
    <hyperlink ref="I72" r:id="rId1621"/>
    <hyperlink ref="I73" r:id="rId1622"/>
    <hyperlink ref="J73" r:id="rId1623"/>
    <hyperlink ref="J74" r:id="rId1624"/>
    <hyperlink ref="I75" r:id="rId1625"/>
    <hyperlink ref="J75" r:id="rId1626"/>
    <hyperlink ref="I76" r:id="rId1627"/>
    <hyperlink ref="I77" r:id="rId1628"/>
    <hyperlink ref="J77" r:id="rId1629"/>
    <hyperlink ref="J78" r:id="rId1630"/>
    <hyperlink ref="I79" r:id="rId1631"/>
    <hyperlink ref="J79" r:id="rId1632"/>
    <hyperlink ref="I80" r:id="rId1633"/>
    <hyperlink ref="I81" r:id="rId1634"/>
    <hyperlink ref="J81" r:id="rId1635"/>
    <hyperlink ref="J82" r:id="rId1636"/>
    <hyperlink ref="I83" r:id="rId1637"/>
    <hyperlink ref="J83" r:id="rId1638"/>
    <hyperlink ref="I84" r:id="rId1639"/>
    <hyperlink ref="I85" r:id="rId1640"/>
    <hyperlink ref="J85" r:id="rId1641"/>
    <hyperlink ref="J86" r:id="rId1642"/>
    <hyperlink ref="I87" r:id="rId1643"/>
    <hyperlink ref="J87" r:id="rId1644"/>
    <hyperlink ref="I88" r:id="rId1645"/>
    <hyperlink ref="I89" r:id="rId1646"/>
    <hyperlink ref="J89" r:id="rId1647"/>
    <hyperlink ref="J90" r:id="rId1648"/>
    <hyperlink ref="I91" r:id="rId1649"/>
    <hyperlink ref="J91" r:id="rId1650"/>
    <hyperlink ref="I92" r:id="rId1651"/>
    <hyperlink ref="I93" r:id="rId1652"/>
    <hyperlink ref="J93" r:id="rId1653"/>
    <hyperlink ref="J94" r:id="rId1654"/>
    <hyperlink ref="I95" r:id="rId1655"/>
    <hyperlink ref="J95" r:id="rId1656"/>
    <hyperlink ref="I96" r:id="rId1657"/>
    <hyperlink ref="I97" r:id="rId1658"/>
    <hyperlink ref="J97" r:id="rId1659"/>
    <hyperlink ref="J98" r:id="rId1660"/>
    <hyperlink ref="I99" r:id="rId1661"/>
    <hyperlink ref="J99" r:id="rId1662"/>
    <hyperlink ref="I100" r:id="rId1663"/>
    <hyperlink ref="I101" r:id="rId1664"/>
    <hyperlink ref="J101" r:id="rId1665"/>
    <hyperlink ref="J102" r:id="rId1666"/>
    <hyperlink ref="I103" r:id="rId1667"/>
    <hyperlink ref="J103" r:id="rId1668"/>
    <hyperlink ref="I104" r:id="rId1669"/>
    <hyperlink ref="I105" r:id="rId1670"/>
    <hyperlink ref="J105" r:id="rId1671"/>
    <hyperlink ref="J106" r:id="rId1672"/>
    <hyperlink ref="I107" r:id="rId1673"/>
    <hyperlink ref="J107" r:id="rId1674"/>
    <hyperlink ref="I108" r:id="rId1675"/>
    <hyperlink ref="I109" r:id="rId1676"/>
    <hyperlink ref="J109" r:id="rId1677"/>
    <hyperlink ref="J110" r:id="rId1678"/>
    <hyperlink ref="I111" r:id="rId1679"/>
    <hyperlink ref="J111" r:id="rId1680"/>
    <hyperlink ref="I112" r:id="rId1681"/>
    <hyperlink ref="I113" r:id="rId1682"/>
    <hyperlink ref="J113" r:id="rId1683"/>
    <hyperlink ref="J114" r:id="rId1684"/>
    <hyperlink ref="I115" r:id="rId1685"/>
    <hyperlink ref="J115" r:id="rId1686"/>
    <hyperlink ref="I116" r:id="rId1687"/>
    <hyperlink ref="I117" r:id="rId1688"/>
    <hyperlink ref="J117" r:id="rId1689"/>
    <hyperlink ref="J118" r:id="rId1690"/>
    <hyperlink ref="I119" r:id="rId1691"/>
    <hyperlink ref="J119" r:id="rId1692"/>
    <hyperlink ref="I120" r:id="rId1693"/>
    <hyperlink ref="I121" r:id="rId1694"/>
    <hyperlink ref="J121" r:id="rId1695"/>
    <hyperlink ref="J122" r:id="rId1696"/>
    <hyperlink ref="I123" r:id="rId1697"/>
    <hyperlink ref="J123" r:id="rId1698"/>
    <hyperlink ref="I124" r:id="rId1699"/>
    <hyperlink ref="I125" r:id="rId1700"/>
    <hyperlink ref="J125" r:id="rId1701"/>
    <hyperlink ref="J126" r:id="rId1702"/>
    <hyperlink ref="I127" r:id="rId1703"/>
    <hyperlink ref="J127" r:id="rId1704"/>
    <hyperlink ref="I128" r:id="rId1705"/>
    <hyperlink ref="I129" r:id="rId1706"/>
    <hyperlink ref="J129" r:id="rId1707"/>
    <hyperlink ref="J130" r:id="rId1708"/>
    <hyperlink ref="I131" r:id="rId1709"/>
    <hyperlink ref="J131" r:id="rId1710"/>
    <hyperlink ref="I132" r:id="rId1711"/>
    <hyperlink ref="I133" r:id="rId1712"/>
    <hyperlink ref="J133" r:id="rId1713"/>
    <hyperlink ref="J134" r:id="rId1714"/>
    <hyperlink ref="I135" r:id="rId1715"/>
    <hyperlink ref="J135" r:id="rId1716"/>
    <hyperlink ref="I136" r:id="rId1717"/>
    <hyperlink ref="I137" r:id="rId1718"/>
    <hyperlink ref="J137" r:id="rId1719"/>
    <hyperlink ref="J138" r:id="rId1720"/>
    <hyperlink ref="I139" r:id="rId1721"/>
    <hyperlink ref="J139" r:id="rId1722"/>
    <hyperlink ref="I140" r:id="rId1723"/>
    <hyperlink ref="I141" r:id="rId1724"/>
    <hyperlink ref="J141" r:id="rId1725"/>
    <hyperlink ref="J142" r:id="rId1726"/>
    <hyperlink ref="I143" r:id="rId1727"/>
    <hyperlink ref="J143" r:id="rId1728"/>
    <hyperlink ref="I144" r:id="rId1729"/>
    <hyperlink ref="I145" r:id="rId1730"/>
    <hyperlink ref="J145" r:id="rId1731"/>
    <hyperlink ref="J146" r:id="rId1732"/>
    <hyperlink ref="I147" r:id="rId1733"/>
    <hyperlink ref="J147" r:id="rId1734"/>
    <hyperlink ref="I148" r:id="rId1735"/>
    <hyperlink ref="I149" r:id="rId1736"/>
    <hyperlink ref="J149" r:id="rId1737"/>
    <hyperlink ref="J150" r:id="rId1738"/>
    <hyperlink ref="I151" r:id="rId1739"/>
    <hyperlink ref="J151" r:id="rId1740"/>
    <hyperlink ref="I152" r:id="rId1741"/>
    <hyperlink ref="I153" r:id="rId1742"/>
    <hyperlink ref="J153" r:id="rId1743"/>
    <hyperlink ref="J154" r:id="rId1744"/>
    <hyperlink ref="I155" r:id="rId1745"/>
    <hyperlink ref="J155" r:id="rId1746"/>
    <hyperlink ref="I156" r:id="rId1747"/>
    <hyperlink ref="I157" r:id="rId1748"/>
    <hyperlink ref="J157" r:id="rId1749"/>
    <hyperlink ref="J158" r:id="rId1750"/>
    <hyperlink ref="I159" r:id="rId1751"/>
    <hyperlink ref="J159" r:id="rId1752"/>
    <hyperlink ref="I160" r:id="rId1753"/>
    <hyperlink ref="I161" r:id="rId1754"/>
    <hyperlink ref="J161" r:id="rId1755"/>
    <hyperlink ref="J162" r:id="rId1756"/>
    <hyperlink ref="I163" r:id="rId1757"/>
    <hyperlink ref="J163" r:id="rId1758"/>
    <hyperlink ref="I164" r:id="rId1759"/>
    <hyperlink ref="I165" r:id="rId1760"/>
    <hyperlink ref="J165" r:id="rId1761"/>
    <hyperlink ref="J166" r:id="rId1762"/>
    <hyperlink ref="I167" r:id="rId1763"/>
    <hyperlink ref="J167" r:id="rId1764"/>
    <hyperlink ref="I168" r:id="rId1765"/>
    <hyperlink ref="I169" r:id="rId1766"/>
    <hyperlink ref="J169" r:id="rId1767"/>
    <hyperlink ref="J170" r:id="rId1768"/>
    <hyperlink ref="I171" r:id="rId1769"/>
    <hyperlink ref="J171" r:id="rId1770"/>
    <hyperlink ref="I172" r:id="rId1771"/>
    <hyperlink ref="I173" r:id="rId1772"/>
    <hyperlink ref="J173" r:id="rId1773"/>
    <hyperlink ref="J174" r:id="rId1774"/>
    <hyperlink ref="I175" r:id="rId1775"/>
    <hyperlink ref="J175" r:id="rId1776"/>
    <hyperlink ref="I176" r:id="rId1777"/>
    <hyperlink ref="I177" r:id="rId1778"/>
    <hyperlink ref="J177" r:id="rId1779"/>
    <hyperlink ref="J178" r:id="rId1780"/>
    <hyperlink ref="I179" r:id="rId1781"/>
    <hyperlink ref="J179" r:id="rId1782"/>
    <hyperlink ref="I180" r:id="rId1783"/>
    <hyperlink ref="I181" r:id="rId1784"/>
    <hyperlink ref="J181" r:id="rId1785"/>
    <hyperlink ref="J182" r:id="rId1786"/>
    <hyperlink ref="I183" r:id="rId1787"/>
    <hyperlink ref="J183" r:id="rId1788"/>
    <hyperlink ref="I184" r:id="rId1789"/>
    <hyperlink ref="I185" r:id="rId1790"/>
    <hyperlink ref="J185" r:id="rId1791"/>
    <hyperlink ref="J186" r:id="rId1792"/>
    <hyperlink ref="I187" r:id="rId1793"/>
    <hyperlink ref="J187" r:id="rId1794"/>
    <hyperlink ref="I188" r:id="rId1795"/>
    <hyperlink ref="I189" r:id="rId1796"/>
    <hyperlink ref="J189" r:id="rId1797"/>
    <hyperlink ref="J190" r:id="rId1798"/>
    <hyperlink ref="I191" r:id="rId1799"/>
    <hyperlink ref="J191" r:id="rId1800"/>
    <hyperlink ref="I192" r:id="rId1801"/>
    <hyperlink ref="I193" r:id="rId1802"/>
    <hyperlink ref="J193" r:id="rId1803"/>
    <hyperlink ref="J194" r:id="rId1804"/>
    <hyperlink ref="I195" r:id="rId1805"/>
    <hyperlink ref="J195" r:id="rId1806"/>
    <hyperlink ref="I196" r:id="rId1807"/>
    <hyperlink ref="I197" r:id="rId1808"/>
    <hyperlink ref="J197" r:id="rId1809"/>
    <hyperlink ref="J198" r:id="rId1810"/>
    <hyperlink ref="I199" r:id="rId1811"/>
    <hyperlink ref="J199" r:id="rId1812"/>
    <hyperlink ref="I200" r:id="rId1813"/>
    <hyperlink ref="I201" r:id="rId1814"/>
    <hyperlink ref="J201" r:id="rId1815"/>
    <hyperlink ref="J202" r:id="rId1816"/>
    <hyperlink ref="I203" r:id="rId1817"/>
    <hyperlink ref="J203" r:id="rId1818"/>
    <hyperlink ref="I204" r:id="rId1819"/>
    <hyperlink ref="I205" r:id="rId1820"/>
    <hyperlink ref="J205" r:id="rId1821"/>
    <hyperlink ref="J206" r:id="rId1822"/>
    <hyperlink ref="I207" r:id="rId1823"/>
    <hyperlink ref="J207" r:id="rId1824"/>
    <hyperlink ref="I208" r:id="rId1825"/>
    <hyperlink ref="I209" r:id="rId1826"/>
    <hyperlink ref="J209" r:id="rId1827"/>
    <hyperlink ref="J210" r:id="rId1828"/>
    <hyperlink ref="I211" r:id="rId1829"/>
    <hyperlink ref="J211" r:id="rId1830"/>
    <hyperlink ref="I212" r:id="rId1831"/>
    <hyperlink ref="I213" r:id="rId1832"/>
    <hyperlink ref="J213" r:id="rId1833"/>
    <hyperlink ref="J214" r:id="rId1834"/>
    <hyperlink ref="I215" r:id="rId1835"/>
    <hyperlink ref="J215" r:id="rId1836"/>
    <hyperlink ref="I216" r:id="rId1837"/>
    <hyperlink ref="I217" r:id="rId1838"/>
    <hyperlink ref="J217" r:id="rId1839"/>
    <hyperlink ref="J218" r:id="rId1840"/>
    <hyperlink ref="I219" r:id="rId1841"/>
    <hyperlink ref="J219" r:id="rId1842"/>
    <hyperlink ref="I220" r:id="rId1843"/>
    <hyperlink ref="I221" r:id="rId1844"/>
    <hyperlink ref="J221" r:id="rId1845"/>
    <hyperlink ref="J222" r:id="rId1846"/>
    <hyperlink ref="I223" r:id="rId1847"/>
    <hyperlink ref="J223" r:id="rId1848"/>
    <hyperlink ref="I224" r:id="rId1849"/>
    <hyperlink ref="I225" r:id="rId1850"/>
    <hyperlink ref="J225" r:id="rId1851"/>
    <hyperlink ref="J226" r:id="rId1852"/>
    <hyperlink ref="I227" r:id="rId1853"/>
    <hyperlink ref="J227" r:id="rId1854"/>
    <hyperlink ref="I228" r:id="rId1855"/>
    <hyperlink ref="I229" r:id="rId1856"/>
    <hyperlink ref="J229" r:id="rId1857"/>
    <hyperlink ref="J230" r:id="rId1858"/>
    <hyperlink ref="I231" r:id="rId1859"/>
    <hyperlink ref="J231" r:id="rId1860"/>
    <hyperlink ref="I232" r:id="rId1861"/>
    <hyperlink ref="I233" r:id="rId1862"/>
    <hyperlink ref="J233" r:id="rId1863"/>
    <hyperlink ref="J234" r:id="rId1864"/>
    <hyperlink ref="I235" r:id="rId1865"/>
    <hyperlink ref="J235" r:id="rId1866"/>
    <hyperlink ref="I236" r:id="rId1867"/>
    <hyperlink ref="I237" r:id="rId1868"/>
    <hyperlink ref="J237" r:id="rId1869"/>
    <hyperlink ref="J238" r:id="rId1870"/>
    <hyperlink ref="I239" r:id="rId1871"/>
    <hyperlink ref="J239" r:id="rId1872"/>
    <hyperlink ref="I240" r:id="rId1873"/>
    <hyperlink ref="I241" r:id="rId1874"/>
    <hyperlink ref="J241" r:id="rId1875"/>
    <hyperlink ref="J242" r:id="rId1876"/>
    <hyperlink ref="I243" r:id="rId1877"/>
    <hyperlink ref="J243" r:id="rId1878"/>
    <hyperlink ref="I244" r:id="rId1879"/>
    <hyperlink ref="I245" r:id="rId1880"/>
    <hyperlink ref="J245" r:id="rId1881"/>
    <hyperlink ref="J246" r:id="rId1882"/>
    <hyperlink ref="I247" r:id="rId1883"/>
    <hyperlink ref="J247" r:id="rId1884"/>
    <hyperlink ref="I248" r:id="rId1885"/>
    <hyperlink ref="I249" r:id="rId1886"/>
    <hyperlink ref="J249" r:id="rId1887"/>
    <hyperlink ref="J250" r:id="rId1888"/>
    <hyperlink ref="I251" r:id="rId1889"/>
    <hyperlink ref="J251" r:id="rId1890"/>
    <hyperlink ref="I252" r:id="rId1891"/>
    <hyperlink ref="I253" r:id="rId1892"/>
    <hyperlink ref="J253" r:id="rId1893"/>
    <hyperlink ref="J254" r:id="rId1894"/>
    <hyperlink ref="I255" r:id="rId1895"/>
    <hyperlink ref="J255" r:id="rId1896"/>
    <hyperlink ref="I256" r:id="rId1897"/>
    <hyperlink ref="I257" r:id="rId1898"/>
    <hyperlink ref="J257" r:id="rId1899"/>
    <hyperlink ref="J258" r:id="rId1900"/>
    <hyperlink ref="I259" r:id="rId1901"/>
    <hyperlink ref="J259" r:id="rId1902"/>
    <hyperlink ref="I260" r:id="rId1903"/>
    <hyperlink ref="I261" r:id="rId1904"/>
    <hyperlink ref="J261" r:id="rId1905"/>
    <hyperlink ref="J262" r:id="rId1906"/>
    <hyperlink ref="I263" r:id="rId1907"/>
    <hyperlink ref="J263" r:id="rId1908"/>
    <hyperlink ref="I264" r:id="rId1909"/>
    <hyperlink ref="I265" r:id="rId1910"/>
    <hyperlink ref="J265" r:id="rId1911"/>
    <hyperlink ref="J266" r:id="rId1912"/>
    <hyperlink ref="I267" r:id="rId1913"/>
    <hyperlink ref="J267" r:id="rId1914"/>
    <hyperlink ref="I268" r:id="rId1915"/>
    <hyperlink ref="I269" r:id="rId1916"/>
    <hyperlink ref="J269" r:id="rId1917"/>
    <hyperlink ref="J270" r:id="rId1918"/>
    <hyperlink ref="I271" r:id="rId1919"/>
    <hyperlink ref="J271" r:id="rId1920"/>
    <hyperlink ref="I272" r:id="rId1921"/>
    <hyperlink ref="I273" r:id="rId1922"/>
    <hyperlink ref="J273" r:id="rId1923"/>
    <hyperlink ref="J274" r:id="rId1924"/>
    <hyperlink ref="I275" r:id="rId1925"/>
    <hyperlink ref="J275" r:id="rId1926"/>
    <hyperlink ref="I276" r:id="rId1927"/>
    <hyperlink ref="I277" r:id="rId1928"/>
    <hyperlink ref="J277" r:id="rId1929"/>
    <hyperlink ref="J278" r:id="rId1930"/>
    <hyperlink ref="I279" r:id="rId1931"/>
    <hyperlink ref="J279" r:id="rId1932"/>
    <hyperlink ref="I280" r:id="rId1933"/>
    <hyperlink ref="I281" r:id="rId1934"/>
    <hyperlink ref="J281" r:id="rId1935"/>
    <hyperlink ref="J282" r:id="rId1936"/>
    <hyperlink ref="I283" r:id="rId1937"/>
    <hyperlink ref="J283" r:id="rId1938"/>
    <hyperlink ref="I284" r:id="rId1939"/>
    <hyperlink ref="I285" r:id="rId1940"/>
    <hyperlink ref="J285" r:id="rId1941"/>
    <hyperlink ref="J286" r:id="rId1942"/>
    <hyperlink ref="I287" r:id="rId1943"/>
    <hyperlink ref="J287" r:id="rId1944"/>
    <hyperlink ref="I288" r:id="rId1945"/>
    <hyperlink ref="I289" r:id="rId1946"/>
    <hyperlink ref="J289" r:id="rId1947"/>
    <hyperlink ref="J290" r:id="rId1948"/>
    <hyperlink ref="I291" r:id="rId1949"/>
    <hyperlink ref="J291" r:id="rId1950"/>
    <hyperlink ref="I292" r:id="rId1951"/>
    <hyperlink ref="I293" r:id="rId1952"/>
    <hyperlink ref="J293" r:id="rId1953"/>
    <hyperlink ref="J294" r:id="rId1954"/>
    <hyperlink ref="I295" r:id="rId1955"/>
    <hyperlink ref="J295" r:id="rId1956"/>
    <hyperlink ref="I296" r:id="rId1957"/>
    <hyperlink ref="I297" r:id="rId1958"/>
    <hyperlink ref="J297" r:id="rId1959"/>
    <hyperlink ref="J298" r:id="rId1960"/>
    <hyperlink ref="I299" r:id="rId1961"/>
    <hyperlink ref="J299" r:id="rId1962"/>
    <hyperlink ref="I300" r:id="rId1963"/>
    <hyperlink ref="I301" r:id="rId1964"/>
    <hyperlink ref="J301" r:id="rId1965"/>
    <hyperlink ref="J302" r:id="rId1966"/>
    <hyperlink ref="I303" r:id="rId1967"/>
    <hyperlink ref="J303" r:id="rId1968"/>
    <hyperlink ref="I304" r:id="rId1969"/>
    <hyperlink ref="I305" r:id="rId1970"/>
    <hyperlink ref="J305" r:id="rId1971"/>
    <hyperlink ref="J306" r:id="rId1972"/>
    <hyperlink ref="I307" r:id="rId1973"/>
    <hyperlink ref="J307" r:id="rId1974"/>
    <hyperlink ref="I308" r:id="rId1975"/>
    <hyperlink ref="I309" r:id="rId1976"/>
    <hyperlink ref="J309" r:id="rId1977"/>
    <hyperlink ref="J310" r:id="rId1978"/>
    <hyperlink ref="I311" r:id="rId1979"/>
    <hyperlink ref="J311" r:id="rId1980"/>
    <hyperlink ref="I312" r:id="rId1981"/>
    <hyperlink ref="I313" r:id="rId1982"/>
    <hyperlink ref="J313" r:id="rId1983"/>
    <hyperlink ref="J314" r:id="rId1984"/>
    <hyperlink ref="I315" r:id="rId1985"/>
    <hyperlink ref="J315" r:id="rId1986"/>
    <hyperlink ref="I316" r:id="rId1987"/>
    <hyperlink ref="I317" r:id="rId1988"/>
    <hyperlink ref="J317" r:id="rId1989"/>
    <hyperlink ref="J318" r:id="rId1990"/>
    <hyperlink ref="I319" r:id="rId1991"/>
    <hyperlink ref="J319" r:id="rId1992"/>
    <hyperlink ref="I320" r:id="rId1993"/>
    <hyperlink ref="I321" r:id="rId1994"/>
    <hyperlink ref="J321" r:id="rId1995"/>
    <hyperlink ref="J322" r:id="rId1996"/>
    <hyperlink ref="I323" r:id="rId1997"/>
    <hyperlink ref="J323" r:id="rId1998"/>
    <hyperlink ref="I324" r:id="rId1999"/>
    <hyperlink ref="I325" r:id="rId2000"/>
    <hyperlink ref="J325" r:id="rId2001"/>
    <hyperlink ref="J326" r:id="rId2002"/>
    <hyperlink ref="I327" r:id="rId2003"/>
    <hyperlink ref="J327" r:id="rId2004"/>
    <hyperlink ref="I328" r:id="rId2005"/>
    <hyperlink ref="I329" r:id="rId2006"/>
    <hyperlink ref="J329" r:id="rId2007"/>
    <hyperlink ref="J330" r:id="rId2008"/>
    <hyperlink ref="I331" r:id="rId2009"/>
    <hyperlink ref="J331" r:id="rId2010"/>
    <hyperlink ref="I332" r:id="rId2011"/>
    <hyperlink ref="I333" r:id="rId2012"/>
    <hyperlink ref="J333" r:id="rId2013"/>
    <hyperlink ref="J334" r:id="rId2014"/>
    <hyperlink ref="I335" r:id="rId2015"/>
    <hyperlink ref="J335" r:id="rId2016"/>
    <hyperlink ref="I336" r:id="rId2017"/>
    <hyperlink ref="I337" r:id="rId2018"/>
    <hyperlink ref="J337" r:id="rId2019"/>
    <hyperlink ref="J338" r:id="rId2020"/>
    <hyperlink ref="I339" r:id="rId2021"/>
    <hyperlink ref="J339" r:id="rId2022"/>
    <hyperlink ref="I340" r:id="rId2023"/>
    <hyperlink ref="I341" r:id="rId2024"/>
    <hyperlink ref="J341" r:id="rId2025"/>
    <hyperlink ref="J342" r:id="rId2026"/>
    <hyperlink ref="I343" r:id="rId2027"/>
    <hyperlink ref="J343" r:id="rId2028"/>
    <hyperlink ref="I344" r:id="rId2029"/>
    <hyperlink ref="I345" r:id="rId2030"/>
    <hyperlink ref="J345" r:id="rId2031"/>
    <hyperlink ref="J346" r:id="rId2032"/>
    <hyperlink ref="I347" r:id="rId2033"/>
    <hyperlink ref="J347" r:id="rId2034"/>
    <hyperlink ref="I348" r:id="rId2035"/>
    <hyperlink ref="I349" r:id="rId2036"/>
    <hyperlink ref="J349" r:id="rId2037"/>
    <hyperlink ref="J350" r:id="rId2038"/>
    <hyperlink ref="I351" r:id="rId2039"/>
    <hyperlink ref="J351" r:id="rId2040"/>
    <hyperlink ref="I352" r:id="rId2041"/>
    <hyperlink ref="I353" r:id="rId2042"/>
    <hyperlink ref="J353" r:id="rId2043"/>
    <hyperlink ref="J354" r:id="rId2044"/>
    <hyperlink ref="I355" r:id="rId2045"/>
    <hyperlink ref="J355" r:id="rId2046"/>
    <hyperlink ref="I356" r:id="rId2047"/>
    <hyperlink ref="I357" r:id="rId2048"/>
    <hyperlink ref="J357" r:id="rId2049"/>
    <hyperlink ref="J358" r:id="rId2050"/>
    <hyperlink ref="I359" r:id="rId2051"/>
    <hyperlink ref="J359" r:id="rId2052"/>
    <hyperlink ref="I360" r:id="rId2053"/>
    <hyperlink ref="I361" r:id="rId2054"/>
    <hyperlink ref="J361" r:id="rId2055"/>
    <hyperlink ref="J362" r:id="rId2056"/>
    <hyperlink ref="I363" r:id="rId2057"/>
    <hyperlink ref="J363" r:id="rId2058"/>
    <hyperlink ref="I364" r:id="rId2059"/>
    <hyperlink ref="I365" r:id="rId2060"/>
    <hyperlink ref="J365" r:id="rId2061"/>
    <hyperlink ref="J366" r:id="rId2062"/>
    <hyperlink ref="I367" r:id="rId2063"/>
    <hyperlink ref="J367" r:id="rId2064"/>
    <hyperlink ref="I368" r:id="rId2065"/>
    <hyperlink ref="I369" r:id="rId2066"/>
    <hyperlink ref="J369" r:id="rId2067"/>
    <hyperlink ref="J370" r:id="rId2068"/>
    <hyperlink ref="I371" r:id="rId2069"/>
    <hyperlink ref="J371" r:id="rId2070"/>
    <hyperlink ref="I372" r:id="rId2071"/>
    <hyperlink ref="I373" r:id="rId2072"/>
    <hyperlink ref="J373" r:id="rId2073"/>
    <hyperlink ref="J374" r:id="rId2074"/>
    <hyperlink ref="I375" r:id="rId2075"/>
    <hyperlink ref="J375" r:id="rId2076"/>
    <hyperlink ref="I376" r:id="rId2077"/>
    <hyperlink ref="I377" r:id="rId2078"/>
    <hyperlink ref="J377" r:id="rId2079"/>
    <hyperlink ref="J378" r:id="rId2080"/>
    <hyperlink ref="I379" r:id="rId2081"/>
    <hyperlink ref="J379" r:id="rId2082"/>
    <hyperlink ref="I380" r:id="rId2083"/>
    <hyperlink ref="I381" r:id="rId2084"/>
    <hyperlink ref="J381" r:id="rId2085"/>
    <hyperlink ref="J382" r:id="rId2086"/>
    <hyperlink ref="I383" r:id="rId2087"/>
    <hyperlink ref="J383" r:id="rId2088"/>
    <hyperlink ref="I384" r:id="rId2089"/>
    <hyperlink ref="I385" r:id="rId2090"/>
    <hyperlink ref="J385" r:id="rId2091"/>
    <hyperlink ref="J386" r:id="rId2092"/>
    <hyperlink ref="I387" r:id="rId2093"/>
    <hyperlink ref="J387" r:id="rId2094"/>
    <hyperlink ref="I388" r:id="rId2095"/>
    <hyperlink ref="I389" r:id="rId2096"/>
    <hyperlink ref="J389" r:id="rId2097"/>
    <hyperlink ref="J390" r:id="rId2098"/>
    <hyperlink ref="I391" r:id="rId2099"/>
    <hyperlink ref="J391" r:id="rId2100"/>
    <hyperlink ref="I392" r:id="rId2101"/>
    <hyperlink ref="I393" r:id="rId2102"/>
    <hyperlink ref="J393" r:id="rId2103"/>
    <hyperlink ref="J394" r:id="rId2104"/>
    <hyperlink ref="I395" r:id="rId2105"/>
    <hyperlink ref="J395" r:id="rId2106"/>
    <hyperlink ref="I396" r:id="rId2107"/>
    <hyperlink ref="I397" r:id="rId2108"/>
    <hyperlink ref="J397" r:id="rId2109"/>
    <hyperlink ref="J398" r:id="rId2110"/>
    <hyperlink ref="I399" r:id="rId2111"/>
    <hyperlink ref="J399" r:id="rId2112"/>
    <hyperlink ref="I400" r:id="rId2113"/>
    <hyperlink ref="I401" r:id="rId2114"/>
    <hyperlink ref="J401" r:id="rId2115"/>
    <hyperlink ref="J402" r:id="rId2116"/>
    <hyperlink ref="I403" r:id="rId2117"/>
    <hyperlink ref="J403" r:id="rId2118"/>
    <hyperlink ref="I404" r:id="rId2119"/>
    <hyperlink ref="I405" r:id="rId2120"/>
    <hyperlink ref="J405" r:id="rId2121"/>
    <hyperlink ref="J406" r:id="rId2122"/>
    <hyperlink ref="I407" r:id="rId2123"/>
    <hyperlink ref="J407" r:id="rId2124"/>
    <hyperlink ref="I408" r:id="rId2125"/>
    <hyperlink ref="I409" r:id="rId2126"/>
    <hyperlink ref="J409" r:id="rId2127"/>
    <hyperlink ref="J410" r:id="rId2128"/>
    <hyperlink ref="I411" r:id="rId2129"/>
    <hyperlink ref="J411" r:id="rId2130"/>
    <hyperlink ref="I412" r:id="rId2131"/>
    <hyperlink ref="I413" r:id="rId2132"/>
    <hyperlink ref="J413" r:id="rId2133"/>
    <hyperlink ref="J414" r:id="rId2134"/>
    <hyperlink ref="I415" r:id="rId2135"/>
    <hyperlink ref="J415" r:id="rId2136"/>
    <hyperlink ref="I416" r:id="rId2137"/>
    <hyperlink ref="I417" r:id="rId2138"/>
    <hyperlink ref="J417" r:id="rId2139"/>
    <hyperlink ref="J418" r:id="rId2140"/>
    <hyperlink ref="I419" r:id="rId2141"/>
    <hyperlink ref="J419" r:id="rId2142"/>
    <hyperlink ref="I420" r:id="rId2143"/>
    <hyperlink ref="I421" r:id="rId2144"/>
    <hyperlink ref="J421" r:id="rId2145"/>
    <hyperlink ref="J422" r:id="rId2146"/>
    <hyperlink ref="I423" r:id="rId2147"/>
    <hyperlink ref="J423" r:id="rId2148"/>
    <hyperlink ref="I424" r:id="rId2149"/>
    <hyperlink ref="I425" r:id="rId2150"/>
    <hyperlink ref="J425" r:id="rId2151"/>
    <hyperlink ref="J426" r:id="rId2152"/>
    <hyperlink ref="I427" r:id="rId2153"/>
    <hyperlink ref="J427" r:id="rId2154"/>
    <hyperlink ref="I428" r:id="rId2155"/>
    <hyperlink ref="I429" r:id="rId2156"/>
    <hyperlink ref="J429" r:id="rId2157"/>
    <hyperlink ref="J430" r:id="rId2158"/>
    <hyperlink ref="I431" r:id="rId2159"/>
    <hyperlink ref="J431" r:id="rId2160"/>
    <hyperlink ref="I432" r:id="rId2161"/>
    <hyperlink ref="I433" r:id="rId2162"/>
    <hyperlink ref="J433" r:id="rId2163"/>
    <hyperlink ref="J434" r:id="rId2164"/>
    <hyperlink ref="I435" r:id="rId2165"/>
    <hyperlink ref="J435" r:id="rId2166"/>
    <hyperlink ref="I436" r:id="rId2167"/>
    <hyperlink ref="I437" r:id="rId2168"/>
    <hyperlink ref="J437" r:id="rId2169"/>
    <hyperlink ref="J438" r:id="rId2170"/>
    <hyperlink ref="I439" r:id="rId2171"/>
    <hyperlink ref="J439" r:id="rId2172"/>
    <hyperlink ref="I440" r:id="rId2173"/>
    <hyperlink ref="I441" r:id="rId2174"/>
    <hyperlink ref="J441" r:id="rId2175"/>
    <hyperlink ref="J442" r:id="rId2176"/>
    <hyperlink ref="I443" r:id="rId2177"/>
    <hyperlink ref="J443" r:id="rId2178"/>
    <hyperlink ref="I444" r:id="rId2179"/>
    <hyperlink ref="I445" r:id="rId2180"/>
    <hyperlink ref="J445" r:id="rId2181"/>
    <hyperlink ref="J446" r:id="rId2182"/>
    <hyperlink ref="I447" r:id="rId2183"/>
    <hyperlink ref="J447" r:id="rId2184"/>
    <hyperlink ref="I448" r:id="rId2185"/>
    <hyperlink ref="I449" r:id="rId2186"/>
    <hyperlink ref="J449" r:id="rId2187"/>
    <hyperlink ref="J450" r:id="rId2188"/>
    <hyperlink ref="I451" r:id="rId2189"/>
    <hyperlink ref="J451" r:id="rId2190"/>
    <hyperlink ref="I452" r:id="rId2191"/>
    <hyperlink ref="I453" r:id="rId2192"/>
    <hyperlink ref="J453" r:id="rId2193"/>
    <hyperlink ref="J454" r:id="rId2194"/>
    <hyperlink ref="I455" r:id="rId2195"/>
    <hyperlink ref="J455" r:id="rId2196"/>
    <hyperlink ref="I456" r:id="rId2197"/>
    <hyperlink ref="I457" r:id="rId2198"/>
    <hyperlink ref="J457" r:id="rId2199"/>
    <hyperlink ref="J458" r:id="rId2200"/>
    <hyperlink ref="I459" r:id="rId2201"/>
    <hyperlink ref="J459" r:id="rId2202"/>
    <hyperlink ref="I460" r:id="rId2203"/>
    <hyperlink ref="I461" r:id="rId2204"/>
    <hyperlink ref="J461" r:id="rId2205"/>
    <hyperlink ref="J462" r:id="rId2206"/>
    <hyperlink ref="I463" r:id="rId2207"/>
    <hyperlink ref="J463" r:id="rId2208"/>
    <hyperlink ref="I464" r:id="rId2209"/>
    <hyperlink ref="I465" r:id="rId2210"/>
    <hyperlink ref="J465" r:id="rId2211"/>
    <hyperlink ref="J466" r:id="rId2212"/>
    <hyperlink ref="I467" r:id="rId2213"/>
    <hyperlink ref="J467" r:id="rId2214"/>
    <hyperlink ref="I468" r:id="rId2215"/>
    <hyperlink ref="I469" r:id="rId2216"/>
    <hyperlink ref="J469" r:id="rId2217"/>
    <hyperlink ref="J470" r:id="rId2218"/>
    <hyperlink ref="I471" r:id="rId2219"/>
    <hyperlink ref="J471" r:id="rId2220"/>
    <hyperlink ref="I472" r:id="rId2221"/>
    <hyperlink ref="I473" r:id="rId2222"/>
    <hyperlink ref="J473" r:id="rId2223"/>
    <hyperlink ref="J474" r:id="rId2224"/>
    <hyperlink ref="I475" r:id="rId2225"/>
    <hyperlink ref="J475" r:id="rId2226"/>
    <hyperlink ref="I476" r:id="rId2227"/>
    <hyperlink ref="I477" r:id="rId2228"/>
    <hyperlink ref="J477" r:id="rId2229"/>
    <hyperlink ref="J478" r:id="rId2230"/>
    <hyperlink ref="I479" r:id="rId2231"/>
    <hyperlink ref="J479" r:id="rId2232"/>
    <hyperlink ref="I480" r:id="rId2233"/>
    <hyperlink ref="I481" r:id="rId2234"/>
    <hyperlink ref="J481" r:id="rId2235"/>
    <hyperlink ref="J482" r:id="rId2236"/>
    <hyperlink ref="I483" r:id="rId2237"/>
    <hyperlink ref="J483" r:id="rId2238"/>
    <hyperlink ref="I484" r:id="rId2239"/>
    <hyperlink ref="I485" r:id="rId2240"/>
    <hyperlink ref="J485" r:id="rId2241"/>
    <hyperlink ref="J486" r:id="rId2242"/>
    <hyperlink ref="I487" r:id="rId2243"/>
    <hyperlink ref="J487" r:id="rId2244"/>
    <hyperlink ref="I488" r:id="rId2245"/>
    <hyperlink ref="I489" r:id="rId2246"/>
    <hyperlink ref="J489" r:id="rId2247"/>
    <hyperlink ref="J490" r:id="rId2248"/>
    <hyperlink ref="I491" r:id="rId2249"/>
    <hyperlink ref="J491" r:id="rId2250"/>
    <hyperlink ref="I492" r:id="rId2251"/>
    <hyperlink ref="I493" r:id="rId2252"/>
    <hyperlink ref="J493" r:id="rId2253"/>
    <hyperlink ref="J494" r:id="rId2254"/>
    <hyperlink ref="I495" r:id="rId2255"/>
    <hyperlink ref="J495" r:id="rId2256"/>
    <hyperlink ref="I496" r:id="rId2257"/>
    <hyperlink ref="I497" r:id="rId2258"/>
    <hyperlink ref="J497" r:id="rId2259"/>
    <hyperlink ref="J498" r:id="rId2260"/>
    <hyperlink ref="I499" r:id="rId2261"/>
    <hyperlink ref="J499" r:id="rId2262"/>
    <hyperlink ref="I500" r:id="rId2263"/>
    <hyperlink ref="I501" r:id="rId2264"/>
    <hyperlink ref="J501" r:id="rId2265"/>
    <hyperlink ref="J502" r:id="rId2266"/>
    <hyperlink ref="I503" r:id="rId2267"/>
    <hyperlink ref="J503" r:id="rId2268"/>
    <hyperlink ref="I504" r:id="rId2269"/>
    <hyperlink ref="I505" r:id="rId2270"/>
    <hyperlink ref="J505" r:id="rId2271"/>
    <hyperlink ref="J506" r:id="rId2272"/>
    <hyperlink ref="I507" r:id="rId2273"/>
    <hyperlink ref="J507" r:id="rId2274"/>
    <hyperlink ref="I508" r:id="rId2275"/>
    <hyperlink ref="I509" r:id="rId2276"/>
    <hyperlink ref="J509" r:id="rId2277"/>
    <hyperlink ref="J510" r:id="rId2278"/>
    <hyperlink ref="I511" r:id="rId2279"/>
    <hyperlink ref="J511" r:id="rId2280"/>
    <hyperlink ref="I512" r:id="rId2281"/>
    <hyperlink ref="I513" r:id="rId2282"/>
    <hyperlink ref="J513" r:id="rId2283"/>
    <hyperlink ref="J514" r:id="rId2284"/>
    <hyperlink ref="I515" r:id="rId2285"/>
    <hyperlink ref="J515" r:id="rId2286"/>
    <hyperlink ref="I516" r:id="rId2287"/>
    <hyperlink ref="I517" r:id="rId2288"/>
    <hyperlink ref="J517" r:id="rId2289"/>
    <hyperlink ref="J518" r:id="rId2290"/>
    <hyperlink ref="I519" r:id="rId2291"/>
    <hyperlink ref="J519" r:id="rId2292"/>
    <hyperlink ref="I520" r:id="rId2293"/>
    <hyperlink ref="I521" r:id="rId2294"/>
    <hyperlink ref="J521" r:id="rId2295"/>
    <hyperlink ref="J522" r:id="rId2296"/>
    <hyperlink ref="I523" r:id="rId2297"/>
    <hyperlink ref="J523" r:id="rId2298"/>
    <hyperlink ref="I524" r:id="rId2299"/>
    <hyperlink ref="I525" r:id="rId2300"/>
    <hyperlink ref="J525" r:id="rId2301"/>
    <hyperlink ref="J526" r:id="rId2302"/>
    <hyperlink ref="I527" r:id="rId2303"/>
    <hyperlink ref="J527" r:id="rId2304"/>
    <hyperlink ref="I528" r:id="rId2305"/>
    <hyperlink ref="I529" r:id="rId2306"/>
    <hyperlink ref="J529" r:id="rId2307"/>
    <hyperlink ref="J530" r:id="rId2308"/>
    <hyperlink ref="I531" r:id="rId2309"/>
    <hyperlink ref="J531" r:id="rId2310"/>
    <hyperlink ref="I532" r:id="rId2311"/>
    <hyperlink ref="I533" r:id="rId2312"/>
    <hyperlink ref="J533" r:id="rId2313"/>
    <hyperlink ref="J534" r:id="rId2314"/>
    <hyperlink ref="I535" r:id="rId2315"/>
    <hyperlink ref="J535" r:id="rId2316"/>
    <hyperlink ref="I536" r:id="rId2317"/>
    <hyperlink ref="I537" r:id="rId2318"/>
    <hyperlink ref="J537" r:id="rId2319"/>
    <hyperlink ref="J538" r:id="rId2320"/>
    <hyperlink ref="I539" r:id="rId2321"/>
    <hyperlink ref="J539" r:id="rId2322"/>
    <hyperlink ref="I540" r:id="rId2323"/>
    <hyperlink ref="I541" r:id="rId2324"/>
    <hyperlink ref="J541" r:id="rId2325"/>
    <hyperlink ref="J542" r:id="rId2326"/>
    <hyperlink ref="I543" r:id="rId2327"/>
    <hyperlink ref="J543" r:id="rId2328"/>
    <hyperlink ref="I544" r:id="rId2329"/>
    <hyperlink ref="I545" r:id="rId2330"/>
    <hyperlink ref="J545" r:id="rId2331"/>
    <hyperlink ref="J546" r:id="rId2332"/>
    <hyperlink ref="I547" r:id="rId2333"/>
    <hyperlink ref="J547" r:id="rId2334"/>
    <hyperlink ref="I548" r:id="rId2335"/>
    <hyperlink ref="I549" r:id="rId2336"/>
    <hyperlink ref="J549" r:id="rId2337"/>
    <hyperlink ref="J550" r:id="rId2338"/>
    <hyperlink ref="I551" r:id="rId2339"/>
    <hyperlink ref="J551" r:id="rId2340"/>
    <hyperlink ref="I552" r:id="rId2341"/>
    <hyperlink ref="I553" r:id="rId2342"/>
    <hyperlink ref="J553" r:id="rId2343"/>
    <hyperlink ref="J554" r:id="rId2344"/>
    <hyperlink ref="I555" r:id="rId2345"/>
    <hyperlink ref="J555" r:id="rId2346"/>
    <hyperlink ref="I556" r:id="rId2347"/>
    <hyperlink ref="I557" r:id="rId2348"/>
    <hyperlink ref="J557" r:id="rId2349"/>
    <hyperlink ref="J558" r:id="rId2350"/>
    <hyperlink ref="I559" r:id="rId2351"/>
    <hyperlink ref="J559" r:id="rId2352"/>
    <hyperlink ref="I560" r:id="rId2353"/>
    <hyperlink ref="I561" r:id="rId2354"/>
    <hyperlink ref="J561" r:id="rId2355"/>
    <hyperlink ref="J562" r:id="rId2356"/>
    <hyperlink ref="I563" r:id="rId2357"/>
    <hyperlink ref="J563" r:id="rId2358"/>
    <hyperlink ref="I564" r:id="rId2359"/>
    <hyperlink ref="I565" r:id="rId2360"/>
    <hyperlink ref="J565" r:id="rId2361"/>
    <hyperlink ref="J566" r:id="rId2362"/>
    <hyperlink ref="I567" r:id="rId2363"/>
    <hyperlink ref="J567" r:id="rId2364"/>
    <hyperlink ref="I568" r:id="rId2365"/>
    <hyperlink ref="I569" r:id="rId2366"/>
    <hyperlink ref="J569" r:id="rId2367"/>
    <hyperlink ref="J570" r:id="rId2368"/>
    <hyperlink ref="I571" r:id="rId2369"/>
    <hyperlink ref="J571" r:id="rId2370"/>
    <hyperlink ref="I572" r:id="rId2371"/>
    <hyperlink ref="I573" r:id="rId2372"/>
    <hyperlink ref="J573" r:id="rId2373"/>
    <hyperlink ref="J574" r:id="rId2374"/>
    <hyperlink ref="I575" r:id="rId2375"/>
    <hyperlink ref="J575" r:id="rId2376"/>
    <hyperlink ref="I576" r:id="rId2377"/>
    <hyperlink ref="I577" r:id="rId2378"/>
    <hyperlink ref="J577" r:id="rId2379"/>
    <hyperlink ref="J578" r:id="rId2380"/>
    <hyperlink ref="I579" r:id="rId2381"/>
    <hyperlink ref="J579" r:id="rId2382"/>
    <hyperlink ref="I580" r:id="rId2383"/>
    <hyperlink ref="I581" r:id="rId2384"/>
    <hyperlink ref="J581" r:id="rId2385"/>
    <hyperlink ref="J582" r:id="rId2386"/>
    <hyperlink ref="I583" r:id="rId2387"/>
    <hyperlink ref="J583" r:id="rId2388"/>
    <hyperlink ref="I584" r:id="rId2389"/>
    <hyperlink ref="I585" r:id="rId2390"/>
    <hyperlink ref="J585" r:id="rId2391"/>
    <hyperlink ref="J586" r:id="rId2392"/>
    <hyperlink ref="I587" r:id="rId2393"/>
    <hyperlink ref="J587" r:id="rId2394"/>
    <hyperlink ref="I588" r:id="rId2395"/>
    <hyperlink ref="I589" r:id="rId2396"/>
    <hyperlink ref="J589" r:id="rId2397"/>
    <hyperlink ref="J590" r:id="rId2398"/>
    <hyperlink ref="I591" r:id="rId2399"/>
    <hyperlink ref="J591" r:id="rId2400"/>
    <hyperlink ref="I592" r:id="rId2401"/>
    <hyperlink ref="I593" r:id="rId2402"/>
    <hyperlink ref="J593" r:id="rId2403"/>
    <hyperlink ref="J594" r:id="rId2404"/>
    <hyperlink ref="I595" r:id="rId2405"/>
    <hyperlink ref="J595" r:id="rId2406"/>
    <hyperlink ref="I596" r:id="rId2407"/>
    <hyperlink ref="I597" r:id="rId2408"/>
    <hyperlink ref="J597" r:id="rId2409"/>
    <hyperlink ref="J598" r:id="rId2410"/>
    <hyperlink ref="I599" r:id="rId2411"/>
    <hyperlink ref="J599" r:id="rId2412"/>
    <hyperlink ref="I600" r:id="rId2413"/>
    <hyperlink ref="I601" r:id="rId2414"/>
    <hyperlink ref="J601" r:id="rId2415"/>
    <hyperlink ref="J602" r:id="rId2416"/>
    <hyperlink ref="I603" r:id="rId2417"/>
    <hyperlink ref="J603" r:id="rId2418"/>
    <hyperlink ref="I604" r:id="rId2419"/>
    <hyperlink ref="I605" r:id="rId2420"/>
    <hyperlink ref="J607" r:id="rId2421"/>
    <hyperlink ref="I609" r:id="rId2422"/>
    <hyperlink ref="J609" r:id="rId2423"/>
    <hyperlink ref="J610" r:id="rId2424"/>
    <hyperlink ref="I611" r:id="rId2425"/>
    <hyperlink ref="J611" r:id="rId2426"/>
    <hyperlink ref="I612" r:id="rId2427"/>
    <hyperlink ref="I613" r:id="rId2428"/>
    <hyperlink ref="J613" r:id="rId2429"/>
    <hyperlink ref="J614" r:id="rId2430"/>
    <hyperlink ref="I615" r:id="rId2431"/>
    <hyperlink ref="J615" r:id="rId2432"/>
    <hyperlink ref="I616" r:id="rId2433"/>
    <hyperlink ref="I617" r:id="rId2434"/>
    <hyperlink ref="J617" r:id="rId2435"/>
    <hyperlink ref="J618" r:id="rId2436"/>
    <hyperlink ref="I619" r:id="rId2437"/>
    <hyperlink ref="J619" r:id="rId2438"/>
    <hyperlink ref="I620" r:id="rId2439"/>
    <hyperlink ref="I621" r:id="rId2440"/>
    <hyperlink ref="J621" r:id="rId2441"/>
    <hyperlink ref="J622" r:id="rId2442"/>
    <hyperlink ref="I623" r:id="rId2443"/>
    <hyperlink ref="J623" r:id="rId2444"/>
    <hyperlink ref="I624" r:id="rId2445"/>
    <hyperlink ref="I625" r:id="rId2446"/>
    <hyperlink ref="J625" r:id="rId2447"/>
    <hyperlink ref="J626" r:id="rId2448"/>
    <hyperlink ref="I627" r:id="rId2449"/>
    <hyperlink ref="J627" r:id="rId2450"/>
    <hyperlink ref="I628" r:id="rId2451"/>
    <hyperlink ref="I629" r:id="rId2452"/>
    <hyperlink ref="J629" r:id="rId2453"/>
    <hyperlink ref="J630" r:id="rId2454"/>
    <hyperlink ref="I631" r:id="rId2455"/>
    <hyperlink ref="J631" r:id="rId2456"/>
    <hyperlink ref="I632" r:id="rId2457"/>
    <hyperlink ref="I633" r:id="rId2458"/>
    <hyperlink ref="J633" r:id="rId2459"/>
    <hyperlink ref="J634" r:id="rId2460"/>
    <hyperlink ref="I635" r:id="rId2461"/>
    <hyperlink ref="J635" r:id="rId2462"/>
    <hyperlink ref="I636" r:id="rId2463"/>
    <hyperlink ref="I637" r:id="rId2464"/>
    <hyperlink ref="J637" r:id="rId2465"/>
    <hyperlink ref="J638" r:id="rId2466"/>
    <hyperlink ref="I639" r:id="rId2467"/>
    <hyperlink ref="J639" r:id="rId2468"/>
    <hyperlink ref="I640" r:id="rId2469"/>
    <hyperlink ref="I641" r:id="rId2470"/>
    <hyperlink ref="J641" r:id="rId2471"/>
    <hyperlink ref="J642" r:id="rId2472"/>
    <hyperlink ref="I643" r:id="rId2473"/>
    <hyperlink ref="J643" r:id="rId2474"/>
    <hyperlink ref="I644" r:id="rId2475"/>
    <hyperlink ref="I645" r:id="rId2476"/>
    <hyperlink ref="J645" r:id="rId2477"/>
    <hyperlink ref="J646" r:id="rId2478"/>
    <hyperlink ref="I647" r:id="rId2479"/>
    <hyperlink ref="J647" r:id="rId2480"/>
    <hyperlink ref="I648" r:id="rId2481"/>
    <hyperlink ref="I649" r:id="rId2482"/>
    <hyperlink ref="J649" r:id="rId2483"/>
    <hyperlink ref="J650" r:id="rId2484"/>
    <hyperlink ref="I651" r:id="rId2485"/>
    <hyperlink ref="J651" r:id="rId2486"/>
    <hyperlink ref="I652" r:id="rId2487"/>
    <hyperlink ref="I653" r:id="rId2488"/>
    <hyperlink ref="J653" r:id="rId2489"/>
    <hyperlink ref="J654" r:id="rId2490"/>
    <hyperlink ref="I655" r:id="rId2491"/>
    <hyperlink ref="J655" r:id="rId2492"/>
    <hyperlink ref="I656" r:id="rId2493"/>
    <hyperlink ref="I657" r:id="rId2494"/>
    <hyperlink ref="J657" r:id="rId2495"/>
    <hyperlink ref="J658" r:id="rId2496"/>
    <hyperlink ref="I659" r:id="rId2497"/>
    <hyperlink ref="J659" r:id="rId2498"/>
    <hyperlink ref="I660" r:id="rId2499"/>
    <hyperlink ref="I661" r:id="rId2500"/>
    <hyperlink ref="J661" r:id="rId2501"/>
    <hyperlink ref="J662" r:id="rId2502"/>
    <hyperlink ref="I663" r:id="rId2503"/>
    <hyperlink ref="J663" r:id="rId2504"/>
    <hyperlink ref="I664" r:id="rId2505"/>
    <hyperlink ref="I665" r:id="rId2506"/>
    <hyperlink ref="J665" r:id="rId2507"/>
    <hyperlink ref="J666" r:id="rId2508"/>
    <hyperlink ref="I667" r:id="rId2509"/>
    <hyperlink ref="J667" r:id="rId2510"/>
    <hyperlink ref="I668" r:id="rId2511"/>
    <hyperlink ref="I669" r:id="rId2512"/>
    <hyperlink ref="J669" r:id="rId2513"/>
    <hyperlink ref="J670" r:id="rId2514"/>
    <hyperlink ref="I671" r:id="rId2515"/>
    <hyperlink ref="J671" r:id="rId2516"/>
    <hyperlink ref="I672" r:id="rId2517"/>
    <hyperlink ref="I673" r:id="rId2518"/>
    <hyperlink ref="J673" r:id="rId2519"/>
    <hyperlink ref="J674" r:id="rId2520"/>
    <hyperlink ref="I675" r:id="rId2521"/>
    <hyperlink ref="J675" r:id="rId2522"/>
    <hyperlink ref="I676" r:id="rId2523"/>
    <hyperlink ref="I677" r:id="rId2524"/>
    <hyperlink ref="J677" r:id="rId2525"/>
    <hyperlink ref="J678" r:id="rId2526"/>
    <hyperlink ref="I679" r:id="rId2527"/>
    <hyperlink ref="J679" r:id="rId2528"/>
    <hyperlink ref="I680" r:id="rId2529"/>
    <hyperlink ref="I681" r:id="rId2530"/>
    <hyperlink ref="J681" r:id="rId2531"/>
    <hyperlink ref="J682" r:id="rId2532"/>
    <hyperlink ref="I683" r:id="rId2533"/>
    <hyperlink ref="J683" r:id="rId2534"/>
    <hyperlink ref="I684" r:id="rId2535"/>
    <hyperlink ref="I685" r:id="rId2536"/>
    <hyperlink ref="J685" r:id="rId2537"/>
    <hyperlink ref="J686" r:id="rId2538"/>
    <hyperlink ref="I687" r:id="rId2539"/>
    <hyperlink ref="J687" r:id="rId2540"/>
    <hyperlink ref="I688" r:id="rId2541"/>
    <hyperlink ref="I689" r:id="rId2542"/>
    <hyperlink ref="J689" r:id="rId2543"/>
    <hyperlink ref="J690" r:id="rId2544"/>
    <hyperlink ref="I691" r:id="rId2545"/>
    <hyperlink ref="J691" r:id="rId2546"/>
    <hyperlink ref="I692" r:id="rId2547"/>
    <hyperlink ref="I693" r:id="rId2548"/>
    <hyperlink ref="J693" r:id="rId2549"/>
    <hyperlink ref="J694" r:id="rId2550"/>
    <hyperlink ref="I695" r:id="rId2551"/>
    <hyperlink ref="J695" r:id="rId2552"/>
    <hyperlink ref="I696" r:id="rId2553"/>
    <hyperlink ref="I697" r:id="rId2554"/>
    <hyperlink ref="J697" r:id="rId2555"/>
    <hyperlink ref="J698" r:id="rId2556"/>
    <hyperlink ref="I699" r:id="rId2557"/>
    <hyperlink ref="J699" r:id="rId2558"/>
    <hyperlink ref="I700" r:id="rId2559"/>
    <hyperlink ref="I701" r:id="rId2560"/>
    <hyperlink ref="J701" r:id="rId2561"/>
    <hyperlink ref="J702" r:id="rId2562"/>
    <hyperlink ref="I703" r:id="rId2563"/>
    <hyperlink ref="J703" r:id="rId2564"/>
    <hyperlink ref="I704" r:id="rId2565"/>
    <hyperlink ref="I705" r:id="rId2566"/>
    <hyperlink ref="J705" r:id="rId2567"/>
    <hyperlink ref="J706" r:id="rId2568"/>
    <hyperlink ref="I707" r:id="rId2569"/>
    <hyperlink ref="J707" r:id="rId2570"/>
    <hyperlink ref="I708" r:id="rId2571"/>
    <hyperlink ref="I709" r:id="rId2572"/>
    <hyperlink ref="J709" r:id="rId2573"/>
    <hyperlink ref="J710" r:id="rId2574"/>
    <hyperlink ref="I711" r:id="rId2575"/>
    <hyperlink ref="J711" r:id="rId2576"/>
    <hyperlink ref="I712" r:id="rId2577"/>
    <hyperlink ref="I713" r:id="rId2578"/>
    <hyperlink ref="J713" r:id="rId2579"/>
    <hyperlink ref="J714" r:id="rId2580"/>
    <hyperlink ref="I715" r:id="rId2581"/>
    <hyperlink ref="J715" r:id="rId2582"/>
    <hyperlink ref="I716" r:id="rId2583"/>
    <hyperlink ref="I717" r:id="rId2584"/>
    <hyperlink ref="J717" r:id="rId2585"/>
    <hyperlink ref="J718" r:id="rId2586"/>
    <hyperlink ref="I719" r:id="rId2587"/>
    <hyperlink ref="J719" r:id="rId2588"/>
    <hyperlink ref="I720" r:id="rId2589"/>
    <hyperlink ref="I721" r:id="rId2590"/>
    <hyperlink ref="J721" r:id="rId2591"/>
    <hyperlink ref="J722" r:id="rId2592"/>
    <hyperlink ref="I723" r:id="rId2593"/>
    <hyperlink ref="J723" r:id="rId2594"/>
    <hyperlink ref="I724" r:id="rId2595"/>
    <hyperlink ref="I725" r:id="rId2596"/>
    <hyperlink ref="J725" r:id="rId2597"/>
    <hyperlink ref="J726" r:id="rId2598"/>
    <hyperlink ref="I727" r:id="rId2599"/>
    <hyperlink ref="J727" r:id="rId2600"/>
    <hyperlink ref="I728" r:id="rId2601"/>
    <hyperlink ref="I729" r:id="rId2602"/>
    <hyperlink ref="J729" r:id="rId2603"/>
    <hyperlink ref="J730" r:id="rId2604"/>
    <hyperlink ref="I731" r:id="rId2605"/>
    <hyperlink ref="J731" r:id="rId2606"/>
    <hyperlink ref="I732" r:id="rId2607"/>
    <hyperlink ref="I733" r:id="rId2608"/>
    <hyperlink ref="J733" r:id="rId2609"/>
    <hyperlink ref="J734" r:id="rId2610"/>
    <hyperlink ref="I735" r:id="rId2611"/>
    <hyperlink ref="J735" r:id="rId2612"/>
    <hyperlink ref="I736" r:id="rId2613"/>
    <hyperlink ref="I737" r:id="rId2614"/>
    <hyperlink ref="J739" r:id="rId2615"/>
    <hyperlink ref="I741" r:id="rId2616"/>
    <hyperlink ref="J743" r:id="rId2617"/>
    <hyperlink ref="I745" r:id="rId2618"/>
    <hyperlink ref="J747" r:id="rId2619"/>
    <hyperlink ref="I749" r:id="rId2620"/>
    <hyperlink ref="J749" r:id="rId2621"/>
    <hyperlink ref="J750" r:id="rId2622"/>
    <hyperlink ref="I751" r:id="rId2623"/>
    <hyperlink ref="J751" r:id="rId2624"/>
    <hyperlink ref="I752" r:id="rId2625"/>
    <hyperlink ref="I753" r:id="rId2626"/>
    <hyperlink ref="J753" r:id="rId2627"/>
    <hyperlink ref="J754" r:id="rId2628"/>
    <hyperlink ref="I755" r:id="rId2629"/>
    <hyperlink ref="J755" r:id="rId2630"/>
    <hyperlink ref="I756" r:id="rId2631"/>
    <hyperlink ref="I757" r:id="rId2632"/>
    <hyperlink ref="J757" r:id="rId2633"/>
    <hyperlink ref="J758" r:id="rId2634"/>
    <hyperlink ref="I759" r:id="rId2635"/>
    <hyperlink ref="J759" r:id="rId2636"/>
    <hyperlink ref="I760" r:id="rId2637"/>
    <hyperlink ref="I761" r:id="rId2638"/>
    <hyperlink ref="J761" r:id="rId2639"/>
    <hyperlink ref="J762" r:id="rId2640"/>
    <hyperlink ref="I763" r:id="rId2641"/>
    <hyperlink ref="J763" r:id="rId2642"/>
    <hyperlink ref="I764" r:id="rId2643"/>
    <hyperlink ref="I765" r:id="rId2644"/>
    <hyperlink ref="J765" r:id="rId2645"/>
    <hyperlink ref="J766" r:id="rId2646"/>
    <hyperlink ref="I767" r:id="rId2647"/>
    <hyperlink ref="J767" r:id="rId2648"/>
    <hyperlink ref="I768" r:id="rId2649"/>
    <hyperlink ref="I769" r:id="rId2650"/>
    <hyperlink ref="J769" r:id="rId2651"/>
    <hyperlink ref="J770" r:id="rId2652"/>
    <hyperlink ref="I771" r:id="rId2653"/>
    <hyperlink ref="J771" r:id="rId2654"/>
    <hyperlink ref="I772" r:id="rId2655"/>
    <hyperlink ref="I773" r:id="rId2656"/>
    <hyperlink ref="J775" r:id="rId2657"/>
    <hyperlink ref="I777" r:id="rId2658"/>
    <hyperlink ref="J777" r:id="rId2659"/>
    <hyperlink ref="J778" r:id="rId2660"/>
    <hyperlink ref="I779" r:id="rId2661"/>
    <hyperlink ref="J779" r:id="rId2662"/>
    <hyperlink ref="I780" r:id="rId2663"/>
    <hyperlink ref="I781" r:id="rId2664"/>
    <hyperlink ref="J781" r:id="rId2665"/>
    <hyperlink ref="J782" r:id="rId2666"/>
    <hyperlink ref="I783" r:id="rId2667"/>
    <hyperlink ref="J783" r:id="rId2668"/>
    <hyperlink ref="I784" r:id="rId2669"/>
    <hyperlink ref="I785" r:id="rId2670"/>
    <hyperlink ref="J785" r:id="rId2671"/>
    <hyperlink ref="J786" r:id="rId2672"/>
    <hyperlink ref="I787" r:id="rId2673"/>
    <hyperlink ref="J787" r:id="rId2674"/>
    <hyperlink ref="I788" r:id="rId2675"/>
    <hyperlink ref="I789" r:id="rId2676"/>
    <hyperlink ref="J789" r:id="rId2677"/>
    <hyperlink ref="J790" r:id="rId2678"/>
    <hyperlink ref="I791" r:id="rId2679"/>
    <hyperlink ref="J791" r:id="rId2680"/>
    <hyperlink ref="I792" r:id="rId2681"/>
    <hyperlink ref="I793" r:id="rId2682"/>
    <hyperlink ref="J793" r:id="rId2683"/>
    <hyperlink ref="J794" r:id="rId2684"/>
    <hyperlink ref="I795" r:id="rId2685"/>
    <hyperlink ref="J795" r:id="rId2686"/>
    <hyperlink ref="I796" r:id="rId2687"/>
    <hyperlink ref="I797" r:id="rId2688"/>
    <hyperlink ref="J797" r:id="rId2689"/>
    <hyperlink ref="J798" r:id="rId2690"/>
    <hyperlink ref="I799" r:id="rId2691"/>
    <hyperlink ref="J799" r:id="rId2692"/>
    <hyperlink ref="I800" r:id="rId2693"/>
    <hyperlink ref="I801" r:id="rId2694"/>
    <hyperlink ref="J803" r:id="rId2695"/>
    <hyperlink ref="I805" r:id="rId2696"/>
    <hyperlink ref="J805" r:id="rId2697"/>
    <hyperlink ref="J806" r:id="rId2698"/>
    <hyperlink ref="I807" r:id="rId2699"/>
    <hyperlink ref="J807" r:id="rId2700"/>
    <hyperlink ref="I808" r:id="rId2701"/>
    <hyperlink ref="I809" r:id="rId2702"/>
    <hyperlink ref="J809" r:id="rId2703"/>
    <hyperlink ref="J810" r:id="rId2704"/>
    <hyperlink ref="I811" r:id="rId2705"/>
    <hyperlink ref="J811" r:id="rId2706"/>
    <hyperlink ref="I812" r:id="rId2707"/>
    <hyperlink ref="I813" r:id="rId2708"/>
    <hyperlink ref="J813" r:id="rId2709"/>
    <hyperlink ref="J814" r:id="rId2710"/>
    <hyperlink ref="I815" r:id="rId2711"/>
    <hyperlink ref="J815" r:id="rId2712"/>
    <hyperlink ref="I816" r:id="rId2713"/>
    <hyperlink ref="I817" r:id="rId2714"/>
    <hyperlink ref="J817" r:id="rId2715"/>
    <hyperlink ref="J818" r:id="rId2716"/>
    <hyperlink ref="I819" r:id="rId2717"/>
    <hyperlink ref="J819" r:id="rId2718"/>
    <hyperlink ref="I820" r:id="rId2719"/>
    <hyperlink ref="I821" r:id="rId2720"/>
    <hyperlink ref="J823" r:id="rId2721"/>
    <hyperlink ref="I825" r:id="rId2722"/>
    <hyperlink ref="J825" r:id="rId2723"/>
    <hyperlink ref="J826" r:id="rId2724"/>
    <hyperlink ref="I827" r:id="rId2725"/>
    <hyperlink ref="J827" r:id="rId2726"/>
    <hyperlink ref="I828" r:id="rId2727"/>
    <hyperlink ref="I829" r:id="rId2728"/>
    <hyperlink ref="J829" r:id="rId2729"/>
    <hyperlink ref="J830" r:id="rId2730"/>
    <hyperlink ref="I831" r:id="rId2731"/>
    <hyperlink ref="J831" r:id="rId2732"/>
    <hyperlink ref="I832" r:id="rId2733"/>
    <hyperlink ref="I833" r:id="rId2734"/>
    <hyperlink ref="J833" r:id="rId2735"/>
    <hyperlink ref="J834" r:id="rId2736"/>
    <hyperlink ref="I835" r:id="rId2737"/>
    <hyperlink ref="J835" r:id="rId2738"/>
    <hyperlink ref="I836" r:id="rId2739"/>
    <hyperlink ref="I837" r:id="rId2740"/>
    <hyperlink ref="J837" r:id="rId2741"/>
    <hyperlink ref="J838" r:id="rId2742"/>
    <hyperlink ref="I839" r:id="rId2743"/>
    <hyperlink ref="J839" r:id="rId2744"/>
    <hyperlink ref="I840" r:id="rId2745"/>
    <hyperlink ref="I841" r:id="rId2746"/>
    <hyperlink ref="J843" r:id="rId2747"/>
    <hyperlink ref="I845" r:id="rId2748"/>
    <hyperlink ref="J845" r:id="rId2749"/>
    <hyperlink ref="J846" r:id="rId2750"/>
    <hyperlink ref="I847" r:id="rId2751"/>
    <hyperlink ref="J847" r:id="rId2752"/>
    <hyperlink ref="I848" r:id="rId2753"/>
    <hyperlink ref="I849" r:id="rId2754"/>
    <hyperlink ref="J849" r:id="rId2755"/>
    <hyperlink ref="J850" r:id="rId2756"/>
    <hyperlink ref="I851" r:id="rId2757"/>
    <hyperlink ref="J851" r:id="rId2758"/>
    <hyperlink ref="I852" r:id="rId2759"/>
    <hyperlink ref="I853" r:id="rId2760"/>
    <hyperlink ref="J855" r:id="rId2761"/>
    <hyperlink ref="I857" r:id="rId2762"/>
    <hyperlink ref="J859" r:id="rId2763"/>
    <hyperlink ref="I861" r:id="rId2764"/>
    <hyperlink ref="J863" r:id="rId2765"/>
    <hyperlink ref="I865" r:id="rId2766"/>
    <hyperlink ref="J865" r:id="rId2767"/>
    <hyperlink ref="J866" r:id="rId2768"/>
    <hyperlink ref="I867" r:id="rId2769"/>
    <hyperlink ref="J867" r:id="rId2770"/>
    <hyperlink ref="I868" r:id="rId2771"/>
    <hyperlink ref="I869" r:id="rId2772"/>
    <hyperlink ref="J869" r:id="rId2773"/>
    <hyperlink ref="J870" r:id="rId2774"/>
    <hyperlink ref="I871" r:id="rId2775"/>
    <hyperlink ref="J871" r:id="rId2776"/>
    <hyperlink ref="I872" r:id="rId2777"/>
    <hyperlink ref="I873" r:id="rId2778"/>
    <hyperlink ref="J875" r:id="rId2779"/>
    <hyperlink ref="I877" r:id="rId2780"/>
    <hyperlink ref="J877" r:id="rId2781"/>
    <hyperlink ref="J878" r:id="rId2782"/>
    <hyperlink ref="I879" r:id="rId2783"/>
    <hyperlink ref="J879" r:id="rId2784"/>
    <hyperlink ref="I880" r:id="rId2785"/>
    <hyperlink ref="I881" r:id="rId2786"/>
    <hyperlink ref="J881" r:id="rId2787"/>
    <hyperlink ref="J882" r:id="rId2788"/>
    <hyperlink ref="I883" r:id="rId2789"/>
    <hyperlink ref="J883" r:id="rId2790"/>
    <hyperlink ref="I884" r:id="rId2791"/>
    <hyperlink ref="I885" r:id="rId2792"/>
    <hyperlink ref="J885" r:id="rId2793"/>
    <hyperlink ref="J886" r:id="rId2794"/>
    <hyperlink ref="I887" r:id="rId2795"/>
    <hyperlink ref="J887" r:id="rId2796"/>
    <hyperlink ref="I888" r:id="rId2797"/>
    <hyperlink ref="I889" r:id="rId2798"/>
    <hyperlink ref="J889" r:id="rId2799"/>
    <hyperlink ref="J890" r:id="rId2800"/>
    <hyperlink ref="I891" r:id="rId2801"/>
    <hyperlink ref="J891" r:id="rId2802"/>
    <hyperlink ref="I892" r:id="rId2803"/>
    <hyperlink ref="I893" r:id="rId2804"/>
    <hyperlink ref="J893" r:id="rId2805"/>
    <hyperlink ref="J894" r:id="rId2806"/>
    <hyperlink ref="I895" r:id="rId2807"/>
    <hyperlink ref="J895" r:id="rId2808"/>
    <hyperlink ref="I896" r:id="rId2809"/>
    <hyperlink ref="I897" r:id="rId2810"/>
    <hyperlink ref="J897" r:id="rId2811"/>
    <hyperlink ref="J898" r:id="rId2812"/>
    <hyperlink ref="I899" r:id="rId2813"/>
    <hyperlink ref="J899" r:id="rId2814"/>
    <hyperlink ref="I900" r:id="rId2815"/>
    <hyperlink ref="I901" r:id="rId2816"/>
    <hyperlink ref="J901" r:id="rId2817"/>
    <hyperlink ref="J902" r:id="rId2818"/>
    <hyperlink ref="I903" r:id="rId2819"/>
    <hyperlink ref="J903" r:id="rId2820"/>
    <hyperlink ref="I904" r:id="rId2821"/>
    <hyperlink ref="I905" r:id="rId2822"/>
    <hyperlink ref="J907" r:id="rId2823"/>
    <hyperlink ref="I909" r:id="rId2824"/>
    <hyperlink ref="J909" r:id="rId2825"/>
    <hyperlink ref="J910" r:id="rId2826"/>
    <hyperlink ref="I911" r:id="rId2827"/>
    <hyperlink ref="J911" r:id="rId2828"/>
    <hyperlink ref="I912" r:id="rId2829"/>
    <hyperlink ref="I913" r:id="rId2830"/>
    <hyperlink ref="J913" r:id="rId2831"/>
    <hyperlink ref="J914" r:id="rId2832"/>
    <hyperlink ref="I915" r:id="rId2833"/>
    <hyperlink ref="J915" r:id="rId2834"/>
    <hyperlink ref="I916" r:id="rId2835"/>
    <hyperlink ref="I917" r:id="rId2836"/>
    <hyperlink ref="J917" r:id="rId2837"/>
    <hyperlink ref="J918" r:id="rId2838"/>
    <hyperlink ref="I919" r:id="rId2839"/>
    <hyperlink ref="J919" r:id="rId2840"/>
    <hyperlink ref="I920" r:id="rId2841"/>
    <hyperlink ref="I921" r:id="rId2842"/>
    <hyperlink ref="J921" r:id="rId2843"/>
    <hyperlink ref="J922" r:id="rId2844"/>
    <hyperlink ref="I923" r:id="rId2845"/>
    <hyperlink ref="J923" r:id="rId2846"/>
    <hyperlink ref="I924" r:id="rId2847"/>
    <hyperlink ref="I925" r:id="rId2848"/>
    <hyperlink ref="J927" r:id="rId2849"/>
    <hyperlink ref="I929" r:id="rId2850"/>
    <hyperlink ref="J929" r:id="rId2851"/>
    <hyperlink ref="J930" r:id="rId2852"/>
    <hyperlink ref="I931" r:id="rId2853"/>
    <hyperlink ref="J931" r:id="rId2854"/>
    <hyperlink ref="I932" r:id="rId2855"/>
    <hyperlink ref="I933" r:id="rId2856"/>
    <hyperlink ref="J933" r:id="rId2857"/>
    <hyperlink ref="J934" r:id="rId2858"/>
    <hyperlink ref="I935" r:id="rId2859"/>
    <hyperlink ref="J935" r:id="rId2860"/>
    <hyperlink ref="I936" r:id="rId2861"/>
    <hyperlink ref="I937" r:id="rId2862"/>
    <hyperlink ref="J937" r:id="rId2863"/>
    <hyperlink ref="J938" r:id="rId2864"/>
    <hyperlink ref="I939" r:id="rId2865"/>
    <hyperlink ref="J939" r:id="rId2866"/>
    <hyperlink ref="I940" r:id="rId2867"/>
    <hyperlink ref="I941" r:id="rId2868"/>
    <hyperlink ref="J943" r:id="rId2869"/>
    <hyperlink ref="I945" r:id="rId2870"/>
    <hyperlink ref="J945" r:id="rId2871"/>
    <hyperlink ref="J946" r:id="rId2872"/>
    <hyperlink ref="I947" r:id="rId2873"/>
    <hyperlink ref="J947" r:id="rId2874"/>
    <hyperlink ref="I948" r:id="rId2875"/>
    <hyperlink ref="I949" r:id="rId2876"/>
    <hyperlink ref="J949" r:id="rId2877"/>
    <hyperlink ref="J950" r:id="rId2878"/>
    <hyperlink ref="I951" r:id="rId2879"/>
    <hyperlink ref="J951" r:id="rId2880"/>
    <hyperlink ref="I952" r:id="rId2881"/>
    <hyperlink ref="I953" r:id="rId2882"/>
    <hyperlink ref="J955" r:id="rId2883"/>
    <hyperlink ref="I957" r:id="rId2884"/>
    <hyperlink ref="J957" r:id="rId2885"/>
    <hyperlink ref="J958" r:id="rId2886"/>
    <hyperlink ref="I959" r:id="rId2887"/>
    <hyperlink ref="J959" r:id="rId2888"/>
    <hyperlink ref="I960" r:id="rId2889"/>
    <hyperlink ref="I961" r:id="rId2890"/>
    <hyperlink ref="J961" r:id="rId2891"/>
    <hyperlink ref="J962" r:id="rId2892"/>
    <hyperlink ref="I963" r:id="rId2893"/>
    <hyperlink ref="J963" r:id="rId2894"/>
    <hyperlink ref="I964" r:id="rId2895"/>
    <hyperlink ref="I965" r:id="rId2896"/>
    <hyperlink ref="J965" r:id="rId2897"/>
    <hyperlink ref="J966" r:id="rId2898"/>
    <hyperlink ref="I967" r:id="rId2899"/>
    <hyperlink ref="J967" r:id="rId2900"/>
    <hyperlink ref="I968" r:id="rId2901"/>
    <hyperlink ref="I969" r:id="rId2902"/>
    <hyperlink ref="J971" r:id="rId2903"/>
    <hyperlink ref="I973" r:id="rId2904"/>
    <hyperlink ref="J973" r:id="rId2905"/>
    <hyperlink ref="J974" r:id="rId2906"/>
    <hyperlink ref="I975" r:id="rId2907"/>
    <hyperlink ref="J975" r:id="rId2908"/>
    <hyperlink ref="I976" r:id="rId2909"/>
    <hyperlink ref="I977" r:id="rId2910"/>
    <hyperlink ref="J977" r:id="rId2911"/>
    <hyperlink ref="J978" r:id="rId2912"/>
    <hyperlink ref="I979" r:id="rId2913"/>
    <hyperlink ref="J979" r:id="rId2914"/>
    <hyperlink ref="I980" r:id="rId2915"/>
    <hyperlink ref="I981" r:id="rId2916"/>
    <hyperlink ref="J981" r:id="rId2917"/>
    <hyperlink ref="J982" r:id="rId2918"/>
    <hyperlink ref="I983" r:id="rId2919"/>
    <hyperlink ref="J983" r:id="rId2920"/>
    <hyperlink ref="I984" r:id="rId2921"/>
    <hyperlink ref="I985" r:id="rId2922"/>
    <hyperlink ref="J987" r:id="rId2923"/>
    <hyperlink ref="I989" r:id="rId2924"/>
    <hyperlink ref="J989" r:id="rId2925"/>
    <hyperlink ref="J990" r:id="rId2926"/>
    <hyperlink ref="I991" r:id="rId2927"/>
    <hyperlink ref="J991" r:id="rId2928"/>
    <hyperlink ref="I992" r:id="rId2929"/>
    <hyperlink ref="I993" r:id="rId2930"/>
    <hyperlink ref="J993" r:id="rId2931"/>
    <hyperlink ref="J994" r:id="rId2932"/>
    <hyperlink ref="I995" r:id="rId2933"/>
    <hyperlink ref="J995" r:id="rId2934"/>
    <hyperlink ref="I996" r:id="rId2935"/>
    <hyperlink ref="I997" r:id="rId2936"/>
    <hyperlink ref="J997" r:id="rId2937"/>
    <hyperlink ref="J998" r:id="rId2938"/>
    <hyperlink ref="I999" r:id="rId2939"/>
    <hyperlink ref="J999" r:id="rId2940"/>
    <hyperlink ref="I1000" r:id="rId2941"/>
    <hyperlink ref="I1001" r:id="rId2942"/>
    <hyperlink ref="J1001" r:id="rId2943"/>
    <hyperlink ref="J1002" r:id="rId2944"/>
    <hyperlink ref="I1003" r:id="rId2945"/>
    <hyperlink ref="J1003" r:id="rId2946"/>
    <hyperlink ref="I1004" r:id="rId2947"/>
    <hyperlink ref="I1005" r:id="rId2948"/>
    <hyperlink ref="J1007" r:id="rId2949"/>
    <hyperlink ref="I1009" r:id="rId2950"/>
    <hyperlink ref="J1009" r:id="rId2951"/>
    <hyperlink ref="J1010" r:id="rId2952"/>
    <hyperlink ref="I1011" r:id="rId2953"/>
    <hyperlink ref="J1011" r:id="rId2954"/>
    <hyperlink ref="I1012" r:id="rId2955"/>
    <hyperlink ref="I1013" r:id="rId2956"/>
    <hyperlink ref="J1013" r:id="rId2957"/>
    <hyperlink ref="J1014" r:id="rId2958"/>
    <hyperlink ref="I1015" r:id="rId2959"/>
    <hyperlink ref="J1015" r:id="rId2960"/>
    <hyperlink ref="I1016" r:id="rId2961"/>
    <hyperlink ref="I1017" r:id="rId2962"/>
    <hyperlink ref="J1017" r:id="rId2963"/>
    <hyperlink ref="J1018" r:id="rId2964"/>
    <hyperlink ref="I1019" r:id="rId2965"/>
    <hyperlink ref="J1019" r:id="rId2966"/>
    <hyperlink ref="I1020" r:id="rId2967"/>
    <hyperlink ref="I1021" r:id="rId2968"/>
    <hyperlink ref="J1021" r:id="rId2969"/>
    <hyperlink ref="J1022" r:id="rId2970"/>
    <hyperlink ref="I1023" r:id="rId2971"/>
    <hyperlink ref="J1023" r:id="rId2972"/>
    <hyperlink ref="I1024" r:id="rId2973"/>
    <hyperlink ref="I1025" r:id="rId2974"/>
    <hyperlink ref="J1025" r:id="rId2975"/>
    <hyperlink ref="J1026" r:id="rId2976"/>
    <hyperlink ref="I1027" r:id="rId2977"/>
    <hyperlink ref="J1027" r:id="rId2978"/>
    <hyperlink ref="I1028" r:id="rId2979"/>
    <hyperlink ref="I1029" r:id="rId2980"/>
    <hyperlink ref="J1029" r:id="rId2981"/>
    <hyperlink ref="J1030" r:id="rId2982"/>
    <hyperlink ref="I1031" r:id="rId2983"/>
    <hyperlink ref="J1031" r:id="rId2984"/>
    <hyperlink ref="I1032" r:id="rId2985"/>
    <hyperlink ref="I1033" r:id="rId2986"/>
    <hyperlink ref="J1035" r:id="rId2987"/>
    <hyperlink ref="I1037" r:id="rId2988"/>
    <hyperlink ref="J1037" r:id="rId2989"/>
    <hyperlink ref="J1038" r:id="rId2990"/>
    <hyperlink ref="I1039" r:id="rId2991"/>
    <hyperlink ref="J1039" r:id="rId2992"/>
    <hyperlink ref="I1040" r:id="rId2993"/>
    <hyperlink ref="I1041" r:id="rId2994"/>
    <hyperlink ref="J1043" r:id="rId2995"/>
    <hyperlink ref="I1045" r:id="rId2996"/>
    <hyperlink ref="J1045" r:id="rId2997"/>
    <hyperlink ref="J1046" r:id="rId2998"/>
    <hyperlink ref="I1047" r:id="rId2999"/>
    <hyperlink ref="J1047" r:id="rId3000"/>
    <hyperlink ref="I1048" r:id="rId3001"/>
    <hyperlink ref="I1049" r:id="rId3002"/>
    <hyperlink ref="J1051" r:id="rId3003"/>
    <hyperlink ref="I1053" r:id="rId3004"/>
    <hyperlink ref="J1053" r:id="rId3005"/>
    <hyperlink ref="J1054" r:id="rId3006"/>
    <hyperlink ref="I1055" r:id="rId3007"/>
    <hyperlink ref="J1055" r:id="rId3008"/>
    <hyperlink ref="I1056" r:id="rId3009"/>
    <hyperlink ref="I1057" r:id="rId3010"/>
    <hyperlink ref="J1057" r:id="rId3011"/>
    <hyperlink ref="J1058" r:id="rId3012"/>
    <hyperlink ref="I1059" r:id="rId3013"/>
    <hyperlink ref="J1059" r:id="rId3014"/>
    <hyperlink ref="I1060" r:id="rId3015"/>
    <hyperlink ref="I1061" r:id="rId3016"/>
    <hyperlink ref="J1063" r:id="rId3017"/>
    <hyperlink ref="I1065" r:id="rId3018"/>
    <hyperlink ref="J1067" r:id="rId3019"/>
    <hyperlink ref="I1069" r:id="rId3020"/>
    <hyperlink ref="L3" r:id="rId3021"/>
    <hyperlink ref="M3" r:id="rId3022"/>
    <hyperlink ref="L4" r:id="rId3023"/>
    <hyperlink ref="L5" r:id="rId3024"/>
    <hyperlink ref="M5" r:id="rId3025"/>
    <hyperlink ref="M6" r:id="rId3026"/>
    <hyperlink ref="L7" r:id="rId3027"/>
    <hyperlink ref="M7" r:id="rId3028"/>
    <hyperlink ref="L8" r:id="rId3029"/>
    <hyperlink ref="L9" r:id="rId3030"/>
    <hyperlink ref="M9" r:id="rId3031"/>
    <hyperlink ref="M10" r:id="rId3032"/>
    <hyperlink ref="L11" r:id="rId3033"/>
    <hyperlink ref="M11" r:id="rId3034"/>
    <hyperlink ref="L12" r:id="rId3035"/>
    <hyperlink ref="L13" r:id="rId3036"/>
    <hyperlink ref="M13" r:id="rId3037"/>
    <hyperlink ref="M14" r:id="rId3038"/>
    <hyperlink ref="L15" r:id="rId3039"/>
    <hyperlink ref="M15" r:id="rId3040"/>
    <hyperlink ref="L16" r:id="rId3041"/>
    <hyperlink ref="L17" r:id="rId3042"/>
    <hyperlink ref="M17" r:id="rId3043"/>
    <hyperlink ref="M18" r:id="rId3044"/>
    <hyperlink ref="L19" r:id="rId3045"/>
    <hyperlink ref="M19" r:id="rId3046"/>
    <hyperlink ref="L20" r:id="rId3047"/>
    <hyperlink ref="L21" r:id="rId3048"/>
    <hyperlink ref="M21" r:id="rId3049"/>
    <hyperlink ref="M22" r:id="rId3050"/>
    <hyperlink ref="L23" r:id="rId3051"/>
    <hyperlink ref="M23" r:id="rId3052"/>
    <hyperlink ref="L24" r:id="rId3053"/>
    <hyperlink ref="L25" r:id="rId3054"/>
    <hyperlink ref="M25" r:id="rId3055"/>
    <hyperlink ref="M26" r:id="rId3056"/>
    <hyperlink ref="L27" r:id="rId3057"/>
    <hyperlink ref="M27" r:id="rId3058"/>
    <hyperlink ref="L28" r:id="rId3059"/>
    <hyperlink ref="L29" r:id="rId3060"/>
    <hyperlink ref="M29" r:id="rId3061"/>
    <hyperlink ref="M30" r:id="rId3062"/>
    <hyperlink ref="L31" r:id="rId3063"/>
    <hyperlink ref="M31" r:id="rId3064"/>
    <hyperlink ref="L32" r:id="rId3065"/>
    <hyperlink ref="L33" r:id="rId3066"/>
    <hyperlink ref="M33" r:id="rId3067"/>
    <hyperlink ref="M34" r:id="rId3068"/>
    <hyperlink ref="L35" r:id="rId3069"/>
    <hyperlink ref="M35" r:id="rId3070"/>
    <hyperlink ref="L36" r:id="rId3071"/>
    <hyperlink ref="L37" r:id="rId3072"/>
    <hyperlink ref="M37" r:id="rId3073"/>
    <hyperlink ref="M38" r:id="rId3074"/>
    <hyperlink ref="L39" r:id="rId3075"/>
    <hyperlink ref="M39" r:id="rId3076"/>
    <hyperlink ref="L40" r:id="rId3077"/>
    <hyperlink ref="L41" r:id="rId3078"/>
    <hyperlink ref="M41" r:id="rId3079"/>
    <hyperlink ref="M42" r:id="rId3080"/>
    <hyperlink ref="L43" r:id="rId3081"/>
    <hyperlink ref="M43" r:id="rId3082"/>
    <hyperlink ref="L44" r:id="rId3083"/>
    <hyperlink ref="L45" r:id="rId3084"/>
    <hyperlink ref="M45" r:id="rId3085"/>
    <hyperlink ref="M46" r:id="rId3086"/>
    <hyperlink ref="L47" r:id="rId3087"/>
    <hyperlink ref="M47" r:id="rId3088"/>
    <hyperlink ref="L48" r:id="rId3089"/>
    <hyperlink ref="L49" r:id="rId3090"/>
    <hyperlink ref="M49" r:id="rId3091"/>
    <hyperlink ref="M50" r:id="rId3092"/>
    <hyperlink ref="L51" r:id="rId3093"/>
    <hyperlink ref="M51" r:id="rId3094"/>
    <hyperlink ref="L52" r:id="rId3095"/>
    <hyperlink ref="L53" r:id="rId3096"/>
    <hyperlink ref="M53" r:id="rId3097"/>
    <hyperlink ref="M54" r:id="rId3098"/>
    <hyperlink ref="L55" r:id="rId3099"/>
    <hyperlink ref="M55" r:id="rId3100"/>
    <hyperlink ref="L56" r:id="rId3101"/>
    <hyperlink ref="L57" r:id="rId3102"/>
    <hyperlink ref="M57" r:id="rId3103"/>
    <hyperlink ref="M58" r:id="rId3104"/>
    <hyperlink ref="L59" r:id="rId3105"/>
    <hyperlink ref="M59" r:id="rId3106"/>
    <hyperlink ref="L60" r:id="rId3107"/>
    <hyperlink ref="L61" r:id="rId3108"/>
    <hyperlink ref="M61" r:id="rId3109"/>
    <hyperlink ref="M62" r:id="rId3110"/>
    <hyperlink ref="L63" r:id="rId3111"/>
    <hyperlink ref="M63" r:id="rId3112"/>
    <hyperlink ref="L64" r:id="rId3113"/>
    <hyperlink ref="L65" r:id="rId3114"/>
    <hyperlink ref="M65" r:id="rId3115"/>
    <hyperlink ref="M66" r:id="rId3116"/>
    <hyperlink ref="L67" r:id="rId3117"/>
    <hyperlink ref="M67" r:id="rId3118"/>
    <hyperlink ref="L68" r:id="rId3119"/>
    <hyperlink ref="L69" r:id="rId3120"/>
    <hyperlink ref="M69" r:id="rId3121"/>
    <hyperlink ref="M70" r:id="rId3122"/>
    <hyperlink ref="L71" r:id="rId3123"/>
    <hyperlink ref="M71" r:id="rId3124"/>
    <hyperlink ref="L72" r:id="rId3125"/>
    <hyperlink ref="L73" r:id="rId3126"/>
    <hyperlink ref="M73" r:id="rId3127"/>
    <hyperlink ref="M74" r:id="rId3128"/>
    <hyperlink ref="L75" r:id="rId3129"/>
    <hyperlink ref="M75" r:id="rId3130"/>
    <hyperlink ref="L76" r:id="rId3131"/>
    <hyperlink ref="L77" r:id="rId3132"/>
    <hyperlink ref="M77" r:id="rId3133"/>
    <hyperlink ref="M78" r:id="rId3134"/>
    <hyperlink ref="L79" r:id="rId3135"/>
    <hyperlink ref="M79" r:id="rId3136"/>
    <hyperlink ref="L80" r:id="rId3137"/>
    <hyperlink ref="L81" r:id="rId3138"/>
    <hyperlink ref="M81" r:id="rId3139"/>
    <hyperlink ref="M82" r:id="rId3140"/>
    <hyperlink ref="L83" r:id="rId3141"/>
    <hyperlink ref="M83" r:id="rId3142"/>
    <hyperlink ref="L84" r:id="rId3143"/>
    <hyperlink ref="L85" r:id="rId3144"/>
    <hyperlink ref="M85" r:id="rId3145"/>
    <hyperlink ref="M86" r:id="rId3146"/>
    <hyperlink ref="L87" r:id="rId3147"/>
    <hyperlink ref="M87" r:id="rId3148"/>
    <hyperlink ref="L88" r:id="rId3149"/>
    <hyperlink ref="L89" r:id="rId3150"/>
    <hyperlink ref="M89" r:id="rId3151"/>
    <hyperlink ref="M90" r:id="rId3152"/>
    <hyperlink ref="L91" r:id="rId3153"/>
    <hyperlink ref="M91" r:id="rId3154"/>
    <hyperlink ref="L92" r:id="rId3155"/>
    <hyperlink ref="L93" r:id="rId3156"/>
    <hyperlink ref="M93" r:id="rId3157"/>
    <hyperlink ref="M94" r:id="rId3158"/>
    <hyperlink ref="L95" r:id="rId3159"/>
    <hyperlink ref="M95" r:id="rId3160"/>
    <hyperlink ref="L96" r:id="rId3161"/>
    <hyperlink ref="L97" r:id="rId3162"/>
    <hyperlink ref="M97" r:id="rId3163"/>
    <hyperlink ref="M98" r:id="rId3164"/>
    <hyperlink ref="L99" r:id="rId3165"/>
    <hyperlink ref="M99" r:id="rId3166"/>
    <hyperlink ref="L100" r:id="rId3167"/>
    <hyperlink ref="L101" r:id="rId3168"/>
    <hyperlink ref="M101" r:id="rId3169"/>
    <hyperlink ref="M102" r:id="rId3170"/>
    <hyperlink ref="L103" r:id="rId3171"/>
    <hyperlink ref="M103" r:id="rId3172"/>
    <hyperlink ref="L104" r:id="rId3173"/>
    <hyperlink ref="L105" r:id="rId3174"/>
    <hyperlink ref="M105" r:id="rId3175"/>
    <hyperlink ref="M106" r:id="rId3176"/>
    <hyperlink ref="L107" r:id="rId3177"/>
    <hyperlink ref="M107" r:id="rId3178"/>
    <hyperlink ref="L108" r:id="rId3179"/>
    <hyperlink ref="L109" r:id="rId3180"/>
    <hyperlink ref="M109" r:id="rId3181"/>
    <hyperlink ref="M110" r:id="rId3182"/>
    <hyperlink ref="L111" r:id="rId3183"/>
    <hyperlink ref="M111" r:id="rId3184"/>
    <hyperlink ref="L112" r:id="rId3185"/>
    <hyperlink ref="L113" r:id="rId3186"/>
    <hyperlink ref="M113" r:id="rId3187"/>
    <hyperlink ref="M114" r:id="rId3188"/>
    <hyperlink ref="L115" r:id="rId3189"/>
    <hyperlink ref="M115" r:id="rId3190"/>
    <hyperlink ref="L116" r:id="rId3191"/>
    <hyperlink ref="L117" r:id="rId3192"/>
    <hyperlink ref="M117" r:id="rId3193"/>
    <hyperlink ref="M118" r:id="rId3194"/>
    <hyperlink ref="L119" r:id="rId3195"/>
    <hyperlink ref="M119" r:id="rId3196"/>
    <hyperlink ref="L120" r:id="rId3197"/>
    <hyperlink ref="L121" r:id="rId3198"/>
    <hyperlink ref="M121" r:id="rId3199"/>
    <hyperlink ref="M122" r:id="rId3200"/>
    <hyperlink ref="L123" r:id="rId3201"/>
    <hyperlink ref="M123" r:id="rId3202"/>
    <hyperlink ref="L124" r:id="rId3203"/>
    <hyperlink ref="L125" r:id="rId3204"/>
    <hyperlink ref="M125" r:id="rId3205"/>
    <hyperlink ref="M126" r:id="rId3206"/>
    <hyperlink ref="L127" r:id="rId3207"/>
    <hyperlink ref="M127" r:id="rId3208"/>
    <hyperlink ref="L128" r:id="rId3209"/>
    <hyperlink ref="L129" r:id="rId3210"/>
    <hyperlink ref="M129" r:id="rId3211"/>
    <hyperlink ref="M130" r:id="rId3212"/>
    <hyperlink ref="L131" r:id="rId3213"/>
    <hyperlink ref="M131" r:id="rId3214"/>
    <hyperlink ref="L132" r:id="rId3215"/>
    <hyperlink ref="L133" r:id="rId3216"/>
    <hyperlink ref="M133" r:id="rId3217"/>
    <hyperlink ref="M134" r:id="rId3218"/>
    <hyperlink ref="L135" r:id="rId3219"/>
    <hyperlink ref="M135" r:id="rId3220"/>
    <hyperlink ref="L136" r:id="rId3221"/>
    <hyperlink ref="L137" r:id="rId3222"/>
    <hyperlink ref="M137" r:id="rId3223"/>
    <hyperlink ref="M138" r:id="rId3224"/>
    <hyperlink ref="L139" r:id="rId3225"/>
    <hyperlink ref="M139" r:id="rId3226"/>
    <hyperlink ref="L140" r:id="rId3227"/>
    <hyperlink ref="L141" r:id="rId3228"/>
    <hyperlink ref="M141" r:id="rId3229"/>
    <hyperlink ref="M142" r:id="rId3230"/>
    <hyperlink ref="L143" r:id="rId3231"/>
    <hyperlink ref="M143" r:id="rId3232"/>
    <hyperlink ref="L144" r:id="rId3233"/>
    <hyperlink ref="L145" r:id="rId3234"/>
    <hyperlink ref="M145" r:id="rId3235"/>
    <hyperlink ref="M146" r:id="rId3236"/>
    <hyperlink ref="L147" r:id="rId3237"/>
    <hyperlink ref="M147" r:id="rId3238"/>
    <hyperlink ref="L148" r:id="rId3239"/>
    <hyperlink ref="L149" r:id="rId3240"/>
    <hyperlink ref="M149" r:id="rId3241"/>
    <hyperlink ref="M150" r:id="rId3242"/>
    <hyperlink ref="L151" r:id="rId3243"/>
    <hyperlink ref="M151" r:id="rId3244"/>
    <hyperlink ref="L152" r:id="rId3245"/>
    <hyperlink ref="L153" r:id="rId3246"/>
    <hyperlink ref="M153" r:id="rId3247"/>
    <hyperlink ref="M154" r:id="rId3248"/>
    <hyperlink ref="L155" r:id="rId3249"/>
    <hyperlink ref="M155" r:id="rId3250"/>
    <hyperlink ref="L156" r:id="rId3251"/>
    <hyperlink ref="L157" r:id="rId3252"/>
    <hyperlink ref="M157" r:id="rId3253"/>
    <hyperlink ref="M158" r:id="rId3254"/>
    <hyperlink ref="L159" r:id="rId3255"/>
    <hyperlink ref="M159" r:id="rId3256"/>
    <hyperlink ref="L160" r:id="rId3257"/>
    <hyperlink ref="L161" r:id="rId3258"/>
    <hyperlink ref="M161" r:id="rId3259"/>
    <hyperlink ref="M162" r:id="rId3260"/>
    <hyperlink ref="L163" r:id="rId3261"/>
    <hyperlink ref="M163" r:id="rId3262"/>
    <hyperlink ref="L164" r:id="rId3263"/>
    <hyperlink ref="L165" r:id="rId3264"/>
    <hyperlink ref="M165" r:id="rId3265"/>
    <hyperlink ref="M166" r:id="rId3266"/>
    <hyperlink ref="L167" r:id="rId3267"/>
    <hyperlink ref="M167" r:id="rId3268"/>
    <hyperlink ref="L168" r:id="rId3269"/>
    <hyperlink ref="L169" r:id="rId3270"/>
    <hyperlink ref="M169" r:id="rId3271"/>
    <hyperlink ref="M170" r:id="rId3272"/>
    <hyperlink ref="L171" r:id="rId3273"/>
    <hyperlink ref="M171" r:id="rId3274"/>
    <hyperlink ref="L172" r:id="rId3275"/>
    <hyperlink ref="L173" r:id="rId3276"/>
    <hyperlink ref="M173" r:id="rId3277"/>
    <hyperlink ref="M174" r:id="rId3278"/>
    <hyperlink ref="L175" r:id="rId3279"/>
    <hyperlink ref="M175" r:id="rId3280"/>
    <hyperlink ref="L176" r:id="rId3281"/>
    <hyperlink ref="L177" r:id="rId3282"/>
    <hyperlink ref="M177" r:id="rId3283"/>
    <hyperlink ref="M178" r:id="rId3284"/>
    <hyperlink ref="L179" r:id="rId3285"/>
    <hyperlink ref="M179" r:id="rId3286"/>
    <hyperlink ref="L180" r:id="rId3287"/>
    <hyperlink ref="L181" r:id="rId3288"/>
    <hyperlink ref="M181" r:id="rId3289"/>
    <hyperlink ref="M182" r:id="rId3290"/>
    <hyperlink ref="L183" r:id="rId3291"/>
    <hyperlink ref="M183" r:id="rId3292"/>
    <hyperlink ref="L184" r:id="rId3293"/>
    <hyperlink ref="L185" r:id="rId3294"/>
    <hyperlink ref="M185" r:id="rId3295"/>
    <hyperlink ref="M186" r:id="rId3296"/>
    <hyperlink ref="L187" r:id="rId3297"/>
    <hyperlink ref="M187" r:id="rId3298"/>
    <hyperlink ref="L188" r:id="rId3299"/>
    <hyperlink ref="L189" r:id="rId3300"/>
    <hyperlink ref="M189" r:id="rId3301"/>
    <hyperlink ref="M190" r:id="rId3302"/>
    <hyperlink ref="L191" r:id="rId3303"/>
    <hyperlink ref="M191" r:id="rId3304"/>
    <hyperlink ref="L192" r:id="rId3305"/>
    <hyperlink ref="L193" r:id="rId3306"/>
    <hyperlink ref="M193" r:id="rId3307"/>
    <hyperlink ref="M194" r:id="rId3308"/>
    <hyperlink ref="L195" r:id="rId3309"/>
    <hyperlink ref="M195" r:id="rId3310"/>
    <hyperlink ref="L196" r:id="rId3311"/>
    <hyperlink ref="L197" r:id="rId3312"/>
    <hyperlink ref="M197" r:id="rId3313"/>
    <hyperlink ref="M198" r:id="rId3314"/>
    <hyperlink ref="L199" r:id="rId3315"/>
    <hyperlink ref="M199" r:id="rId3316"/>
    <hyperlink ref="L200" r:id="rId3317"/>
    <hyperlink ref="L201" r:id="rId3318"/>
    <hyperlink ref="M201" r:id="rId3319"/>
    <hyperlink ref="M202" r:id="rId3320"/>
    <hyperlink ref="L203" r:id="rId3321"/>
    <hyperlink ref="M203" r:id="rId3322"/>
    <hyperlink ref="L204" r:id="rId3323"/>
    <hyperlink ref="L205" r:id="rId3324"/>
    <hyperlink ref="M205" r:id="rId3325"/>
    <hyperlink ref="M206" r:id="rId3326"/>
    <hyperlink ref="L207" r:id="rId3327"/>
    <hyperlink ref="M207" r:id="rId3328"/>
    <hyperlink ref="L208" r:id="rId3329"/>
    <hyperlink ref="L209" r:id="rId3330"/>
    <hyperlink ref="M209" r:id="rId3331"/>
    <hyperlink ref="M210" r:id="rId3332"/>
    <hyperlink ref="L211" r:id="rId3333"/>
    <hyperlink ref="M211" r:id="rId3334"/>
    <hyperlink ref="L212" r:id="rId3335"/>
    <hyperlink ref="L213" r:id="rId3336"/>
    <hyperlink ref="M213" r:id="rId3337"/>
    <hyperlink ref="M214" r:id="rId3338"/>
    <hyperlink ref="L215" r:id="rId3339"/>
    <hyperlink ref="M215" r:id="rId3340"/>
    <hyperlink ref="L216" r:id="rId3341"/>
    <hyperlink ref="L217" r:id="rId3342"/>
    <hyperlink ref="M217" r:id="rId3343"/>
    <hyperlink ref="M218" r:id="rId3344"/>
    <hyperlink ref="L219" r:id="rId3345"/>
    <hyperlink ref="M219" r:id="rId3346"/>
    <hyperlink ref="L220" r:id="rId3347"/>
    <hyperlink ref="L221" r:id="rId3348"/>
    <hyperlink ref="M221" r:id="rId3349"/>
    <hyperlink ref="M222" r:id="rId3350"/>
    <hyperlink ref="L223" r:id="rId3351"/>
    <hyperlink ref="M223" r:id="rId3352"/>
    <hyperlink ref="L224" r:id="rId3353"/>
    <hyperlink ref="L225" r:id="rId3354"/>
    <hyperlink ref="M225" r:id="rId3355"/>
    <hyperlink ref="M226" r:id="rId3356"/>
    <hyperlink ref="L227" r:id="rId3357"/>
    <hyperlink ref="M227" r:id="rId3358"/>
    <hyperlink ref="L228" r:id="rId3359"/>
    <hyperlink ref="L229" r:id="rId3360"/>
    <hyperlink ref="M229" r:id="rId3361"/>
    <hyperlink ref="M230" r:id="rId3362"/>
    <hyperlink ref="L231" r:id="rId3363"/>
    <hyperlink ref="M231" r:id="rId3364"/>
    <hyperlink ref="L232" r:id="rId3365"/>
    <hyperlink ref="L233" r:id="rId3366"/>
    <hyperlink ref="M233" r:id="rId3367"/>
    <hyperlink ref="M234" r:id="rId3368"/>
    <hyperlink ref="L235" r:id="rId3369"/>
    <hyperlink ref="M235" r:id="rId3370"/>
    <hyperlink ref="L236" r:id="rId3371"/>
    <hyperlink ref="L237" r:id="rId3372"/>
    <hyperlink ref="M237" r:id="rId3373"/>
    <hyperlink ref="M238" r:id="rId3374"/>
    <hyperlink ref="L239" r:id="rId3375"/>
    <hyperlink ref="M239" r:id="rId3376"/>
    <hyperlink ref="L240" r:id="rId3377"/>
    <hyperlink ref="L241" r:id="rId3378"/>
    <hyperlink ref="M241" r:id="rId3379"/>
    <hyperlink ref="M242" r:id="rId3380"/>
    <hyperlink ref="L243" r:id="rId3381"/>
    <hyperlink ref="M243" r:id="rId3382"/>
    <hyperlink ref="L244" r:id="rId3383"/>
    <hyperlink ref="L245" r:id="rId3384"/>
    <hyperlink ref="M245" r:id="rId3385"/>
    <hyperlink ref="M246" r:id="rId3386"/>
    <hyperlink ref="L247" r:id="rId3387"/>
    <hyperlink ref="M247" r:id="rId3388"/>
    <hyperlink ref="L248" r:id="rId3389"/>
    <hyperlink ref="L249" r:id="rId3390"/>
    <hyperlink ref="M249" r:id="rId3391"/>
    <hyperlink ref="M250" r:id="rId3392"/>
    <hyperlink ref="L251" r:id="rId3393"/>
    <hyperlink ref="M251" r:id="rId3394"/>
    <hyperlink ref="L252" r:id="rId3395"/>
    <hyperlink ref="L253" r:id="rId3396"/>
    <hyperlink ref="M253" r:id="rId3397"/>
    <hyperlink ref="M254" r:id="rId3398"/>
    <hyperlink ref="L255" r:id="rId3399"/>
    <hyperlink ref="M255" r:id="rId3400"/>
    <hyperlink ref="L256" r:id="rId3401"/>
    <hyperlink ref="L257" r:id="rId3402"/>
    <hyperlink ref="M257" r:id="rId3403"/>
    <hyperlink ref="M258" r:id="rId3404"/>
    <hyperlink ref="L259" r:id="rId3405"/>
    <hyperlink ref="M259" r:id="rId3406"/>
    <hyperlink ref="L260" r:id="rId3407"/>
    <hyperlink ref="L261" r:id="rId3408"/>
    <hyperlink ref="M261" r:id="rId3409"/>
    <hyperlink ref="M262" r:id="rId3410"/>
    <hyperlink ref="L263" r:id="rId3411"/>
    <hyperlink ref="M263" r:id="rId3412"/>
    <hyperlink ref="L264" r:id="rId3413"/>
    <hyperlink ref="L265" r:id="rId3414"/>
    <hyperlink ref="M265" r:id="rId3415"/>
    <hyperlink ref="M266" r:id="rId3416"/>
    <hyperlink ref="L267" r:id="rId3417"/>
    <hyperlink ref="M267" r:id="rId3418"/>
    <hyperlink ref="L268" r:id="rId3419"/>
    <hyperlink ref="L269" r:id="rId3420"/>
    <hyperlink ref="M269" r:id="rId3421"/>
    <hyperlink ref="M270" r:id="rId3422"/>
    <hyperlink ref="L271" r:id="rId3423"/>
    <hyperlink ref="M271" r:id="rId3424"/>
    <hyperlink ref="L272" r:id="rId3425"/>
    <hyperlink ref="L273" r:id="rId3426"/>
    <hyperlink ref="M273" r:id="rId3427"/>
    <hyperlink ref="M274" r:id="rId3428"/>
    <hyperlink ref="L275" r:id="rId3429"/>
    <hyperlink ref="M275" r:id="rId3430"/>
    <hyperlink ref="L276" r:id="rId3431"/>
    <hyperlink ref="L277" r:id="rId3432"/>
    <hyperlink ref="M277" r:id="rId3433"/>
    <hyperlink ref="M278" r:id="rId3434"/>
    <hyperlink ref="L279" r:id="rId3435"/>
    <hyperlink ref="M279" r:id="rId3436"/>
    <hyperlink ref="L280" r:id="rId3437"/>
    <hyperlink ref="L281" r:id="rId3438"/>
    <hyperlink ref="M281" r:id="rId3439"/>
    <hyperlink ref="M282" r:id="rId3440"/>
    <hyperlink ref="L283" r:id="rId3441"/>
    <hyperlink ref="M283" r:id="rId3442"/>
    <hyperlink ref="L284" r:id="rId3443"/>
    <hyperlink ref="L285" r:id="rId3444"/>
    <hyperlink ref="M285" r:id="rId3445"/>
    <hyperlink ref="M286" r:id="rId3446"/>
    <hyperlink ref="L287" r:id="rId3447"/>
    <hyperlink ref="M287" r:id="rId3448"/>
    <hyperlink ref="L288" r:id="rId3449"/>
    <hyperlink ref="L289" r:id="rId3450"/>
    <hyperlink ref="M289" r:id="rId3451"/>
    <hyperlink ref="M290" r:id="rId3452"/>
    <hyperlink ref="L291" r:id="rId3453"/>
    <hyperlink ref="M291" r:id="rId3454"/>
    <hyperlink ref="L292" r:id="rId3455"/>
    <hyperlink ref="L293" r:id="rId3456"/>
    <hyperlink ref="M293" r:id="rId3457"/>
    <hyperlink ref="M294" r:id="rId3458"/>
    <hyperlink ref="L295" r:id="rId3459"/>
    <hyperlink ref="M295" r:id="rId3460"/>
    <hyperlink ref="L296" r:id="rId3461"/>
    <hyperlink ref="L297" r:id="rId3462"/>
    <hyperlink ref="M297" r:id="rId3463"/>
    <hyperlink ref="M298" r:id="rId3464"/>
    <hyperlink ref="L299" r:id="rId3465"/>
    <hyperlink ref="M299" r:id="rId3466"/>
    <hyperlink ref="L300" r:id="rId3467"/>
    <hyperlink ref="L301" r:id="rId3468"/>
    <hyperlink ref="M301" r:id="rId3469"/>
    <hyperlink ref="M302" r:id="rId3470"/>
    <hyperlink ref="L303" r:id="rId3471"/>
    <hyperlink ref="M303" r:id="rId3472"/>
    <hyperlink ref="L304" r:id="rId3473"/>
    <hyperlink ref="L305" r:id="rId3474"/>
    <hyperlink ref="M305" r:id="rId3475"/>
    <hyperlink ref="M306" r:id="rId3476"/>
    <hyperlink ref="L307" r:id="rId3477"/>
    <hyperlink ref="M307" r:id="rId3478"/>
    <hyperlink ref="L308" r:id="rId3479"/>
    <hyperlink ref="L309" r:id="rId3480"/>
    <hyperlink ref="M309" r:id="rId3481"/>
    <hyperlink ref="M310" r:id="rId3482"/>
    <hyperlink ref="L311" r:id="rId3483"/>
    <hyperlink ref="M311" r:id="rId3484"/>
    <hyperlink ref="L312" r:id="rId3485"/>
    <hyperlink ref="L313" r:id="rId3486"/>
    <hyperlink ref="M313" r:id="rId3487"/>
    <hyperlink ref="M314" r:id="rId3488"/>
    <hyperlink ref="L315" r:id="rId3489"/>
    <hyperlink ref="M315" r:id="rId3490"/>
    <hyperlink ref="L316" r:id="rId3491"/>
    <hyperlink ref="L317" r:id="rId3492"/>
    <hyperlink ref="M317" r:id="rId3493"/>
    <hyperlink ref="M318" r:id="rId3494"/>
    <hyperlink ref="L319" r:id="rId3495"/>
    <hyperlink ref="M319" r:id="rId3496"/>
    <hyperlink ref="L320" r:id="rId3497"/>
    <hyperlink ref="L321" r:id="rId3498"/>
    <hyperlink ref="M321" r:id="rId3499"/>
    <hyperlink ref="M322" r:id="rId3500"/>
    <hyperlink ref="L323" r:id="rId3501"/>
    <hyperlink ref="M323" r:id="rId3502"/>
    <hyperlink ref="L324" r:id="rId3503"/>
    <hyperlink ref="L325" r:id="rId3504"/>
    <hyperlink ref="M325" r:id="rId3505"/>
    <hyperlink ref="M326" r:id="rId3506"/>
    <hyperlink ref="L327" r:id="rId3507"/>
    <hyperlink ref="M327" r:id="rId3508"/>
    <hyperlink ref="L328" r:id="rId3509"/>
    <hyperlink ref="L329" r:id="rId3510"/>
    <hyperlink ref="M329" r:id="rId3511"/>
    <hyperlink ref="M330" r:id="rId3512"/>
    <hyperlink ref="L331" r:id="rId3513"/>
    <hyperlink ref="M331" r:id="rId3514"/>
    <hyperlink ref="L332" r:id="rId3515"/>
    <hyperlink ref="L333" r:id="rId3516"/>
    <hyperlink ref="M333" r:id="rId3517"/>
    <hyperlink ref="M334" r:id="rId3518"/>
    <hyperlink ref="L335" r:id="rId3519"/>
    <hyperlink ref="M335" r:id="rId3520"/>
    <hyperlink ref="L336" r:id="rId3521"/>
    <hyperlink ref="L337" r:id="rId3522"/>
    <hyperlink ref="M337" r:id="rId3523"/>
    <hyperlink ref="M338" r:id="rId3524"/>
    <hyperlink ref="L339" r:id="rId3525"/>
    <hyperlink ref="M339" r:id="rId3526"/>
    <hyperlink ref="L340" r:id="rId3527"/>
    <hyperlink ref="L341" r:id="rId3528"/>
    <hyperlink ref="M341" r:id="rId3529"/>
    <hyperlink ref="M342" r:id="rId3530"/>
    <hyperlink ref="L343" r:id="rId3531"/>
    <hyperlink ref="M343" r:id="rId3532"/>
    <hyperlink ref="L344" r:id="rId3533"/>
    <hyperlink ref="L345" r:id="rId3534"/>
    <hyperlink ref="M345" r:id="rId3535"/>
    <hyperlink ref="M346" r:id="rId3536"/>
    <hyperlink ref="L347" r:id="rId3537"/>
    <hyperlink ref="M347" r:id="rId3538"/>
    <hyperlink ref="L348" r:id="rId3539"/>
    <hyperlink ref="L349" r:id="rId3540"/>
    <hyperlink ref="M349" r:id="rId3541"/>
    <hyperlink ref="M350" r:id="rId3542"/>
    <hyperlink ref="L351" r:id="rId3543"/>
    <hyperlink ref="M351" r:id="rId3544"/>
    <hyperlink ref="L352" r:id="rId3545"/>
    <hyperlink ref="L353" r:id="rId3546"/>
    <hyperlink ref="M353" r:id="rId3547"/>
    <hyperlink ref="M354" r:id="rId3548"/>
    <hyperlink ref="L355" r:id="rId3549"/>
    <hyperlink ref="M355" r:id="rId3550"/>
    <hyperlink ref="L356" r:id="rId3551"/>
    <hyperlink ref="L357" r:id="rId3552"/>
    <hyperlink ref="M357" r:id="rId3553"/>
    <hyperlink ref="M358" r:id="rId3554"/>
    <hyperlink ref="L359" r:id="rId3555"/>
    <hyperlink ref="M359" r:id="rId3556"/>
    <hyperlink ref="L360" r:id="rId3557"/>
    <hyperlink ref="L361" r:id="rId3558"/>
    <hyperlink ref="M361" r:id="rId3559"/>
    <hyperlink ref="M362" r:id="rId3560"/>
    <hyperlink ref="L363" r:id="rId3561"/>
    <hyperlink ref="M363" r:id="rId3562"/>
    <hyperlink ref="L364" r:id="rId3563"/>
    <hyperlink ref="L365" r:id="rId3564"/>
    <hyperlink ref="M365" r:id="rId3565"/>
    <hyperlink ref="M366" r:id="rId3566"/>
    <hyperlink ref="L367" r:id="rId3567"/>
    <hyperlink ref="M367" r:id="rId3568"/>
    <hyperlink ref="L368" r:id="rId3569"/>
    <hyperlink ref="L369" r:id="rId3570"/>
    <hyperlink ref="M369" r:id="rId3571"/>
    <hyperlink ref="M370" r:id="rId3572"/>
    <hyperlink ref="L371" r:id="rId3573"/>
    <hyperlink ref="M371" r:id="rId3574"/>
    <hyperlink ref="L372" r:id="rId3575"/>
    <hyperlink ref="L373" r:id="rId3576"/>
    <hyperlink ref="M373" r:id="rId3577"/>
    <hyperlink ref="M374" r:id="rId3578"/>
    <hyperlink ref="L375" r:id="rId3579"/>
    <hyperlink ref="M375" r:id="rId3580"/>
    <hyperlink ref="L376" r:id="rId3581"/>
    <hyperlink ref="L377" r:id="rId3582"/>
    <hyperlink ref="M377" r:id="rId3583"/>
    <hyperlink ref="M378" r:id="rId3584"/>
    <hyperlink ref="L379" r:id="rId3585"/>
    <hyperlink ref="M379" r:id="rId3586"/>
    <hyperlink ref="L380" r:id="rId3587"/>
    <hyperlink ref="L381" r:id="rId3588"/>
    <hyperlink ref="M381" r:id="rId3589"/>
    <hyperlink ref="M382" r:id="rId3590"/>
    <hyperlink ref="L383" r:id="rId3591"/>
    <hyperlink ref="M383" r:id="rId3592"/>
    <hyperlink ref="L384" r:id="rId3593"/>
    <hyperlink ref="L385" r:id="rId3594"/>
    <hyperlink ref="M385" r:id="rId3595"/>
    <hyperlink ref="M386" r:id="rId3596"/>
    <hyperlink ref="L387" r:id="rId3597"/>
    <hyperlink ref="M387" r:id="rId3598"/>
    <hyperlink ref="L388" r:id="rId3599"/>
    <hyperlink ref="L389" r:id="rId3600"/>
    <hyperlink ref="M389" r:id="rId3601"/>
    <hyperlink ref="M390" r:id="rId3602"/>
    <hyperlink ref="L391" r:id="rId3603"/>
    <hyperlink ref="M391" r:id="rId3604"/>
    <hyperlink ref="L392" r:id="rId3605"/>
    <hyperlink ref="L393" r:id="rId3606"/>
    <hyperlink ref="M393" r:id="rId3607"/>
    <hyperlink ref="M394" r:id="rId3608"/>
    <hyperlink ref="L395" r:id="rId3609"/>
    <hyperlink ref="M395" r:id="rId3610"/>
    <hyperlink ref="L396" r:id="rId3611"/>
    <hyperlink ref="L397" r:id="rId3612"/>
    <hyperlink ref="M397" r:id="rId3613"/>
    <hyperlink ref="M398" r:id="rId3614"/>
    <hyperlink ref="L399" r:id="rId3615"/>
    <hyperlink ref="M399" r:id="rId3616"/>
    <hyperlink ref="L400" r:id="rId3617"/>
    <hyperlink ref="L401" r:id="rId3618"/>
    <hyperlink ref="M401" r:id="rId3619"/>
    <hyperlink ref="M402" r:id="rId3620"/>
    <hyperlink ref="L403" r:id="rId3621"/>
    <hyperlink ref="M403" r:id="rId3622"/>
    <hyperlink ref="L404" r:id="rId3623"/>
    <hyperlink ref="L405" r:id="rId3624"/>
    <hyperlink ref="M405" r:id="rId3625"/>
    <hyperlink ref="M406" r:id="rId3626"/>
    <hyperlink ref="L407" r:id="rId3627"/>
    <hyperlink ref="M407" r:id="rId3628"/>
    <hyperlink ref="L408" r:id="rId3629"/>
    <hyperlink ref="L409" r:id="rId3630"/>
    <hyperlink ref="M409" r:id="rId3631"/>
    <hyperlink ref="M410" r:id="rId3632"/>
    <hyperlink ref="L411" r:id="rId3633"/>
    <hyperlink ref="M411" r:id="rId3634"/>
    <hyperlink ref="L412" r:id="rId3635"/>
    <hyperlink ref="L413" r:id="rId3636"/>
    <hyperlink ref="M413" r:id="rId3637"/>
    <hyperlink ref="M414" r:id="rId3638"/>
    <hyperlink ref="L415" r:id="rId3639"/>
    <hyperlink ref="M415" r:id="rId3640"/>
    <hyperlink ref="L416" r:id="rId3641"/>
    <hyperlink ref="L417" r:id="rId3642"/>
    <hyperlink ref="M417" r:id="rId3643"/>
    <hyperlink ref="M418" r:id="rId3644"/>
    <hyperlink ref="L419" r:id="rId3645"/>
    <hyperlink ref="M419" r:id="rId3646"/>
    <hyperlink ref="L420" r:id="rId3647"/>
    <hyperlink ref="L421" r:id="rId3648"/>
    <hyperlink ref="M421" r:id="rId3649"/>
    <hyperlink ref="M422" r:id="rId3650"/>
    <hyperlink ref="L423" r:id="rId3651"/>
    <hyperlink ref="M423" r:id="rId3652"/>
    <hyperlink ref="L424" r:id="rId3653"/>
    <hyperlink ref="L425" r:id="rId3654"/>
    <hyperlink ref="M425" r:id="rId3655"/>
    <hyperlink ref="M426" r:id="rId3656"/>
    <hyperlink ref="L427" r:id="rId3657"/>
    <hyperlink ref="M427" r:id="rId3658"/>
    <hyperlink ref="L428" r:id="rId3659"/>
    <hyperlink ref="L429" r:id="rId3660"/>
    <hyperlink ref="M429" r:id="rId3661"/>
    <hyperlink ref="M430" r:id="rId3662"/>
    <hyperlink ref="L431" r:id="rId3663"/>
    <hyperlink ref="M431" r:id="rId3664"/>
    <hyperlink ref="L432" r:id="rId3665"/>
    <hyperlink ref="L433" r:id="rId3666"/>
    <hyperlink ref="M433" r:id="rId3667"/>
    <hyperlink ref="M434" r:id="rId3668"/>
    <hyperlink ref="L435" r:id="rId3669"/>
    <hyperlink ref="M435" r:id="rId3670"/>
    <hyperlink ref="L436" r:id="rId3671"/>
    <hyperlink ref="L437" r:id="rId3672"/>
    <hyperlink ref="M437" r:id="rId3673"/>
    <hyperlink ref="M438" r:id="rId3674"/>
    <hyperlink ref="L439" r:id="rId3675"/>
    <hyperlink ref="M439" r:id="rId3676"/>
    <hyperlink ref="L440" r:id="rId3677"/>
    <hyperlink ref="L441" r:id="rId3678"/>
    <hyperlink ref="M441" r:id="rId3679"/>
    <hyperlink ref="M442" r:id="rId3680"/>
    <hyperlink ref="L443" r:id="rId3681"/>
    <hyperlink ref="M443" r:id="rId3682"/>
    <hyperlink ref="L444" r:id="rId3683"/>
    <hyperlink ref="L445" r:id="rId3684"/>
    <hyperlink ref="M445" r:id="rId3685"/>
    <hyperlink ref="M446" r:id="rId3686"/>
    <hyperlink ref="L447" r:id="rId3687"/>
    <hyperlink ref="M447" r:id="rId3688"/>
    <hyperlink ref="L448" r:id="rId3689"/>
    <hyperlink ref="L449" r:id="rId3690"/>
    <hyperlink ref="M449" r:id="rId3691"/>
    <hyperlink ref="M450" r:id="rId3692"/>
    <hyperlink ref="L451" r:id="rId3693"/>
    <hyperlink ref="M451" r:id="rId3694"/>
    <hyperlink ref="L452" r:id="rId3695"/>
    <hyperlink ref="L453" r:id="rId3696"/>
    <hyperlink ref="M453" r:id="rId3697"/>
    <hyperlink ref="M454" r:id="rId3698"/>
    <hyperlink ref="L455" r:id="rId3699"/>
    <hyperlink ref="M455" r:id="rId3700"/>
    <hyperlink ref="L456" r:id="rId3701"/>
    <hyperlink ref="L457" r:id="rId3702"/>
    <hyperlink ref="M457" r:id="rId3703"/>
    <hyperlink ref="M458" r:id="rId3704"/>
    <hyperlink ref="L459" r:id="rId3705"/>
    <hyperlink ref="M459" r:id="rId3706"/>
    <hyperlink ref="L460" r:id="rId3707"/>
    <hyperlink ref="L461" r:id="rId3708"/>
    <hyperlink ref="M461" r:id="rId3709"/>
    <hyperlink ref="M462" r:id="rId3710"/>
    <hyperlink ref="L463" r:id="rId3711"/>
    <hyperlink ref="M463" r:id="rId3712"/>
    <hyperlink ref="L464" r:id="rId3713"/>
    <hyperlink ref="L465" r:id="rId3714"/>
    <hyperlink ref="M465" r:id="rId3715"/>
    <hyperlink ref="M466" r:id="rId3716"/>
    <hyperlink ref="L467" r:id="rId3717"/>
    <hyperlink ref="M467" r:id="rId3718"/>
    <hyperlink ref="L468" r:id="rId3719"/>
    <hyperlink ref="L469" r:id="rId3720"/>
    <hyperlink ref="M469" r:id="rId3721"/>
    <hyperlink ref="M470" r:id="rId3722"/>
    <hyperlink ref="L471" r:id="rId3723"/>
    <hyperlink ref="M471" r:id="rId3724"/>
    <hyperlink ref="L472" r:id="rId3725"/>
    <hyperlink ref="L473" r:id="rId3726"/>
    <hyperlink ref="M473" r:id="rId3727"/>
    <hyperlink ref="M474" r:id="rId3728"/>
    <hyperlink ref="L475" r:id="rId3729"/>
    <hyperlink ref="M475" r:id="rId3730"/>
    <hyperlink ref="L476" r:id="rId3731"/>
    <hyperlink ref="L477" r:id="rId3732"/>
    <hyperlink ref="M477" r:id="rId3733"/>
    <hyperlink ref="M478" r:id="rId3734"/>
    <hyperlink ref="L479" r:id="rId3735"/>
    <hyperlink ref="M479" r:id="rId3736"/>
    <hyperlink ref="L480" r:id="rId3737"/>
    <hyperlink ref="L481" r:id="rId3738"/>
    <hyperlink ref="M481" r:id="rId3739"/>
    <hyperlink ref="M482" r:id="rId3740"/>
    <hyperlink ref="L483" r:id="rId3741"/>
    <hyperlink ref="M483" r:id="rId3742"/>
    <hyperlink ref="L484" r:id="rId3743"/>
    <hyperlink ref="L485" r:id="rId3744"/>
    <hyperlink ref="M485" r:id="rId3745"/>
    <hyperlink ref="M486" r:id="rId3746"/>
    <hyperlink ref="L487" r:id="rId3747"/>
    <hyperlink ref="M487" r:id="rId3748"/>
    <hyperlink ref="L488" r:id="rId3749"/>
    <hyperlink ref="L489" r:id="rId3750"/>
    <hyperlink ref="M489" r:id="rId3751"/>
    <hyperlink ref="M490" r:id="rId3752"/>
    <hyperlink ref="L491" r:id="rId3753"/>
    <hyperlink ref="M491" r:id="rId3754"/>
    <hyperlink ref="L492" r:id="rId3755"/>
    <hyperlink ref="L493" r:id="rId3756"/>
    <hyperlink ref="M493" r:id="rId3757"/>
    <hyperlink ref="M494" r:id="rId3758"/>
    <hyperlink ref="L495" r:id="rId3759"/>
    <hyperlink ref="M495" r:id="rId3760"/>
    <hyperlink ref="L496" r:id="rId3761"/>
    <hyperlink ref="L497" r:id="rId3762"/>
    <hyperlink ref="M497" r:id="rId3763"/>
    <hyperlink ref="M498" r:id="rId3764"/>
    <hyperlink ref="L499" r:id="rId3765"/>
    <hyperlink ref="M499" r:id="rId3766"/>
    <hyperlink ref="L500" r:id="rId3767"/>
    <hyperlink ref="L501" r:id="rId3768"/>
    <hyperlink ref="M501" r:id="rId3769"/>
    <hyperlink ref="M502" r:id="rId3770"/>
    <hyperlink ref="L503" r:id="rId3771"/>
    <hyperlink ref="M503" r:id="rId3772"/>
    <hyperlink ref="L504" r:id="rId3773"/>
    <hyperlink ref="L505" r:id="rId3774"/>
    <hyperlink ref="M505" r:id="rId3775"/>
    <hyperlink ref="M506" r:id="rId3776"/>
    <hyperlink ref="L507" r:id="rId3777"/>
    <hyperlink ref="M507" r:id="rId3778"/>
    <hyperlink ref="L508" r:id="rId3779"/>
    <hyperlink ref="L509" r:id="rId3780"/>
    <hyperlink ref="M509" r:id="rId3781"/>
    <hyperlink ref="M510" r:id="rId3782"/>
    <hyperlink ref="L511" r:id="rId3783"/>
    <hyperlink ref="M511" r:id="rId3784"/>
    <hyperlink ref="L512" r:id="rId3785"/>
    <hyperlink ref="L513" r:id="rId3786"/>
    <hyperlink ref="M513" r:id="rId3787"/>
    <hyperlink ref="M514" r:id="rId3788"/>
    <hyperlink ref="L515" r:id="rId3789"/>
    <hyperlink ref="M515" r:id="rId3790"/>
    <hyperlink ref="L516" r:id="rId3791"/>
    <hyperlink ref="L517" r:id="rId3792"/>
    <hyperlink ref="M517" r:id="rId3793"/>
    <hyperlink ref="M518" r:id="rId3794"/>
    <hyperlink ref="L519" r:id="rId3795"/>
    <hyperlink ref="M519" r:id="rId3796"/>
    <hyperlink ref="L520" r:id="rId3797"/>
    <hyperlink ref="L521" r:id="rId3798"/>
    <hyperlink ref="M521" r:id="rId3799"/>
    <hyperlink ref="M522" r:id="rId3800"/>
    <hyperlink ref="L523" r:id="rId3801"/>
    <hyperlink ref="M523" r:id="rId3802"/>
    <hyperlink ref="L524" r:id="rId3803"/>
    <hyperlink ref="L525" r:id="rId3804"/>
    <hyperlink ref="M525" r:id="rId3805"/>
    <hyperlink ref="M526" r:id="rId3806"/>
    <hyperlink ref="L527" r:id="rId3807"/>
    <hyperlink ref="M527" r:id="rId3808"/>
    <hyperlink ref="L528" r:id="rId3809"/>
    <hyperlink ref="L529" r:id="rId3810"/>
    <hyperlink ref="M529" r:id="rId3811"/>
    <hyperlink ref="M530" r:id="rId3812"/>
    <hyperlink ref="L531" r:id="rId3813"/>
    <hyperlink ref="M531" r:id="rId3814"/>
    <hyperlink ref="L532" r:id="rId3815"/>
    <hyperlink ref="L533" r:id="rId3816"/>
    <hyperlink ref="M533" r:id="rId3817"/>
    <hyperlink ref="M534" r:id="rId3818"/>
    <hyperlink ref="L535" r:id="rId3819"/>
    <hyperlink ref="M535" r:id="rId3820"/>
    <hyperlink ref="L536" r:id="rId3821"/>
    <hyperlink ref="L537" r:id="rId3822"/>
    <hyperlink ref="M537" r:id="rId3823"/>
    <hyperlink ref="M538" r:id="rId3824"/>
    <hyperlink ref="L539" r:id="rId3825"/>
    <hyperlink ref="M539" r:id="rId3826"/>
    <hyperlink ref="L540" r:id="rId3827"/>
    <hyperlink ref="L541" r:id="rId3828"/>
    <hyperlink ref="M541" r:id="rId3829"/>
    <hyperlink ref="M542" r:id="rId3830"/>
    <hyperlink ref="L543" r:id="rId3831"/>
    <hyperlink ref="M543" r:id="rId3832"/>
    <hyperlink ref="L544" r:id="rId3833"/>
    <hyperlink ref="L545" r:id="rId3834"/>
    <hyperlink ref="M547" r:id="rId3835"/>
    <hyperlink ref="L549" r:id="rId3836"/>
    <hyperlink ref="M549" r:id="rId3837"/>
    <hyperlink ref="M550" r:id="rId3838"/>
    <hyperlink ref="L551" r:id="rId3839"/>
    <hyperlink ref="M551" r:id="rId3840"/>
    <hyperlink ref="L552" r:id="rId3841"/>
    <hyperlink ref="L553" r:id="rId3842"/>
    <hyperlink ref="M553" r:id="rId3843"/>
    <hyperlink ref="M554" r:id="rId3844"/>
    <hyperlink ref="L555" r:id="rId3845"/>
    <hyperlink ref="M555" r:id="rId3846"/>
    <hyperlink ref="L556" r:id="rId3847"/>
    <hyperlink ref="L557" r:id="rId3848"/>
    <hyperlink ref="M557" r:id="rId3849"/>
    <hyperlink ref="M558" r:id="rId3850"/>
    <hyperlink ref="L559" r:id="rId3851"/>
    <hyperlink ref="M559" r:id="rId3852"/>
    <hyperlink ref="L560" r:id="rId3853"/>
    <hyperlink ref="L561" r:id="rId3854"/>
    <hyperlink ref="M561" r:id="rId3855"/>
    <hyperlink ref="M562" r:id="rId3856"/>
    <hyperlink ref="L563" r:id="rId3857"/>
    <hyperlink ref="M563" r:id="rId3858"/>
    <hyperlink ref="L564" r:id="rId3859"/>
    <hyperlink ref="L565" r:id="rId3860"/>
    <hyperlink ref="M565" r:id="rId3861"/>
    <hyperlink ref="M566" r:id="rId3862"/>
    <hyperlink ref="L567" r:id="rId3863"/>
    <hyperlink ref="M567" r:id="rId3864"/>
    <hyperlink ref="L568" r:id="rId3865"/>
    <hyperlink ref="L569" r:id="rId3866"/>
    <hyperlink ref="M569" r:id="rId3867"/>
    <hyperlink ref="M570" r:id="rId3868"/>
    <hyperlink ref="L571" r:id="rId3869"/>
    <hyperlink ref="M571" r:id="rId3870"/>
    <hyperlink ref="L572" r:id="rId3871"/>
    <hyperlink ref="L573" r:id="rId3872"/>
    <hyperlink ref="M573" r:id="rId3873"/>
    <hyperlink ref="M574" r:id="rId3874"/>
    <hyperlink ref="L575" r:id="rId3875"/>
    <hyperlink ref="M575" r:id="rId3876"/>
    <hyperlink ref="L576" r:id="rId3877"/>
    <hyperlink ref="L577" r:id="rId3878"/>
    <hyperlink ref="M577" r:id="rId3879"/>
    <hyperlink ref="M578" r:id="rId3880"/>
    <hyperlink ref="L579" r:id="rId3881"/>
    <hyperlink ref="M579" r:id="rId3882"/>
    <hyperlink ref="L580" r:id="rId3883"/>
    <hyperlink ref="L581" r:id="rId3884"/>
    <hyperlink ref="M581" r:id="rId3885"/>
    <hyperlink ref="M582" r:id="rId3886"/>
    <hyperlink ref="L583" r:id="rId3887"/>
    <hyperlink ref="M583" r:id="rId3888"/>
    <hyperlink ref="L584" r:id="rId3889"/>
    <hyperlink ref="L585" r:id="rId3890"/>
    <hyperlink ref="M585" r:id="rId3891"/>
    <hyperlink ref="M586" r:id="rId3892"/>
    <hyperlink ref="L587" r:id="rId3893"/>
    <hyperlink ref="M587" r:id="rId3894"/>
    <hyperlink ref="L588" r:id="rId3895"/>
    <hyperlink ref="L589" r:id="rId3896"/>
    <hyperlink ref="M589" r:id="rId3897"/>
    <hyperlink ref="M590" r:id="rId3898"/>
    <hyperlink ref="L591" r:id="rId3899"/>
    <hyperlink ref="M591" r:id="rId3900"/>
    <hyperlink ref="L592" r:id="rId3901"/>
    <hyperlink ref="L593" r:id="rId3902"/>
    <hyperlink ref="M593" r:id="rId3903"/>
    <hyperlink ref="M594" r:id="rId3904"/>
    <hyperlink ref="L595" r:id="rId3905"/>
    <hyperlink ref="M595" r:id="rId3906"/>
    <hyperlink ref="L596" r:id="rId3907"/>
    <hyperlink ref="L597" r:id="rId3908"/>
    <hyperlink ref="M597" r:id="rId3909"/>
    <hyperlink ref="M598" r:id="rId3910"/>
    <hyperlink ref="L599" r:id="rId3911"/>
    <hyperlink ref="M599" r:id="rId3912"/>
    <hyperlink ref="L600" r:id="rId3913"/>
    <hyperlink ref="L601" r:id="rId3914"/>
    <hyperlink ref="M601" r:id="rId3915"/>
    <hyperlink ref="M602" r:id="rId3916"/>
    <hyperlink ref="L603" r:id="rId3917"/>
    <hyperlink ref="M603" r:id="rId3918"/>
    <hyperlink ref="L604" r:id="rId3919"/>
    <hyperlink ref="L605" r:id="rId3920"/>
    <hyperlink ref="M605" r:id="rId3921"/>
    <hyperlink ref="M606" r:id="rId3922"/>
    <hyperlink ref="L607" r:id="rId3923"/>
    <hyperlink ref="M607" r:id="rId3924"/>
    <hyperlink ref="L608" r:id="rId3925"/>
    <hyperlink ref="L609" r:id="rId3926"/>
    <hyperlink ref="M609" r:id="rId3927"/>
    <hyperlink ref="M610" r:id="rId3928"/>
    <hyperlink ref="L611" r:id="rId3929"/>
    <hyperlink ref="M611" r:id="rId3930"/>
    <hyperlink ref="L612" r:id="rId3931"/>
    <hyperlink ref="L613" r:id="rId3932"/>
    <hyperlink ref="M613" r:id="rId3933"/>
    <hyperlink ref="M614" r:id="rId3934"/>
    <hyperlink ref="L615" r:id="rId3935"/>
    <hyperlink ref="M615" r:id="rId3936"/>
    <hyperlink ref="L616" r:id="rId3937"/>
    <hyperlink ref="L617" r:id="rId3938"/>
    <hyperlink ref="M617" r:id="rId3939"/>
    <hyperlink ref="M618" r:id="rId3940"/>
    <hyperlink ref="L619" r:id="rId3941"/>
    <hyperlink ref="M619" r:id="rId3942"/>
    <hyperlink ref="L620" r:id="rId3943"/>
    <hyperlink ref="L621" r:id="rId3944"/>
    <hyperlink ref="M621" r:id="rId3945"/>
    <hyperlink ref="M622" r:id="rId3946"/>
    <hyperlink ref="L623" r:id="rId3947"/>
    <hyperlink ref="M623" r:id="rId3948"/>
    <hyperlink ref="L624" r:id="rId3949"/>
    <hyperlink ref="L625" r:id="rId3950"/>
    <hyperlink ref="M625" r:id="rId3951"/>
    <hyperlink ref="M626" r:id="rId3952"/>
    <hyperlink ref="L627" r:id="rId3953"/>
    <hyperlink ref="M627" r:id="rId3954"/>
    <hyperlink ref="L628" r:id="rId3955"/>
    <hyperlink ref="L629" r:id="rId3956"/>
    <hyperlink ref="M629" r:id="rId3957"/>
    <hyperlink ref="M630" r:id="rId3958"/>
    <hyperlink ref="L631" r:id="rId3959"/>
    <hyperlink ref="M631" r:id="rId3960"/>
    <hyperlink ref="L632" r:id="rId3961"/>
    <hyperlink ref="L633" r:id="rId3962"/>
    <hyperlink ref="M633" r:id="rId3963"/>
    <hyperlink ref="M634" r:id="rId3964"/>
    <hyperlink ref="L635" r:id="rId3965"/>
    <hyperlink ref="M635" r:id="rId3966"/>
    <hyperlink ref="L636" r:id="rId3967"/>
    <hyperlink ref="L637" r:id="rId3968"/>
    <hyperlink ref="M637" r:id="rId3969"/>
    <hyperlink ref="M638" r:id="rId3970"/>
    <hyperlink ref="L639" r:id="rId3971"/>
    <hyperlink ref="M639" r:id="rId3972"/>
    <hyperlink ref="L640" r:id="rId3973"/>
    <hyperlink ref="L641" r:id="rId3974"/>
    <hyperlink ref="M641" r:id="rId3975"/>
    <hyperlink ref="M642" r:id="rId3976"/>
    <hyperlink ref="L643" r:id="rId3977"/>
    <hyperlink ref="M643" r:id="rId3978"/>
    <hyperlink ref="L644" r:id="rId3979"/>
    <hyperlink ref="L645" r:id="rId3980"/>
    <hyperlink ref="M645" r:id="rId3981"/>
    <hyperlink ref="M646" r:id="rId3982"/>
    <hyperlink ref="L647" r:id="rId3983"/>
    <hyperlink ref="M647" r:id="rId3984"/>
    <hyperlink ref="L648" r:id="rId3985"/>
    <hyperlink ref="L649" r:id="rId3986"/>
    <hyperlink ref="M649" r:id="rId3987"/>
    <hyperlink ref="M650" r:id="rId3988"/>
    <hyperlink ref="L651" r:id="rId3989"/>
    <hyperlink ref="M651" r:id="rId3990"/>
    <hyperlink ref="L652" r:id="rId3991"/>
    <hyperlink ref="L653" r:id="rId3992"/>
    <hyperlink ref="M653" r:id="rId3993"/>
    <hyperlink ref="M654" r:id="rId3994"/>
    <hyperlink ref="L655" r:id="rId3995"/>
    <hyperlink ref="M655" r:id="rId3996"/>
    <hyperlink ref="L656" r:id="rId3997"/>
    <hyperlink ref="L657" r:id="rId3998"/>
    <hyperlink ref="M657" r:id="rId3999"/>
    <hyperlink ref="M658" r:id="rId4000"/>
    <hyperlink ref="L659" r:id="rId4001"/>
    <hyperlink ref="M659" r:id="rId4002"/>
    <hyperlink ref="L660" r:id="rId4003"/>
    <hyperlink ref="L661" r:id="rId4004"/>
    <hyperlink ref="M661" r:id="rId4005"/>
    <hyperlink ref="M662" r:id="rId4006"/>
    <hyperlink ref="L663" r:id="rId4007"/>
    <hyperlink ref="M663" r:id="rId4008"/>
    <hyperlink ref="L664" r:id="rId4009"/>
    <hyperlink ref="L665" r:id="rId4010"/>
    <hyperlink ref="M665" r:id="rId4011"/>
    <hyperlink ref="M666" r:id="rId4012"/>
    <hyperlink ref="L667" r:id="rId4013"/>
    <hyperlink ref="M667" r:id="rId4014"/>
    <hyperlink ref="L668" r:id="rId4015"/>
    <hyperlink ref="L669" r:id="rId4016"/>
    <hyperlink ref="M671" r:id="rId4017"/>
    <hyperlink ref="L673" r:id="rId4018"/>
    <hyperlink ref="M675" r:id="rId4019"/>
    <hyperlink ref="L677" r:id="rId4020"/>
    <hyperlink ref="M677" r:id="rId4021"/>
    <hyperlink ref="M678" r:id="rId4022"/>
    <hyperlink ref="L679" r:id="rId4023"/>
    <hyperlink ref="M679" r:id="rId4024"/>
    <hyperlink ref="L680" r:id="rId4025"/>
    <hyperlink ref="L681" r:id="rId4026"/>
    <hyperlink ref="M681" r:id="rId4027"/>
    <hyperlink ref="M682" r:id="rId4028"/>
    <hyperlink ref="L683" r:id="rId4029"/>
    <hyperlink ref="M683" r:id="rId4030"/>
    <hyperlink ref="L684" r:id="rId4031"/>
    <hyperlink ref="L685" r:id="rId4032"/>
    <hyperlink ref="M685" r:id="rId4033"/>
    <hyperlink ref="M686" r:id="rId4034"/>
    <hyperlink ref="L687" r:id="rId4035"/>
    <hyperlink ref="M687" r:id="rId4036"/>
    <hyperlink ref="L688" r:id="rId4037"/>
    <hyperlink ref="L689" r:id="rId4038"/>
    <hyperlink ref="M689" r:id="rId4039"/>
    <hyperlink ref="M690" r:id="rId4040"/>
    <hyperlink ref="L691" r:id="rId4041"/>
    <hyperlink ref="M691" r:id="rId4042"/>
    <hyperlink ref="L692" r:id="rId4043"/>
    <hyperlink ref="L693" r:id="rId4044"/>
    <hyperlink ref="M693" r:id="rId4045"/>
    <hyperlink ref="M694" r:id="rId4046"/>
    <hyperlink ref="L695" r:id="rId4047"/>
    <hyperlink ref="M695" r:id="rId4048"/>
    <hyperlink ref="L696" r:id="rId4049"/>
    <hyperlink ref="L697" r:id="rId4050"/>
    <hyperlink ref="M697" r:id="rId4051"/>
    <hyperlink ref="M698" r:id="rId4052"/>
    <hyperlink ref="L699" r:id="rId4053"/>
    <hyperlink ref="M699" r:id="rId4054"/>
    <hyperlink ref="L700" r:id="rId4055"/>
    <hyperlink ref="L701" r:id="rId4056"/>
    <hyperlink ref="M701" r:id="rId4057"/>
    <hyperlink ref="M702" r:id="rId4058"/>
    <hyperlink ref="L703" r:id="rId4059"/>
    <hyperlink ref="M703" r:id="rId4060"/>
    <hyperlink ref="L704" r:id="rId4061"/>
    <hyperlink ref="L705" r:id="rId4062"/>
    <hyperlink ref="M705" r:id="rId4063"/>
    <hyperlink ref="M706" r:id="rId4064"/>
    <hyperlink ref="L707" r:id="rId4065"/>
    <hyperlink ref="M707" r:id="rId4066"/>
    <hyperlink ref="L708" r:id="rId4067"/>
    <hyperlink ref="L709" r:id="rId4068"/>
    <hyperlink ref="M709" r:id="rId4069"/>
    <hyperlink ref="M710" r:id="rId4070"/>
    <hyperlink ref="L711" r:id="rId4071"/>
    <hyperlink ref="M711" r:id="rId4072"/>
    <hyperlink ref="L712" r:id="rId4073"/>
    <hyperlink ref="L713" r:id="rId4074"/>
    <hyperlink ref="M713" r:id="rId4075"/>
    <hyperlink ref="M714" r:id="rId4076"/>
    <hyperlink ref="L715" r:id="rId4077"/>
    <hyperlink ref="M715" r:id="rId4078"/>
    <hyperlink ref="L716" r:id="rId4079"/>
    <hyperlink ref="L717" r:id="rId4080"/>
    <hyperlink ref="M717" r:id="rId4081"/>
    <hyperlink ref="M718" r:id="rId4082"/>
    <hyperlink ref="L719" r:id="rId4083"/>
    <hyperlink ref="M719" r:id="rId4084"/>
    <hyperlink ref="L720" r:id="rId4085"/>
    <hyperlink ref="L721" r:id="rId4086"/>
    <hyperlink ref="M721" r:id="rId4087"/>
    <hyperlink ref="M722" r:id="rId4088"/>
    <hyperlink ref="L723" r:id="rId4089"/>
    <hyperlink ref="M723" r:id="rId4090"/>
    <hyperlink ref="L724" r:id="rId4091"/>
    <hyperlink ref="L725" r:id="rId4092"/>
    <hyperlink ref="M725" r:id="rId4093"/>
    <hyperlink ref="M726" r:id="rId4094"/>
    <hyperlink ref="L727" r:id="rId4095"/>
    <hyperlink ref="M727" r:id="rId4096"/>
    <hyperlink ref="L728" r:id="rId4097"/>
    <hyperlink ref="L729" r:id="rId4098"/>
    <hyperlink ref="M729" r:id="rId4099"/>
    <hyperlink ref="M730" r:id="rId4100"/>
    <hyperlink ref="L731" r:id="rId4101"/>
    <hyperlink ref="M731" r:id="rId4102"/>
    <hyperlink ref="L732" r:id="rId4103"/>
    <hyperlink ref="L733" r:id="rId4104"/>
    <hyperlink ref="M735" r:id="rId4105"/>
    <hyperlink ref="L737" r:id="rId4106"/>
    <hyperlink ref="M737" r:id="rId4107"/>
    <hyperlink ref="M738" r:id="rId4108"/>
    <hyperlink ref="L739" r:id="rId4109"/>
    <hyperlink ref="M739" r:id="rId4110"/>
    <hyperlink ref="L740" r:id="rId4111"/>
    <hyperlink ref="L741" r:id="rId4112"/>
    <hyperlink ref="M743" r:id="rId4113"/>
    <hyperlink ref="L745" r:id="rId4114"/>
    <hyperlink ref="M745" r:id="rId4115"/>
    <hyperlink ref="M746" r:id="rId4116"/>
    <hyperlink ref="L747" r:id="rId4117"/>
    <hyperlink ref="M747" r:id="rId4118"/>
    <hyperlink ref="L748" r:id="rId4119"/>
    <hyperlink ref="L749" r:id="rId4120"/>
    <hyperlink ref="M751" r:id="rId4121"/>
    <hyperlink ref="L753" r:id="rId4122"/>
    <hyperlink ref="M753" r:id="rId4123"/>
    <hyperlink ref="M754" r:id="rId4124"/>
    <hyperlink ref="L755" r:id="rId4125"/>
    <hyperlink ref="M755" r:id="rId4126"/>
    <hyperlink ref="L756" r:id="rId4127"/>
    <hyperlink ref="L757" r:id="rId4128"/>
    <hyperlink ref="M757" r:id="rId4129"/>
    <hyperlink ref="M758" r:id="rId4130"/>
    <hyperlink ref="L759" r:id="rId4131"/>
    <hyperlink ref="M759" r:id="rId4132"/>
    <hyperlink ref="L760" r:id="rId4133"/>
    <hyperlink ref="L761" r:id="rId4134"/>
    <hyperlink ref="M761" r:id="rId4135"/>
    <hyperlink ref="M762" r:id="rId4136"/>
    <hyperlink ref="L763" r:id="rId4137"/>
    <hyperlink ref="M763" r:id="rId4138"/>
    <hyperlink ref="L764" r:id="rId4139"/>
    <hyperlink ref="L765" r:id="rId4140"/>
    <hyperlink ref="M765" r:id="rId4141"/>
    <hyperlink ref="M766" r:id="rId4142"/>
    <hyperlink ref="L767" r:id="rId4143"/>
    <hyperlink ref="M767" r:id="rId4144"/>
    <hyperlink ref="L768" r:id="rId4145"/>
    <hyperlink ref="L769" r:id="rId4146"/>
    <hyperlink ref="M771" r:id="rId4147"/>
    <hyperlink ref="L773" r:id="rId4148"/>
    <hyperlink ref="M773" r:id="rId4149"/>
    <hyperlink ref="M774" r:id="rId4150"/>
    <hyperlink ref="L775" r:id="rId4151"/>
    <hyperlink ref="M775" r:id="rId4152"/>
    <hyperlink ref="L776" r:id="rId4153"/>
    <hyperlink ref="L777" r:id="rId4154"/>
    <hyperlink ref="M779" r:id="rId4155"/>
    <hyperlink ref="L781" r:id="rId4156"/>
    <hyperlink ref="M781" r:id="rId4157"/>
    <hyperlink ref="M782" r:id="rId4158"/>
    <hyperlink ref="L783" r:id="rId4159"/>
    <hyperlink ref="M783" r:id="rId4160"/>
    <hyperlink ref="L784" r:id="rId4161"/>
    <hyperlink ref="L785" r:id="rId4162"/>
    <hyperlink ref="M785" r:id="rId4163"/>
    <hyperlink ref="M786" r:id="rId4164"/>
    <hyperlink ref="L787" r:id="rId4165"/>
    <hyperlink ref="M787" r:id="rId4166"/>
    <hyperlink ref="L788" r:id="rId4167"/>
    <hyperlink ref="L789" r:id="rId4168"/>
    <hyperlink ref="M789" r:id="rId4169"/>
    <hyperlink ref="M790" r:id="rId4170"/>
    <hyperlink ref="L791" r:id="rId4171"/>
    <hyperlink ref="M791" r:id="rId4172"/>
    <hyperlink ref="L792" r:id="rId4173"/>
    <hyperlink ref="L793" r:id="rId4174"/>
    <hyperlink ref="M793" r:id="rId4175"/>
    <hyperlink ref="M794" r:id="rId4176"/>
    <hyperlink ref="L795" r:id="rId4177"/>
    <hyperlink ref="M795" r:id="rId4178"/>
    <hyperlink ref="L796" r:id="rId4179"/>
    <hyperlink ref="L797" r:id="rId4180"/>
    <hyperlink ref="M799" r:id="rId4181"/>
    <hyperlink ref="L801" r:id="rId4182"/>
    <hyperlink ref="M801" r:id="rId4183"/>
    <hyperlink ref="M802" r:id="rId4184"/>
    <hyperlink ref="L803" r:id="rId4185"/>
    <hyperlink ref="M803" r:id="rId4186"/>
    <hyperlink ref="L804" r:id="rId4187"/>
    <hyperlink ref="L805" r:id="rId4188"/>
    <hyperlink ref="M807" r:id="rId4189"/>
    <hyperlink ref="L809" r:id="rId4190"/>
    <hyperlink ref="M811" r:id="rId4191"/>
    <hyperlink ref="L813" r:id="rId4192"/>
    <hyperlink ref="M815" r:id="rId4193"/>
    <hyperlink ref="L817" r:id="rId4194"/>
    <hyperlink ref="M817" r:id="rId4195"/>
    <hyperlink ref="M818" r:id="rId4196"/>
    <hyperlink ref="L819" r:id="rId4197"/>
    <hyperlink ref="M819" r:id="rId4198"/>
    <hyperlink ref="L820" r:id="rId4199"/>
    <hyperlink ref="L821" r:id="rId4200"/>
    <hyperlink ref="M821" r:id="rId4201"/>
    <hyperlink ref="M822" r:id="rId4202"/>
    <hyperlink ref="L823" r:id="rId4203"/>
    <hyperlink ref="M823" r:id="rId4204"/>
    <hyperlink ref="L824" r:id="rId4205"/>
    <hyperlink ref="L825" r:id="rId4206"/>
    <hyperlink ref="M825" r:id="rId4207"/>
    <hyperlink ref="M826" r:id="rId4208"/>
    <hyperlink ref="L827" r:id="rId4209"/>
    <hyperlink ref="M827" r:id="rId4210"/>
    <hyperlink ref="L828" r:id="rId4211"/>
    <hyperlink ref="L829" r:id="rId4212"/>
    <hyperlink ref="M829" r:id="rId4213"/>
    <hyperlink ref="M830" r:id="rId4214"/>
    <hyperlink ref="L831" r:id="rId4215"/>
    <hyperlink ref="M831" r:id="rId4216"/>
    <hyperlink ref="L832" r:id="rId4217"/>
    <hyperlink ref="L833" r:id="rId4218"/>
    <hyperlink ref="M833" r:id="rId4219"/>
    <hyperlink ref="M834" r:id="rId4220"/>
    <hyperlink ref="L835" r:id="rId4221"/>
    <hyperlink ref="M835" r:id="rId4222"/>
    <hyperlink ref="L836" r:id="rId4223"/>
    <hyperlink ref="L837" r:id="rId4224"/>
    <hyperlink ref="M837" r:id="rId4225"/>
    <hyperlink ref="M838" r:id="rId4226"/>
    <hyperlink ref="L839" r:id="rId4227"/>
    <hyperlink ref="M839" r:id="rId4228"/>
    <hyperlink ref="L840" r:id="rId4229"/>
    <hyperlink ref="L841" r:id="rId4230"/>
    <hyperlink ref="M841" r:id="rId4231"/>
    <hyperlink ref="M842" r:id="rId4232"/>
    <hyperlink ref="L843" r:id="rId4233"/>
    <hyperlink ref="M843" r:id="rId4234"/>
    <hyperlink ref="L844" r:id="rId4235"/>
    <hyperlink ref="L845" r:id="rId4236"/>
    <hyperlink ref="M845" r:id="rId4237"/>
    <hyperlink ref="M846" r:id="rId4238"/>
    <hyperlink ref="L847" r:id="rId4239"/>
    <hyperlink ref="M847" r:id="rId4240"/>
    <hyperlink ref="L848" r:id="rId4241"/>
    <hyperlink ref="L849" r:id="rId4242"/>
    <hyperlink ref="M849" r:id="rId4243"/>
    <hyperlink ref="M850" r:id="rId4244"/>
    <hyperlink ref="L851" r:id="rId4245"/>
    <hyperlink ref="M851" r:id="rId4246"/>
    <hyperlink ref="L852" r:id="rId4247"/>
    <hyperlink ref="L853" r:id="rId4248"/>
    <hyperlink ref="M855" r:id="rId4249"/>
    <hyperlink ref="L857" r:id="rId4250"/>
    <hyperlink ref="M857" r:id="rId4251"/>
    <hyperlink ref="M858" r:id="rId4252"/>
    <hyperlink ref="L859" r:id="rId4253"/>
    <hyperlink ref="M859" r:id="rId4254"/>
    <hyperlink ref="L860" r:id="rId4255"/>
    <hyperlink ref="L861" r:id="rId4256"/>
    <hyperlink ref="M863" r:id="rId4257"/>
    <hyperlink ref="L865" r:id="rId4258"/>
    <hyperlink ref="M865" r:id="rId4259"/>
    <hyperlink ref="M866" r:id="rId4260"/>
    <hyperlink ref="L867" r:id="rId4261"/>
    <hyperlink ref="M867" r:id="rId4262"/>
    <hyperlink ref="L868" r:id="rId4263"/>
    <hyperlink ref="L869" r:id="rId4264"/>
    <hyperlink ref="M869" r:id="rId4265"/>
    <hyperlink ref="M870" r:id="rId4266"/>
    <hyperlink ref="L871" r:id="rId4267"/>
    <hyperlink ref="M871" r:id="rId4268"/>
    <hyperlink ref="L872" r:id="rId4269"/>
    <hyperlink ref="L873" r:id="rId4270"/>
    <hyperlink ref="M873" r:id="rId4271"/>
    <hyperlink ref="M874" r:id="rId4272"/>
    <hyperlink ref="L875" r:id="rId4273"/>
    <hyperlink ref="M875" r:id="rId4274"/>
    <hyperlink ref="L876" r:id="rId4275"/>
    <hyperlink ref="L877" r:id="rId4276"/>
    <hyperlink ref="M877" r:id="rId4277"/>
    <hyperlink ref="M878" r:id="rId4278"/>
    <hyperlink ref="L879" r:id="rId4279"/>
    <hyperlink ref="M879" r:id="rId4280"/>
    <hyperlink ref="L880" r:id="rId4281"/>
    <hyperlink ref="L881" r:id="rId4282"/>
    <hyperlink ref="M881" r:id="rId4283"/>
    <hyperlink ref="M882" r:id="rId4284"/>
    <hyperlink ref="L883" r:id="rId4285"/>
    <hyperlink ref="M883" r:id="rId4286"/>
    <hyperlink ref="L884" r:id="rId4287"/>
    <hyperlink ref="L885" r:id="rId4288"/>
    <hyperlink ref="M885" r:id="rId4289"/>
    <hyperlink ref="M886" r:id="rId4290"/>
    <hyperlink ref="L887" r:id="rId4291"/>
    <hyperlink ref="M887" r:id="rId4292"/>
    <hyperlink ref="L888" r:id="rId4293"/>
    <hyperlink ref="L889" r:id="rId4294"/>
    <hyperlink ref="M889" r:id="rId4295"/>
    <hyperlink ref="M890" r:id="rId4296"/>
    <hyperlink ref="L891" r:id="rId4297"/>
    <hyperlink ref="M891" r:id="rId4298"/>
    <hyperlink ref="L892" r:id="rId4299"/>
    <hyperlink ref="L893" r:id="rId4300"/>
    <hyperlink ref="M893" r:id="rId4301"/>
    <hyperlink ref="M894" r:id="rId4302"/>
    <hyperlink ref="L895" r:id="rId4303"/>
    <hyperlink ref="M895" r:id="rId4304"/>
    <hyperlink ref="L896" r:id="rId4305"/>
    <hyperlink ref="L897" r:id="rId4306"/>
    <hyperlink ref="M897" r:id="rId4307"/>
    <hyperlink ref="M898" r:id="rId4308"/>
    <hyperlink ref="L899" r:id="rId4309"/>
    <hyperlink ref="M899" r:id="rId4310"/>
    <hyperlink ref="L900" r:id="rId4311"/>
    <hyperlink ref="L901" r:id="rId4312"/>
    <hyperlink ref="M901" r:id="rId4313"/>
    <hyperlink ref="M902" r:id="rId4314"/>
    <hyperlink ref="L903" r:id="rId4315"/>
    <hyperlink ref="M903" r:id="rId4316"/>
    <hyperlink ref="L904" r:id="rId4317"/>
    <hyperlink ref="L905" r:id="rId4318"/>
    <hyperlink ref="M905" r:id="rId4319"/>
    <hyperlink ref="M906" r:id="rId4320"/>
    <hyperlink ref="L907" r:id="rId4321"/>
    <hyperlink ref="M907" r:id="rId4322"/>
    <hyperlink ref="L908" r:id="rId4323"/>
    <hyperlink ref="L909" r:id="rId4324"/>
    <hyperlink ref="M911" r:id="rId4325"/>
    <hyperlink ref="L913" r:id="rId4326"/>
    <hyperlink ref="M915" r:id="rId4327"/>
    <hyperlink ref="L917" r:id="rId4328"/>
    <hyperlink ref="M919" r:id="rId4329"/>
    <hyperlink ref="L921" r:id="rId4330"/>
    <hyperlink ref="M923" r:id="rId4331"/>
    <hyperlink ref="L925" r:id="rId4332"/>
    <hyperlink ref="M927" r:id="rId4333"/>
    <hyperlink ref="L929" r:id="rId4334"/>
    <hyperlink ref="M929" r:id="rId4335"/>
    <hyperlink ref="M930" r:id="rId4336"/>
    <hyperlink ref="L931" r:id="rId4337"/>
    <hyperlink ref="M931" r:id="rId4338"/>
    <hyperlink ref="L932" r:id="rId4339"/>
    <hyperlink ref="L933" r:id="rId4340"/>
    <hyperlink ref="M933" r:id="rId4341"/>
    <hyperlink ref="M934" r:id="rId4342"/>
    <hyperlink ref="L935" r:id="rId4343"/>
    <hyperlink ref="M935" r:id="rId4344"/>
    <hyperlink ref="L936" r:id="rId4345"/>
    <hyperlink ref="L937" r:id="rId4346"/>
    <hyperlink ref="M939" r:id="rId4347"/>
    <hyperlink ref="L941" r:id="rId4348"/>
    <hyperlink ref="M943" r:id="rId4349"/>
    <hyperlink ref="L945" r:id="rId4350"/>
    <hyperlink ref="M945" r:id="rId4351"/>
    <hyperlink ref="M946" r:id="rId4352"/>
    <hyperlink ref="L947" r:id="rId4353"/>
    <hyperlink ref="M947" r:id="rId4354"/>
    <hyperlink ref="L948" r:id="rId4355"/>
    <hyperlink ref="L949" r:id="rId4356"/>
    <hyperlink ref="M949" r:id="rId4357"/>
    <hyperlink ref="M950" r:id="rId4358"/>
    <hyperlink ref="L951" r:id="rId4359"/>
    <hyperlink ref="M951" r:id="rId4360"/>
    <hyperlink ref="L952" r:id="rId4361"/>
    <hyperlink ref="L953" r:id="rId4362"/>
    <hyperlink ref="M953" r:id="rId4363"/>
    <hyperlink ref="M954" r:id="rId4364"/>
    <hyperlink ref="L955" r:id="rId4365"/>
    <hyperlink ref="M955" r:id="rId4366"/>
    <hyperlink ref="L956" r:id="rId4367"/>
    <hyperlink ref="L957" r:id="rId4368"/>
    <hyperlink ref="M957" r:id="rId4369"/>
    <hyperlink ref="M958" r:id="rId4370"/>
    <hyperlink ref="L959" r:id="rId4371"/>
    <hyperlink ref="M959" r:id="rId4372"/>
    <hyperlink ref="L960" r:id="rId4373"/>
    <hyperlink ref="L961" r:id="rId4374"/>
    <hyperlink ref="M963" r:id="rId4375"/>
    <hyperlink ref="L965" r:id="rId4376"/>
    <hyperlink ref="M967" r:id="rId4377"/>
    <hyperlink ref="L969" r:id="rId4378"/>
    <hyperlink ref="M971" r:id="rId4379"/>
    <hyperlink ref="L973" r:id="rId4380"/>
    <hyperlink ref="M975" r:id="rId4381"/>
    <hyperlink ref="L977" r:id="rId4382"/>
    <hyperlink ref="M979" r:id="rId4383"/>
    <hyperlink ref="L981" r:id="rId4384"/>
    <hyperlink ref="M981" r:id="rId4385"/>
    <hyperlink ref="M982" r:id="rId4386"/>
    <hyperlink ref="L983" r:id="rId4387"/>
    <hyperlink ref="M983" r:id="rId4388"/>
    <hyperlink ref="L984" r:id="rId4389"/>
    <hyperlink ref="L985" r:id="rId4390"/>
    <hyperlink ref="M987" r:id="rId4391"/>
    <hyperlink ref="L989" r:id="rId4392"/>
    <hyperlink ref="M991" r:id="rId4393"/>
    <hyperlink ref="L993" r:id="rId4394"/>
    <hyperlink ref="M995" r:id="rId4395"/>
    <hyperlink ref="L997" r:id="rId4396"/>
    <hyperlink ref="M997" r:id="rId4397"/>
    <hyperlink ref="M998" r:id="rId4398"/>
    <hyperlink ref="L999" r:id="rId4399"/>
    <hyperlink ref="M999" r:id="rId4400"/>
    <hyperlink ref="L1000" r:id="rId4401"/>
    <hyperlink ref="L1001" r:id="rId4402"/>
    <hyperlink ref="M1003" r:id="rId4403"/>
    <hyperlink ref="L1005" r:id="rId4404"/>
    <hyperlink ref="M1007" r:id="rId4405"/>
    <hyperlink ref="L1009" r:id="rId4406"/>
    <hyperlink ref="M1009" r:id="rId4407"/>
    <hyperlink ref="M1010" r:id="rId4408"/>
    <hyperlink ref="L1011" r:id="rId4409"/>
    <hyperlink ref="M1011" r:id="rId4410"/>
    <hyperlink ref="L1012" r:id="rId4411"/>
    <hyperlink ref="L1013" r:id="rId4412"/>
    <hyperlink ref="M1015" r:id="rId4413"/>
    <hyperlink ref="L1017" r:id="rId4414"/>
    <hyperlink ref="M1019" r:id="rId4415"/>
    <hyperlink ref="L1021" r:id="rId4416"/>
    <hyperlink ref="M1023" r:id="rId4417"/>
    <hyperlink ref="L1025" r:id="rId4418"/>
    <hyperlink ref="M1027" r:id="rId4419"/>
    <hyperlink ref="L1029" r:id="rId4420"/>
    <hyperlink ref="M1031" r:id="rId4421"/>
    <hyperlink ref="L1033" r:id="rId4422"/>
    <hyperlink ref="M1035" r:id="rId4423"/>
    <hyperlink ref="L1037" r:id="rId4424"/>
    <hyperlink ref="M1037" r:id="rId4425"/>
    <hyperlink ref="M1038" r:id="rId4426"/>
    <hyperlink ref="L1039" r:id="rId4427"/>
    <hyperlink ref="M1039" r:id="rId4428"/>
    <hyperlink ref="L1040" r:id="rId4429"/>
    <hyperlink ref="L1041" r:id="rId4430"/>
    <hyperlink ref="M1041" r:id="rId4431"/>
    <hyperlink ref="M1042" r:id="rId4432"/>
    <hyperlink ref="L1043" r:id="rId4433"/>
    <hyperlink ref="M1043" r:id="rId4434"/>
    <hyperlink ref="L1044" r:id="rId4435"/>
    <hyperlink ref="L1045" r:id="rId4436"/>
    <hyperlink ref="M1047" r:id="rId4437"/>
    <hyperlink ref="L1049" r:id="rId4438"/>
    <hyperlink ref="M1049" r:id="rId4439"/>
    <hyperlink ref="M1050" r:id="rId4440"/>
    <hyperlink ref="L1051" r:id="rId4441"/>
    <hyperlink ref="M1051" r:id="rId4442"/>
    <hyperlink ref="L1052" r:id="rId4443"/>
    <hyperlink ref="L1053" r:id="rId4444"/>
    <hyperlink ref="M1053" r:id="rId4445"/>
    <hyperlink ref="M1054" r:id="rId4446"/>
    <hyperlink ref="L1055" r:id="rId4447"/>
    <hyperlink ref="M1055" r:id="rId4448"/>
    <hyperlink ref="L1056" r:id="rId4449"/>
    <hyperlink ref="L1057" r:id="rId4450"/>
    <hyperlink ref="M1057" r:id="rId4451"/>
    <hyperlink ref="M1058" r:id="rId4452"/>
    <hyperlink ref="L1059" r:id="rId4453"/>
    <hyperlink ref="M1059" r:id="rId4454"/>
    <hyperlink ref="L1060" r:id="rId4455"/>
    <hyperlink ref="L1061" r:id="rId4456"/>
    <hyperlink ref="M1063" r:id="rId4457"/>
    <hyperlink ref="L1065" r:id="rId4458"/>
    <hyperlink ref="M1067" r:id="rId4459"/>
    <hyperlink ref="L1069" r:id="rId4460"/>
    <hyperlink ref="M1069" r:id="rId4461"/>
    <hyperlink ref="M1070" r:id="rId4462"/>
    <hyperlink ref="L1071" r:id="rId4463"/>
    <hyperlink ref="M1071" r:id="rId4464"/>
    <hyperlink ref="L1072" r:id="rId4465"/>
    <hyperlink ref="L1073" r:id="rId4466"/>
    <hyperlink ref="M1075" r:id="rId4467"/>
    <hyperlink ref="L1077" r:id="rId4468"/>
    <hyperlink ref="M1077" r:id="rId4469"/>
    <hyperlink ref="M1078" r:id="rId4470"/>
    <hyperlink ref="L1079" r:id="rId4471"/>
    <hyperlink ref="M1079" r:id="rId4472"/>
    <hyperlink ref="L1080" r:id="rId4473"/>
    <hyperlink ref="L1081" r:id="rId4474"/>
    <hyperlink ref="M1081" r:id="rId4475"/>
    <hyperlink ref="M1082" r:id="rId4476"/>
    <hyperlink ref="L1083" r:id="rId4477"/>
    <hyperlink ref="M1083" r:id="rId4478"/>
    <hyperlink ref="L1084" r:id="rId4479"/>
    <hyperlink ref="L1085" r:id="rId4480"/>
    <hyperlink ref="M1085" r:id="rId4481"/>
    <hyperlink ref="M1086" r:id="rId4482"/>
    <hyperlink ref="L1087" r:id="rId4483"/>
    <hyperlink ref="M1087" r:id="rId4484"/>
    <hyperlink ref="L1088" r:id="rId4485"/>
    <hyperlink ref="L1089" r:id="rId4486"/>
    <hyperlink ref="M1089" r:id="rId4487"/>
    <hyperlink ref="M1090" r:id="rId4488"/>
    <hyperlink ref="L1091" r:id="rId4489"/>
    <hyperlink ref="M1091" r:id="rId4490"/>
    <hyperlink ref="L1092" r:id="rId4491"/>
    <hyperlink ref="L1093" r:id="rId4492"/>
    <hyperlink ref="M1095" r:id="rId4493"/>
    <hyperlink ref="L1097" r:id="rId4494"/>
    <hyperlink ref="M1097" r:id="rId4495"/>
    <hyperlink ref="M1098" r:id="rId4496"/>
    <hyperlink ref="L1099" r:id="rId4497"/>
    <hyperlink ref="M1099" r:id="rId4498"/>
    <hyperlink ref="L1100" r:id="rId4499"/>
    <hyperlink ref="L1101" r:id="rId4500"/>
    <hyperlink ref="M1101" r:id="rId4501"/>
    <hyperlink ref="M1102" r:id="rId4502"/>
    <hyperlink ref="L1103" r:id="rId4503"/>
    <hyperlink ref="M1103" r:id="rId4504"/>
    <hyperlink ref="L1104" r:id="rId4505"/>
    <hyperlink ref="L1105" r:id="rId4506"/>
    <hyperlink ref="M1107" r:id="rId4507"/>
    <hyperlink ref="L1109" r:id="rId4508"/>
    <hyperlink ref="M1109" r:id="rId4509"/>
    <hyperlink ref="M1110" r:id="rId4510"/>
    <hyperlink ref="L1111" r:id="rId4511"/>
    <hyperlink ref="M1111" r:id="rId4512"/>
    <hyperlink ref="L1112" r:id="rId4513"/>
    <hyperlink ref="L1113" r:id="rId4514"/>
    <hyperlink ref="M1113" r:id="rId4515"/>
    <hyperlink ref="M1114" r:id="rId4516"/>
    <hyperlink ref="L1115" r:id="rId4517"/>
    <hyperlink ref="M1115" r:id="rId4518"/>
    <hyperlink ref="L1116" r:id="rId4519"/>
    <hyperlink ref="L1117" r:id="rId4520"/>
    <hyperlink ref="M1117" r:id="rId4521"/>
    <hyperlink ref="M1118" r:id="rId4522"/>
    <hyperlink ref="L1119" r:id="rId4523"/>
    <hyperlink ref="M1119" r:id="rId4524"/>
    <hyperlink ref="L1120" r:id="rId4525"/>
    <hyperlink ref="L1121" r:id="rId4526"/>
    <hyperlink ref="M1123" r:id="rId4527"/>
    <hyperlink ref="L1125" r:id="rId4528"/>
    <hyperlink ref="M1125" r:id="rId4529"/>
    <hyperlink ref="M1126" r:id="rId4530"/>
    <hyperlink ref="L1127" r:id="rId4531"/>
    <hyperlink ref="M1127" r:id="rId4532"/>
    <hyperlink ref="L1128" r:id="rId4533"/>
    <hyperlink ref="L1129" r:id="rId4534"/>
    <hyperlink ref="M1131" r:id="rId4535"/>
    <hyperlink ref="L1133" r:id="rId4536"/>
    <hyperlink ref="M1133" r:id="rId4537"/>
    <hyperlink ref="M1134" r:id="rId4538"/>
    <hyperlink ref="L1135" r:id="rId4539"/>
    <hyperlink ref="M1135" r:id="rId4540"/>
    <hyperlink ref="L1136" r:id="rId4541"/>
    <hyperlink ref="L1137" r:id="rId4542"/>
    <hyperlink ref="M1139" r:id="rId4543"/>
    <hyperlink ref="L1141" r:id="rId4544"/>
    <hyperlink ref="M1143" r:id="rId4545"/>
    <hyperlink ref="L1145" r:id="rId4546"/>
    <hyperlink ref="M1145" r:id="rId4547"/>
    <hyperlink ref="M1146" r:id="rId4548"/>
    <hyperlink ref="L1147" r:id="rId4549"/>
    <hyperlink ref="M1147" r:id="rId4550"/>
    <hyperlink ref="L1148" r:id="rId4551"/>
    <hyperlink ref="L1149" r:id="rId4552"/>
    <hyperlink ref="M1151" r:id="rId4553"/>
    <hyperlink ref="L1153" r:id="rId4554"/>
    <hyperlink ref="M1153" r:id="rId4555"/>
    <hyperlink ref="M1154" r:id="rId4556"/>
    <hyperlink ref="L1155" r:id="rId4557"/>
    <hyperlink ref="M1155" r:id="rId4558"/>
    <hyperlink ref="L1156" r:id="rId4559"/>
    <hyperlink ref="L1157" r:id="rId4560"/>
    <hyperlink ref="M1159" r:id="rId4561"/>
    <hyperlink ref="L1161" r:id="rId4562"/>
    <hyperlink ref="M1161" r:id="rId4563"/>
    <hyperlink ref="M1162" r:id="rId4564"/>
    <hyperlink ref="L1163" r:id="rId4565"/>
    <hyperlink ref="M1163" r:id="rId4566"/>
    <hyperlink ref="L1164" r:id="rId4567"/>
    <hyperlink ref="L1165" r:id="rId4568"/>
    <hyperlink ref="M1167" r:id="rId4569"/>
    <hyperlink ref="L1169" r:id="rId4570"/>
    <hyperlink ref="M1171" r:id="rId4571"/>
    <hyperlink ref="L1173" r:id="rId4572"/>
    <hyperlink ref="M1175" r:id="rId4573"/>
    <hyperlink ref="L1177" r:id="rId4574"/>
    <hyperlink ref="M1179" r:id="rId4575"/>
    <hyperlink ref="L1181" r:id="rId4576"/>
    <hyperlink ref="M1183" r:id="rId4577"/>
    <hyperlink ref="L1185" r:id="rId4578"/>
    <hyperlink ref="M1187" r:id="rId4579"/>
    <hyperlink ref="L1189" r:id="rId4580"/>
    <hyperlink ref="M1191" r:id="rId4581"/>
    <hyperlink ref="L1193" r:id="rId4582"/>
    <hyperlink ref="M1195" r:id="rId4583"/>
    <hyperlink ref="L1197" r:id="rId4584"/>
    <hyperlink ref="P3" r:id="rId4585"/>
    <hyperlink ref="Q3" r:id="rId4586"/>
    <hyperlink ref="P4" r:id="rId4587"/>
    <hyperlink ref="P5" r:id="rId4588"/>
    <hyperlink ref="Q5" r:id="rId4589"/>
    <hyperlink ref="Q6" r:id="rId4590"/>
    <hyperlink ref="P7" r:id="rId4591"/>
    <hyperlink ref="Q7" r:id="rId4592"/>
    <hyperlink ref="P8" r:id="rId4593"/>
    <hyperlink ref="P9" r:id="rId4594"/>
    <hyperlink ref="Q9" r:id="rId4595"/>
    <hyperlink ref="Q10" r:id="rId4596"/>
    <hyperlink ref="P11" r:id="rId4597"/>
    <hyperlink ref="Q11" r:id="rId4598"/>
    <hyperlink ref="P12" r:id="rId4599"/>
    <hyperlink ref="P13" r:id="rId4600"/>
    <hyperlink ref="Q13" r:id="rId4601"/>
    <hyperlink ref="Q14" r:id="rId4602"/>
    <hyperlink ref="P15" r:id="rId4603"/>
    <hyperlink ref="Q15" r:id="rId4604"/>
    <hyperlink ref="P16" r:id="rId4605"/>
    <hyperlink ref="P17" r:id="rId4606"/>
    <hyperlink ref="Q17" r:id="rId4607"/>
    <hyperlink ref="Q18" r:id="rId4608"/>
    <hyperlink ref="P19" r:id="rId4609"/>
    <hyperlink ref="Q19" r:id="rId4610"/>
    <hyperlink ref="P20" r:id="rId4611"/>
    <hyperlink ref="P21" r:id="rId4612"/>
    <hyperlink ref="Q21" r:id="rId4613"/>
    <hyperlink ref="Q22" r:id="rId4614"/>
    <hyperlink ref="P23" r:id="rId4615"/>
    <hyperlink ref="Q23" r:id="rId4616"/>
    <hyperlink ref="P24" r:id="rId4617"/>
    <hyperlink ref="P25" r:id="rId4618"/>
    <hyperlink ref="Q25" r:id="rId4619"/>
    <hyperlink ref="Q26" r:id="rId4620"/>
    <hyperlink ref="P27" r:id="rId4621"/>
    <hyperlink ref="Q27" r:id="rId4622"/>
    <hyperlink ref="P28" r:id="rId4623"/>
    <hyperlink ref="P29" r:id="rId4624"/>
    <hyperlink ref="Q29" r:id="rId4625"/>
    <hyperlink ref="Q30" r:id="rId4626"/>
    <hyperlink ref="P31" r:id="rId4627"/>
    <hyperlink ref="Q31" r:id="rId4628"/>
    <hyperlink ref="P32" r:id="rId4629"/>
    <hyperlink ref="P33" r:id="rId4630"/>
    <hyperlink ref="Q33" r:id="rId4631"/>
    <hyperlink ref="Q34" r:id="rId4632"/>
    <hyperlink ref="P35" r:id="rId4633"/>
    <hyperlink ref="Q35" r:id="rId4634"/>
    <hyperlink ref="P36" r:id="rId4635"/>
    <hyperlink ref="P37" r:id="rId4636"/>
    <hyperlink ref="Q37" r:id="rId4637"/>
    <hyperlink ref="Q38" r:id="rId4638"/>
    <hyperlink ref="P39" r:id="rId4639"/>
    <hyperlink ref="Q39" r:id="rId4640"/>
    <hyperlink ref="P40" r:id="rId4641"/>
    <hyperlink ref="P41" r:id="rId4642"/>
    <hyperlink ref="Q41" r:id="rId4643"/>
    <hyperlink ref="Q42" r:id="rId4644"/>
    <hyperlink ref="P43" r:id="rId4645"/>
    <hyperlink ref="Q43" r:id="rId4646"/>
    <hyperlink ref="P44" r:id="rId4647"/>
    <hyperlink ref="P45" r:id="rId4648"/>
    <hyperlink ref="Q45" r:id="rId4649"/>
    <hyperlink ref="Q46" r:id="rId4650"/>
    <hyperlink ref="P47" r:id="rId4651"/>
    <hyperlink ref="Q47" r:id="rId4652"/>
    <hyperlink ref="P48" r:id="rId4653"/>
    <hyperlink ref="P49" r:id="rId4654"/>
    <hyperlink ref="Q49" r:id="rId4655"/>
    <hyperlink ref="Q50" r:id="rId4656"/>
    <hyperlink ref="P51" r:id="rId4657"/>
    <hyperlink ref="Q51" r:id="rId4658"/>
    <hyperlink ref="P52" r:id="rId4659"/>
    <hyperlink ref="P53" r:id="rId4660"/>
    <hyperlink ref="Q53" r:id="rId4661"/>
    <hyperlink ref="Q54" r:id="rId4662"/>
    <hyperlink ref="P55" r:id="rId4663"/>
    <hyperlink ref="Q55" r:id="rId4664"/>
    <hyperlink ref="P56" r:id="rId4665"/>
    <hyperlink ref="P57" r:id="rId4666"/>
    <hyperlink ref="Q57" r:id="rId4667"/>
    <hyperlink ref="Q58" r:id="rId4668"/>
    <hyperlink ref="P59" r:id="rId4669"/>
    <hyperlink ref="Q59" r:id="rId4670"/>
    <hyperlink ref="P60" r:id="rId4671"/>
    <hyperlink ref="P61" r:id="rId4672"/>
    <hyperlink ref="Q61" r:id="rId4673"/>
    <hyperlink ref="Q62" r:id="rId4674"/>
    <hyperlink ref="P63" r:id="rId4675"/>
    <hyperlink ref="Q63" r:id="rId4676"/>
    <hyperlink ref="P64" r:id="rId4677"/>
    <hyperlink ref="P65" r:id="rId4678"/>
    <hyperlink ref="Q65" r:id="rId4679"/>
    <hyperlink ref="Q66" r:id="rId4680"/>
    <hyperlink ref="P67" r:id="rId4681"/>
    <hyperlink ref="Q67" r:id="rId4682"/>
    <hyperlink ref="P68" r:id="rId4683"/>
    <hyperlink ref="P69" r:id="rId4684"/>
    <hyperlink ref="Q69" r:id="rId4685"/>
    <hyperlink ref="Q70" r:id="rId4686"/>
    <hyperlink ref="P71" r:id="rId4687"/>
    <hyperlink ref="Q71" r:id="rId4688"/>
    <hyperlink ref="P72" r:id="rId4689"/>
    <hyperlink ref="P73" r:id="rId4690"/>
    <hyperlink ref="Q73" r:id="rId4691"/>
    <hyperlink ref="Q74" r:id="rId4692"/>
    <hyperlink ref="P75" r:id="rId4693"/>
    <hyperlink ref="Q75" r:id="rId4694"/>
    <hyperlink ref="P76" r:id="rId4695"/>
    <hyperlink ref="P77" r:id="rId4696"/>
    <hyperlink ref="Q77" r:id="rId4697"/>
    <hyperlink ref="Q78" r:id="rId4698"/>
    <hyperlink ref="P79" r:id="rId4699"/>
    <hyperlink ref="Q79" r:id="rId4700"/>
    <hyperlink ref="P80" r:id="rId4701"/>
    <hyperlink ref="P81" r:id="rId4702"/>
    <hyperlink ref="Q81" r:id="rId4703"/>
    <hyperlink ref="Q82" r:id="rId4704"/>
    <hyperlink ref="P83" r:id="rId4705"/>
    <hyperlink ref="Q83" r:id="rId4706"/>
    <hyperlink ref="P84" r:id="rId4707"/>
    <hyperlink ref="P85" r:id="rId4708"/>
    <hyperlink ref="Q85" r:id="rId4709"/>
    <hyperlink ref="Q86" r:id="rId4710"/>
    <hyperlink ref="P87" r:id="rId4711"/>
    <hyperlink ref="Q87" r:id="rId4712"/>
    <hyperlink ref="P88" r:id="rId4713"/>
    <hyperlink ref="P89" r:id="rId4714"/>
    <hyperlink ref="Q89" r:id="rId4715"/>
    <hyperlink ref="Q90" r:id="rId4716"/>
    <hyperlink ref="P91" r:id="rId4717"/>
    <hyperlink ref="Q91" r:id="rId4718"/>
    <hyperlink ref="P92" r:id="rId4719"/>
    <hyperlink ref="P93" r:id="rId4720"/>
    <hyperlink ref="Q93" r:id="rId4721"/>
    <hyperlink ref="Q94" r:id="rId4722"/>
    <hyperlink ref="P95" r:id="rId4723"/>
    <hyperlink ref="Q95" r:id="rId4724"/>
    <hyperlink ref="P96" r:id="rId4725"/>
    <hyperlink ref="P97" r:id="rId4726"/>
    <hyperlink ref="Q97" r:id="rId4727"/>
    <hyperlink ref="Q98" r:id="rId4728"/>
    <hyperlink ref="P99" r:id="rId4729"/>
    <hyperlink ref="Q99" r:id="rId4730"/>
    <hyperlink ref="P100" r:id="rId4731"/>
    <hyperlink ref="P101" r:id="rId4732"/>
    <hyperlink ref="Q101" r:id="rId4733"/>
    <hyperlink ref="Q102" r:id="rId4734"/>
    <hyperlink ref="P103" r:id="rId4735"/>
    <hyperlink ref="Q103" r:id="rId4736"/>
    <hyperlink ref="P104" r:id="rId4737"/>
    <hyperlink ref="P105" r:id="rId4738"/>
    <hyperlink ref="Q105" r:id="rId4739"/>
    <hyperlink ref="Q106" r:id="rId4740"/>
    <hyperlink ref="P107" r:id="rId4741"/>
    <hyperlink ref="Q107" r:id="rId4742"/>
    <hyperlink ref="P108" r:id="rId4743"/>
    <hyperlink ref="P109" r:id="rId4744"/>
    <hyperlink ref="Q109" r:id="rId4745"/>
    <hyperlink ref="Q110" r:id="rId4746"/>
    <hyperlink ref="P111" r:id="rId4747"/>
    <hyperlink ref="Q111" r:id="rId4748"/>
    <hyperlink ref="P112" r:id="rId4749"/>
    <hyperlink ref="P113" r:id="rId4750"/>
    <hyperlink ref="Q113" r:id="rId4751"/>
    <hyperlink ref="Q114" r:id="rId4752"/>
    <hyperlink ref="P115" r:id="rId4753"/>
    <hyperlink ref="Q115" r:id="rId4754"/>
    <hyperlink ref="P116" r:id="rId4755"/>
    <hyperlink ref="P117" r:id="rId4756"/>
    <hyperlink ref="Q117" r:id="rId4757"/>
    <hyperlink ref="Q118" r:id="rId4758"/>
    <hyperlink ref="P119" r:id="rId4759"/>
    <hyperlink ref="Q119" r:id="rId4760"/>
    <hyperlink ref="P120" r:id="rId4761"/>
    <hyperlink ref="P121" r:id="rId4762"/>
    <hyperlink ref="Q121" r:id="rId4763"/>
    <hyperlink ref="Q122" r:id="rId4764"/>
    <hyperlink ref="P123" r:id="rId4765"/>
    <hyperlink ref="Q123" r:id="rId4766"/>
    <hyperlink ref="P124" r:id="rId4767"/>
    <hyperlink ref="P125" r:id="rId4768"/>
    <hyperlink ref="Q125" r:id="rId4769"/>
    <hyperlink ref="Q126" r:id="rId4770"/>
    <hyperlink ref="P127" r:id="rId4771"/>
    <hyperlink ref="Q127" r:id="rId4772"/>
    <hyperlink ref="P128" r:id="rId4773"/>
    <hyperlink ref="P129" r:id="rId4774"/>
    <hyperlink ref="Q129" r:id="rId4775"/>
    <hyperlink ref="Q130" r:id="rId4776"/>
    <hyperlink ref="P131" r:id="rId4777"/>
    <hyperlink ref="Q131" r:id="rId4778"/>
    <hyperlink ref="P132" r:id="rId4779"/>
    <hyperlink ref="P133" r:id="rId4780"/>
    <hyperlink ref="Q133" r:id="rId4781"/>
    <hyperlink ref="Q134" r:id="rId4782"/>
    <hyperlink ref="P135" r:id="rId4783"/>
    <hyperlink ref="Q135" r:id="rId4784"/>
    <hyperlink ref="P136" r:id="rId4785"/>
    <hyperlink ref="P137" r:id="rId4786"/>
    <hyperlink ref="Q137" r:id="rId4787"/>
    <hyperlink ref="Q138" r:id="rId4788"/>
    <hyperlink ref="P139" r:id="rId4789"/>
    <hyperlink ref="Q139" r:id="rId4790"/>
    <hyperlink ref="P140" r:id="rId4791"/>
    <hyperlink ref="P141" r:id="rId4792"/>
    <hyperlink ref="Q141" r:id="rId4793"/>
    <hyperlink ref="Q142" r:id="rId4794"/>
    <hyperlink ref="P143" r:id="rId4795"/>
    <hyperlink ref="Q143" r:id="rId4796"/>
    <hyperlink ref="P144" r:id="rId4797"/>
    <hyperlink ref="P145" r:id="rId4798"/>
    <hyperlink ref="Q145" r:id="rId4799"/>
    <hyperlink ref="Q146" r:id="rId4800"/>
    <hyperlink ref="P147" r:id="rId4801"/>
    <hyperlink ref="Q147" r:id="rId4802"/>
    <hyperlink ref="P148" r:id="rId4803"/>
    <hyperlink ref="P149" r:id="rId4804"/>
    <hyperlink ref="Q149" r:id="rId4805"/>
    <hyperlink ref="Q150" r:id="rId4806"/>
    <hyperlink ref="P151" r:id="rId4807"/>
    <hyperlink ref="Q151" r:id="rId4808"/>
    <hyperlink ref="P152" r:id="rId4809"/>
    <hyperlink ref="P153" r:id="rId4810"/>
    <hyperlink ref="Q153" r:id="rId4811"/>
    <hyperlink ref="Q154" r:id="rId4812"/>
    <hyperlink ref="P155" r:id="rId4813"/>
    <hyperlink ref="Q155" r:id="rId4814"/>
    <hyperlink ref="P156" r:id="rId4815"/>
    <hyperlink ref="P157" r:id="rId4816"/>
    <hyperlink ref="Q157" r:id="rId4817"/>
    <hyperlink ref="Q158" r:id="rId4818"/>
    <hyperlink ref="P159" r:id="rId4819"/>
    <hyperlink ref="Q159" r:id="rId4820"/>
    <hyperlink ref="P160" r:id="rId4821"/>
    <hyperlink ref="P161" r:id="rId4822"/>
    <hyperlink ref="Q161" r:id="rId4823"/>
    <hyperlink ref="Q162" r:id="rId4824"/>
    <hyperlink ref="P163" r:id="rId4825"/>
    <hyperlink ref="Q163" r:id="rId4826"/>
    <hyperlink ref="P164" r:id="rId4827"/>
    <hyperlink ref="P165" r:id="rId4828"/>
    <hyperlink ref="Q165" r:id="rId4829"/>
    <hyperlink ref="Q166" r:id="rId4830"/>
    <hyperlink ref="P167" r:id="rId4831"/>
    <hyperlink ref="Q167" r:id="rId4832"/>
    <hyperlink ref="P168" r:id="rId4833"/>
    <hyperlink ref="P169" r:id="rId4834"/>
    <hyperlink ref="Q169" r:id="rId4835"/>
    <hyperlink ref="Q170" r:id="rId4836"/>
    <hyperlink ref="P171" r:id="rId4837"/>
    <hyperlink ref="Q171" r:id="rId4838"/>
    <hyperlink ref="P172" r:id="rId4839"/>
    <hyperlink ref="P173" r:id="rId4840"/>
    <hyperlink ref="Q173" r:id="rId4841"/>
    <hyperlink ref="Q174" r:id="rId4842"/>
    <hyperlink ref="P175" r:id="rId4843"/>
    <hyperlink ref="Q175" r:id="rId4844"/>
    <hyperlink ref="P176" r:id="rId4845"/>
    <hyperlink ref="P177" r:id="rId4846"/>
    <hyperlink ref="Q177" r:id="rId4847"/>
    <hyperlink ref="Q178" r:id="rId4848"/>
    <hyperlink ref="P179" r:id="rId4849"/>
    <hyperlink ref="Q179" r:id="rId4850"/>
    <hyperlink ref="P180" r:id="rId4851"/>
    <hyperlink ref="P181" r:id="rId4852"/>
    <hyperlink ref="Q181" r:id="rId4853"/>
    <hyperlink ref="Q182" r:id="rId4854"/>
    <hyperlink ref="P183" r:id="rId4855"/>
    <hyperlink ref="Q183" r:id="rId4856"/>
    <hyperlink ref="P184" r:id="rId4857"/>
    <hyperlink ref="P185" r:id="rId4858"/>
    <hyperlink ref="Q185" r:id="rId4859"/>
    <hyperlink ref="Q186" r:id="rId4860"/>
    <hyperlink ref="P187" r:id="rId4861"/>
    <hyperlink ref="Q187" r:id="rId4862"/>
    <hyperlink ref="P188" r:id="rId4863"/>
    <hyperlink ref="P189" r:id="rId4864"/>
    <hyperlink ref="Q189" r:id="rId4865"/>
    <hyperlink ref="Q190" r:id="rId4866"/>
    <hyperlink ref="P191" r:id="rId4867"/>
    <hyperlink ref="Q191" r:id="rId4868"/>
    <hyperlink ref="P192" r:id="rId4869"/>
    <hyperlink ref="P193" r:id="rId4870"/>
    <hyperlink ref="Q193" r:id="rId4871"/>
    <hyperlink ref="Q194" r:id="rId4872"/>
    <hyperlink ref="P195" r:id="rId4873"/>
    <hyperlink ref="Q195" r:id="rId4874"/>
    <hyperlink ref="P196" r:id="rId4875"/>
    <hyperlink ref="P197" r:id="rId4876"/>
    <hyperlink ref="Q197" r:id="rId4877"/>
    <hyperlink ref="Q198" r:id="rId4878"/>
    <hyperlink ref="P199" r:id="rId4879"/>
    <hyperlink ref="Q199" r:id="rId4880"/>
    <hyperlink ref="P200" r:id="rId4881"/>
    <hyperlink ref="P201" r:id="rId4882"/>
    <hyperlink ref="Q201" r:id="rId4883"/>
    <hyperlink ref="Q202" r:id="rId4884"/>
    <hyperlink ref="P203" r:id="rId4885"/>
    <hyperlink ref="Q203" r:id="rId4886"/>
    <hyperlink ref="P204" r:id="rId4887"/>
    <hyperlink ref="P205" r:id="rId4888"/>
    <hyperlink ref="Q205" r:id="rId4889"/>
    <hyperlink ref="Q206" r:id="rId4890"/>
    <hyperlink ref="P207" r:id="rId4891"/>
    <hyperlink ref="Q207" r:id="rId4892"/>
    <hyperlink ref="P208" r:id="rId4893"/>
    <hyperlink ref="P209" r:id="rId4894"/>
    <hyperlink ref="Q209" r:id="rId4895"/>
    <hyperlink ref="Q210" r:id="rId4896"/>
    <hyperlink ref="P211" r:id="rId4897"/>
    <hyperlink ref="Q211" r:id="rId4898"/>
    <hyperlink ref="P212" r:id="rId4899"/>
    <hyperlink ref="P213" r:id="rId4900"/>
    <hyperlink ref="Q213" r:id="rId4901"/>
    <hyperlink ref="Q214" r:id="rId4902"/>
    <hyperlink ref="P215" r:id="rId4903"/>
    <hyperlink ref="Q215" r:id="rId4904"/>
    <hyperlink ref="P216" r:id="rId4905"/>
    <hyperlink ref="P217" r:id="rId4906"/>
    <hyperlink ref="Q217" r:id="rId4907"/>
    <hyperlink ref="Q218" r:id="rId4908"/>
    <hyperlink ref="P219" r:id="rId4909"/>
    <hyperlink ref="Q219" r:id="rId4910"/>
    <hyperlink ref="P220" r:id="rId4911"/>
    <hyperlink ref="P221" r:id="rId4912"/>
    <hyperlink ref="Q221" r:id="rId4913"/>
    <hyperlink ref="Q222" r:id="rId4914"/>
    <hyperlink ref="P223" r:id="rId4915"/>
    <hyperlink ref="Q223" r:id="rId4916"/>
    <hyperlink ref="P224" r:id="rId4917"/>
    <hyperlink ref="P225" r:id="rId4918"/>
    <hyperlink ref="Q225" r:id="rId4919"/>
    <hyperlink ref="Q226" r:id="rId4920"/>
    <hyperlink ref="P227" r:id="rId4921"/>
    <hyperlink ref="Q227" r:id="rId4922"/>
    <hyperlink ref="P228" r:id="rId4923"/>
    <hyperlink ref="P229" r:id="rId4924"/>
    <hyperlink ref="Q229" r:id="rId4925"/>
    <hyperlink ref="Q230" r:id="rId4926"/>
    <hyperlink ref="P231" r:id="rId4927"/>
    <hyperlink ref="Q231" r:id="rId4928"/>
    <hyperlink ref="P232" r:id="rId4929"/>
    <hyperlink ref="P233" r:id="rId4930"/>
    <hyperlink ref="Q233" r:id="rId4931"/>
    <hyperlink ref="Q234" r:id="rId4932"/>
    <hyperlink ref="P235" r:id="rId4933"/>
    <hyperlink ref="Q235" r:id="rId4934"/>
    <hyperlink ref="P236" r:id="rId4935"/>
    <hyperlink ref="P237" r:id="rId4936"/>
    <hyperlink ref="Q237" r:id="rId4937"/>
    <hyperlink ref="Q238" r:id="rId4938"/>
    <hyperlink ref="P239" r:id="rId4939"/>
    <hyperlink ref="Q239" r:id="rId4940"/>
    <hyperlink ref="P240" r:id="rId4941"/>
    <hyperlink ref="P241" r:id="rId4942"/>
    <hyperlink ref="Q241" r:id="rId4943"/>
    <hyperlink ref="Q242" r:id="rId4944"/>
    <hyperlink ref="P243" r:id="rId4945"/>
    <hyperlink ref="Q243" r:id="rId4946"/>
    <hyperlink ref="P244" r:id="rId4947"/>
    <hyperlink ref="P245" r:id="rId4948"/>
    <hyperlink ref="Q245" r:id="rId4949"/>
    <hyperlink ref="Q246" r:id="rId4950"/>
    <hyperlink ref="P247" r:id="rId4951"/>
    <hyperlink ref="Q247" r:id="rId4952"/>
    <hyperlink ref="P248" r:id="rId4953"/>
    <hyperlink ref="P249" r:id="rId4954"/>
    <hyperlink ref="Q249" r:id="rId4955"/>
    <hyperlink ref="Q250" r:id="rId4956"/>
    <hyperlink ref="P251" r:id="rId4957"/>
    <hyperlink ref="Q251" r:id="rId4958"/>
    <hyperlink ref="P252" r:id="rId4959"/>
    <hyperlink ref="P253" r:id="rId4960"/>
    <hyperlink ref="Q253" r:id="rId4961"/>
    <hyperlink ref="Q254" r:id="rId4962"/>
    <hyperlink ref="P255" r:id="rId4963"/>
    <hyperlink ref="Q255" r:id="rId4964"/>
    <hyperlink ref="P256" r:id="rId4965"/>
    <hyperlink ref="P257" r:id="rId4966"/>
    <hyperlink ref="Q257" r:id="rId4967"/>
    <hyperlink ref="Q258" r:id="rId4968"/>
    <hyperlink ref="P259" r:id="rId4969"/>
    <hyperlink ref="Q259" r:id="rId4970"/>
    <hyperlink ref="P260" r:id="rId4971"/>
    <hyperlink ref="P261" r:id="rId4972"/>
    <hyperlink ref="Q261" r:id="rId4973"/>
    <hyperlink ref="Q262" r:id="rId4974"/>
    <hyperlink ref="P263" r:id="rId4975"/>
    <hyperlink ref="Q263" r:id="rId4976"/>
    <hyperlink ref="P264" r:id="rId4977"/>
    <hyperlink ref="P265" r:id="rId4978"/>
    <hyperlink ref="Q265" r:id="rId4979"/>
    <hyperlink ref="Q266" r:id="rId4980"/>
    <hyperlink ref="P267" r:id="rId4981"/>
    <hyperlink ref="Q267" r:id="rId4982"/>
    <hyperlink ref="P268" r:id="rId4983"/>
    <hyperlink ref="P269" r:id="rId4984"/>
    <hyperlink ref="Q269" r:id="rId4985"/>
    <hyperlink ref="Q270" r:id="rId4986"/>
    <hyperlink ref="P271" r:id="rId4987"/>
    <hyperlink ref="Q271" r:id="rId4988"/>
    <hyperlink ref="P272" r:id="rId4989"/>
    <hyperlink ref="P273" r:id="rId4990"/>
    <hyperlink ref="Q273" r:id="rId4991"/>
    <hyperlink ref="Q274" r:id="rId4992"/>
    <hyperlink ref="P275" r:id="rId4993"/>
    <hyperlink ref="Q275" r:id="rId4994"/>
    <hyperlink ref="P276" r:id="rId4995"/>
    <hyperlink ref="P277" r:id="rId4996"/>
    <hyperlink ref="Q277" r:id="rId4997"/>
    <hyperlink ref="Q278" r:id="rId4998"/>
    <hyperlink ref="P279" r:id="rId4999"/>
    <hyperlink ref="Q279" r:id="rId5000"/>
    <hyperlink ref="P280" r:id="rId5001"/>
    <hyperlink ref="P281" r:id="rId5002"/>
    <hyperlink ref="Q281" r:id="rId5003"/>
    <hyperlink ref="Q282" r:id="rId5004"/>
    <hyperlink ref="P283" r:id="rId5005"/>
    <hyperlink ref="Q283" r:id="rId5006"/>
    <hyperlink ref="P284" r:id="rId5007"/>
    <hyperlink ref="P285" r:id="rId5008"/>
    <hyperlink ref="Q285" r:id="rId5009"/>
    <hyperlink ref="Q286" r:id="rId5010"/>
    <hyperlink ref="P287" r:id="rId5011"/>
    <hyperlink ref="Q287" r:id="rId5012"/>
    <hyperlink ref="P288" r:id="rId5013"/>
    <hyperlink ref="P289" r:id="rId5014"/>
    <hyperlink ref="Q289" r:id="rId5015"/>
    <hyperlink ref="Q290" r:id="rId5016"/>
    <hyperlink ref="P291" r:id="rId5017"/>
    <hyperlink ref="Q291" r:id="rId5018"/>
    <hyperlink ref="P292" r:id="rId5019"/>
    <hyperlink ref="P293" r:id="rId5020"/>
    <hyperlink ref="Q293" r:id="rId5021"/>
    <hyperlink ref="Q294" r:id="rId5022"/>
    <hyperlink ref="P295" r:id="rId5023"/>
    <hyperlink ref="Q295" r:id="rId5024"/>
    <hyperlink ref="P296" r:id="rId5025"/>
    <hyperlink ref="P297" r:id="rId5026"/>
    <hyperlink ref="Q297" r:id="rId5027"/>
    <hyperlink ref="Q298" r:id="rId5028"/>
    <hyperlink ref="P299" r:id="rId5029"/>
    <hyperlink ref="Q299" r:id="rId5030"/>
    <hyperlink ref="P300" r:id="rId5031"/>
    <hyperlink ref="P301" r:id="rId5032"/>
    <hyperlink ref="Q301" r:id="rId5033"/>
    <hyperlink ref="Q302" r:id="rId5034"/>
    <hyperlink ref="P303" r:id="rId5035"/>
    <hyperlink ref="Q303" r:id="rId5036"/>
    <hyperlink ref="P304" r:id="rId5037"/>
    <hyperlink ref="P305" r:id="rId5038"/>
    <hyperlink ref="Q305" r:id="rId5039"/>
    <hyperlink ref="Q306" r:id="rId5040"/>
    <hyperlink ref="P307" r:id="rId5041"/>
    <hyperlink ref="Q307" r:id="rId5042"/>
    <hyperlink ref="P308" r:id="rId5043"/>
    <hyperlink ref="P309" r:id="rId5044"/>
    <hyperlink ref="Q309" r:id="rId5045"/>
    <hyperlink ref="Q310" r:id="rId5046"/>
    <hyperlink ref="P311" r:id="rId5047"/>
    <hyperlink ref="Q311" r:id="rId5048"/>
    <hyperlink ref="P312" r:id="rId5049"/>
    <hyperlink ref="P313" r:id="rId5050"/>
    <hyperlink ref="Q313" r:id="rId5051"/>
    <hyperlink ref="Q314" r:id="rId5052"/>
    <hyperlink ref="P315" r:id="rId5053"/>
    <hyperlink ref="Q315" r:id="rId5054"/>
    <hyperlink ref="P316" r:id="rId5055"/>
    <hyperlink ref="P317" r:id="rId5056"/>
    <hyperlink ref="Q317" r:id="rId5057"/>
    <hyperlink ref="Q318" r:id="rId5058"/>
    <hyperlink ref="P319" r:id="rId5059"/>
    <hyperlink ref="Q319" r:id="rId5060"/>
    <hyperlink ref="P320" r:id="rId5061"/>
    <hyperlink ref="P321" r:id="rId5062"/>
    <hyperlink ref="Q321" r:id="rId5063"/>
    <hyperlink ref="Q322" r:id="rId5064"/>
    <hyperlink ref="P323" r:id="rId5065"/>
    <hyperlink ref="Q323" r:id="rId5066"/>
    <hyperlink ref="P324" r:id="rId5067"/>
    <hyperlink ref="P325" r:id="rId5068"/>
    <hyperlink ref="Q325" r:id="rId5069"/>
    <hyperlink ref="Q326" r:id="rId5070"/>
    <hyperlink ref="P327" r:id="rId5071"/>
    <hyperlink ref="Q327" r:id="rId5072"/>
    <hyperlink ref="P328" r:id="rId5073"/>
    <hyperlink ref="P329" r:id="rId5074"/>
    <hyperlink ref="Q329" r:id="rId5075"/>
    <hyperlink ref="Q330" r:id="rId5076"/>
    <hyperlink ref="P331" r:id="rId5077"/>
    <hyperlink ref="Q331" r:id="rId5078"/>
    <hyperlink ref="P332" r:id="rId5079"/>
    <hyperlink ref="P333" r:id="rId5080"/>
    <hyperlink ref="Q333" r:id="rId5081"/>
    <hyperlink ref="Q334" r:id="rId5082"/>
    <hyperlink ref="P335" r:id="rId5083"/>
    <hyperlink ref="Q335" r:id="rId5084"/>
    <hyperlink ref="P336" r:id="rId5085"/>
    <hyperlink ref="P337" r:id="rId5086"/>
    <hyperlink ref="Q337" r:id="rId5087"/>
    <hyperlink ref="Q338" r:id="rId5088"/>
    <hyperlink ref="P339" r:id="rId5089"/>
    <hyperlink ref="Q339" r:id="rId5090"/>
    <hyperlink ref="P340" r:id="rId5091"/>
    <hyperlink ref="P341" r:id="rId5092"/>
    <hyperlink ref="Q341" r:id="rId5093"/>
    <hyperlink ref="Q342" r:id="rId5094"/>
    <hyperlink ref="P343" r:id="rId5095"/>
    <hyperlink ref="Q343" r:id="rId5096"/>
    <hyperlink ref="P344" r:id="rId5097"/>
    <hyperlink ref="P345" r:id="rId5098"/>
    <hyperlink ref="Q345" r:id="rId5099"/>
    <hyperlink ref="Q346" r:id="rId5100"/>
    <hyperlink ref="P347" r:id="rId5101"/>
    <hyperlink ref="Q347" r:id="rId5102"/>
    <hyperlink ref="P348" r:id="rId5103"/>
    <hyperlink ref="P349" r:id="rId5104"/>
    <hyperlink ref="Q349" r:id="rId5105"/>
    <hyperlink ref="Q350" r:id="rId5106"/>
    <hyperlink ref="P351" r:id="rId5107"/>
    <hyperlink ref="Q351" r:id="rId5108"/>
    <hyperlink ref="P352" r:id="rId5109"/>
    <hyperlink ref="P353" r:id="rId5110"/>
    <hyperlink ref="Q353" r:id="rId5111"/>
    <hyperlink ref="Q354" r:id="rId5112"/>
    <hyperlink ref="P355" r:id="rId5113"/>
    <hyperlink ref="Q355" r:id="rId5114"/>
    <hyperlink ref="P356" r:id="rId5115"/>
    <hyperlink ref="P357" r:id="rId5116"/>
    <hyperlink ref="Q357" r:id="rId5117"/>
    <hyperlink ref="Q358" r:id="rId5118"/>
    <hyperlink ref="P359" r:id="rId5119"/>
    <hyperlink ref="Q359" r:id="rId5120"/>
    <hyperlink ref="P360" r:id="rId5121"/>
    <hyperlink ref="P361" r:id="rId5122"/>
    <hyperlink ref="Q361" r:id="rId5123"/>
    <hyperlink ref="Q362" r:id="rId5124"/>
    <hyperlink ref="P363" r:id="rId5125"/>
    <hyperlink ref="Q363" r:id="rId5126"/>
    <hyperlink ref="P364" r:id="rId5127"/>
    <hyperlink ref="P365" r:id="rId5128"/>
    <hyperlink ref="Q365" r:id="rId5129"/>
    <hyperlink ref="Q366" r:id="rId5130"/>
    <hyperlink ref="P367" r:id="rId5131"/>
    <hyperlink ref="Q367" r:id="rId5132"/>
    <hyperlink ref="P368" r:id="rId5133"/>
    <hyperlink ref="P369" r:id="rId5134"/>
    <hyperlink ref="Q369" r:id="rId5135"/>
    <hyperlink ref="Q370" r:id="rId5136"/>
    <hyperlink ref="P371" r:id="rId5137"/>
    <hyperlink ref="Q371" r:id="rId5138"/>
    <hyperlink ref="P372" r:id="rId5139"/>
    <hyperlink ref="P373" r:id="rId5140"/>
    <hyperlink ref="Q373" r:id="rId5141"/>
    <hyperlink ref="Q374" r:id="rId5142"/>
    <hyperlink ref="P375" r:id="rId5143"/>
    <hyperlink ref="Q375" r:id="rId5144"/>
    <hyperlink ref="P376" r:id="rId5145"/>
    <hyperlink ref="P377" r:id="rId5146"/>
    <hyperlink ref="Q377" r:id="rId5147"/>
    <hyperlink ref="Q378" r:id="rId5148"/>
    <hyperlink ref="P379" r:id="rId5149"/>
    <hyperlink ref="Q379" r:id="rId5150"/>
    <hyperlink ref="P380" r:id="rId5151"/>
    <hyperlink ref="P381" r:id="rId5152"/>
    <hyperlink ref="Q381" r:id="rId5153"/>
    <hyperlink ref="Q382" r:id="rId5154"/>
    <hyperlink ref="P383" r:id="rId5155"/>
    <hyperlink ref="Q383" r:id="rId5156"/>
    <hyperlink ref="P384" r:id="rId5157"/>
    <hyperlink ref="P385" r:id="rId5158"/>
    <hyperlink ref="Q385" r:id="rId5159"/>
    <hyperlink ref="Q386" r:id="rId5160"/>
    <hyperlink ref="P387" r:id="rId5161"/>
    <hyperlink ref="Q387" r:id="rId5162"/>
    <hyperlink ref="P388" r:id="rId5163"/>
    <hyperlink ref="P389" r:id="rId5164"/>
    <hyperlink ref="Q389" r:id="rId5165"/>
    <hyperlink ref="Q390" r:id="rId5166"/>
    <hyperlink ref="P391" r:id="rId5167"/>
    <hyperlink ref="Q391" r:id="rId5168"/>
    <hyperlink ref="P392" r:id="rId5169"/>
    <hyperlink ref="P393" r:id="rId5170"/>
    <hyperlink ref="Q393" r:id="rId5171"/>
    <hyperlink ref="Q394" r:id="rId5172"/>
    <hyperlink ref="P395" r:id="rId5173"/>
    <hyperlink ref="Q395" r:id="rId5174"/>
    <hyperlink ref="P396" r:id="rId5175"/>
    <hyperlink ref="P397" r:id="rId5176"/>
    <hyperlink ref="Q397" r:id="rId5177"/>
    <hyperlink ref="Q398" r:id="rId5178"/>
    <hyperlink ref="P399" r:id="rId5179"/>
    <hyperlink ref="Q399" r:id="rId5180"/>
    <hyperlink ref="P400" r:id="rId5181"/>
    <hyperlink ref="P401" r:id="rId5182"/>
    <hyperlink ref="Q401" r:id="rId5183"/>
    <hyperlink ref="Q402" r:id="rId5184"/>
    <hyperlink ref="P403" r:id="rId5185"/>
    <hyperlink ref="Q403" r:id="rId5186"/>
    <hyperlink ref="P404" r:id="rId5187"/>
    <hyperlink ref="P405" r:id="rId5188"/>
    <hyperlink ref="Q405" r:id="rId5189"/>
    <hyperlink ref="Q406" r:id="rId5190"/>
    <hyperlink ref="P407" r:id="rId5191"/>
    <hyperlink ref="Q407" r:id="rId5192"/>
    <hyperlink ref="P408" r:id="rId5193"/>
    <hyperlink ref="P409" r:id="rId5194"/>
    <hyperlink ref="Q409" r:id="rId5195"/>
    <hyperlink ref="Q410" r:id="rId5196"/>
    <hyperlink ref="P411" r:id="rId5197"/>
    <hyperlink ref="Q411" r:id="rId5198"/>
    <hyperlink ref="P412" r:id="rId5199"/>
    <hyperlink ref="P413" r:id="rId5200"/>
    <hyperlink ref="Q413" r:id="rId5201"/>
    <hyperlink ref="Q414" r:id="rId5202"/>
    <hyperlink ref="P415" r:id="rId5203"/>
    <hyperlink ref="Q415" r:id="rId5204"/>
    <hyperlink ref="P416" r:id="rId5205"/>
    <hyperlink ref="P417" r:id="rId5206"/>
    <hyperlink ref="Q417" r:id="rId5207"/>
    <hyperlink ref="Q418" r:id="rId5208"/>
    <hyperlink ref="P419" r:id="rId5209"/>
    <hyperlink ref="Q419" r:id="rId5210"/>
    <hyperlink ref="P420" r:id="rId5211"/>
    <hyperlink ref="P421" r:id="rId5212"/>
    <hyperlink ref="Q421" r:id="rId5213"/>
    <hyperlink ref="Q422" r:id="rId5214"/>
    <hyperlink ref="P423" r:id="rId5215"/>
    <hyperlink ref="Q423" r:id="rId5216"/>
    <hyperlink ref="P424" r:id="rId5217"/>
    <hyperlink ref="P425" r:id="rId5218"/>
    <hyperlink ref="Q425" r:id="rId5219"/>
    <hyperlink ref="Q426" r:id="rId5220"/>
    <hyperlink ref="P427" r:id="rId5221"/>
    <hyperlink ref="Q427" r:id="rId5222"/>
    <hyperlink ref="P428" r:id="rId5223"/>
    <hyperlink ref="P429" r:id="rId5224"/>
    <hyperlink ref="Q429" r:id="rId5225"/>
    <hyperlink ref="Q430" r:id="rId5226"/>
    <hyperlink ref="P431" r:id="rId5227"/>
    <hyperlink ref="Q431" r:id="rId5228"/>
    <hyperlink ref="P432" r:id="rId5229"/>
    <hyperlink ref="P433" r:id="rId5230"/>
    <hyperlink ref="Q433" r:id="rId5231"/>
    <hyperlink ref="Q434" r:id="rId5232"/>
    <hyperlink ref="P435" r:id="rId5233"/>
    <hyperlink ref="Q435" r:id="rId5234"/>
    <hyperlink ref="P436" r:id="rId5235"/>
    <hyperlink ref="P437" r:id="rId5236"/>
    <hyperlink ref="Q437" r:id="rId5237"/>
    <hyperlink ref="Q438" r:id="rId5238"/>
    <hyperlink ref="P439" r:id="rId5239"/>
    <hyperlink ref="Q439" r:id="rId5240"/>
    <hyperlink ref="P440" r:id="rId5241"/>
    <hyperlink ref="P441" r:id="rId5242"/>
    <hyperlink ref="Q441" r:id="rId5243"/>
    <hyperlink ref="Q442" r:id="rId5244"/>
    <hyperlink ref="P443" r:id="rId5245"/>
    <hyperlink ref="Q443" r:id="rId5246"/>
    <hyperlink ref="P444" r:id="rId5247"/>
    <hyperlink ref="P445" r:id="rId5248"/>
    <hyperlink ref="Q445" r:id="rId5249"/>
    <hyperlink ref="Q446" r:id="rId5250"/>
    <hyperlink ref="P447" r:id="rId5251"/>
    <hyperlink ref="Q447" r:id="rId5252"/>
    <hyperlink ref="P448" r:id="rId5253"/>
    <hyperlink ref="P449" r:id="rId5254"/>
    <hyperlink ref="Q449" r:id="rId5255"/>
    <hyperlink ref="Q450" r:id="rId5256"/>
    <hyperlink ref="P451" r:id="rId5257"/>
    <hyperlink ref="Q451" r:id="rId5258"/>
    <hyperlink ref="P452" r:id="rId5259"/>
    <hyperlink ref="P453" r:id="rId5260"/>
    <hyperlink ref="Q453" r:id="rId5261"/>
    <hyperlink ref="Q454" r:id="rId5262"/>
    <hyperlink ref="P455" r:id="rId5263"/>
    <hyperlink ref="Q455" r:id="rId5264"/>
    <hyperlink ref="P456" r:id="rId5265"/>
    <hyperlink ref="P457" r:id="rId5266"/>
    <hyperlink ref="Q457" r:id="rId5267"/>
    <hyperlink ref="Q458" r:id="rId5268"/>
    <hyperlink ref="P459" r:id="rId5269"/>
    <hyperlink ref="Q459" r:id="rId5270"/>
    <hyperlink ref="P460" r:id="rId5271"/>
    <hyperlink ref="P461" r:id="rId5272"/>
    <hyperlink ref="Q461" r:id="rId5273"/>
    <hyperlink ref="Q462" r:id="rId5274"/>
    <hyperlink ref="P463" r:id="rId5275"/>
    <hyperlink ref="Q463" r:id="rId5276"/>
    <hyperlink ref="P464" r:id="rId5277"/>
    <hyperlink ref="P465" r:id="rId5278"/>
    <hyperlink ref="Q465" r:id="rId5279"/>
    <hyperlink ref="Q466" r:id="rId5280"/>
    <hyperlink ref="P467" r:id="rId5281"/>
    <hyperlink ref="Q467" r:id="rId5282"/>
    <hyperlink ref="P468" r:id="rId5283"/>
    <hyperlink ref="P469" r:id="rId5284"/>
    <hyperlink ref="Q469" r:id="rId5285"/>
    <hyperlink ref="Q470" r:id="rId5286"/>
    <hyperlink ref="P471" r:id="rId5287"/>
    <hyperlink ref="Q471" r:id="rId5288"/>
    <hyperlink ref="P472" r:id="rId5289"/>
    <hyperlink ref="P473" r:id="rId5290"/>
    <hyperlink ref="Q473" r:id="rId5291"/>
    <hyperlink ref="Q474" r:id="rId5292"/>
    <hyperlink ref="P475" r:id="rId5293"/>
    <hyperlink ref="Q475" r:id="rId5294"/>
    <hyperlink ref="P476" r:id="rId5295"/>
    <hyperlink ref="P477" r:id="rId5296"/>
    <hyperlink ref="Q477" r:id="rId5297"/>
    <hyperlink ref="Q478" r:id="rId5298"/>
    <hyperlink ref="P479" r:id="rId5299"/>
    <hyperlink ref="Q479" r:id="rId5300"/>
    <hyperlink ref="P480" r:id="rId5301"/>
    <hyperlink ref="P481" r:id="rId5302"/>
    <hyperlink ref="Q481" r:id="rId5303"/>
    <hyperlink ref="Q482" r:id="rId5304"/>
    <hyperlink ref="P483" r:id="rId5305"/>
    <hyperlink ref="Q483" r:id="rId5306"/>
    <hyperlink ref="P484" r:id="rId5307"/>
    <hyperlink ref="P485" r:id="rId5308"/>
    <hyperlink ref="Q485" r:id="rId5309"/>
    <hyperlink ref="Q486" r:id="rId5310"/>
    <hyperlink ref="P487" r:id="rId5311"/>
    <hyperlink ref="Q487" r:id="rId5312"/>
    <hyperlink ref="P488" r:id="rId5313"/>
    <hyperlink ref="P489" r:id="rId5314"/>
    <hyperlink ref="Q489" r:id="rId5315"/>
    <hyperlink ref="Q490" r:id="rId5316"/>
    <hyperlink ref="P491" r:id="rId5317"/>
    <hyperlink ref="Q491" r:id="rId5318"/>
    <hyperlink ref="P492" r:id="rId5319"/>
    <hyperlink ref="P493" r:id="rId5320"/>
    <hyperlink ref="Q493" r:id="rId5321"/>
    <hyperlink ref="Q494" r:id="rId5322"/>
    <hyperlink ref="P495" r:id="rId5323"/>
    <hyperlink ref="Q495" r:id="rId5324"/>
    <hyperlink ref="P496" r:id="rId5325"/>
    <hyperlink ref="P497" r:id="rId5326"/>
    <hyperlink ref="Q497" r:id="rId5327"/>
    <hyperlink ref="Q498" r:id="rId5328"/>
    <hyperlink ref="P499" r:id="rId5329"/>
    <hyperlink ref="Q499" r:id="rId5330"/>
    <hyperlink ref="P500" r:id="rId5331"/>
    <hyperlink ref="P501" r:id="rId5332"/>
    <hyperlink ref="Q501" r:id="rId5333"/>
    <hyperlink ref="Q502" r:id="rId5334"/>
    <hyperlink ref="P503" r:id="rId5335"/>
    <hyperlink ref="Q503" r:id="rId5336"/>
    <hyperlink ref="P504" r:id="rId5337"/>
    <hyperlink ref="P505" r:id="rId5338"/>
    <hyperlink ref="Q505" r:id="rId5339"/>
    <hyperlink ref="Q506" r:id="rId5340"/>
    <hyperlink ref="P507" r:id="rId5341"/>
    <hyperlink ref="Q507" r:id="rId5342"/>
    <hyperlink ref="P508" r:id="rId5343"/>
    <hyperlink ref="P509" r:id="rId5344"/>
    <hyperlink ref="Q509" r:id="rId5345"/>
    <hyperlink ref="Q510" r:id="rId5346"/>
    <hyperlink ref="P511" r:id="rId5347"/>
    <hyperlink ref="Q511" r:id="rId5348"/>
    <hyperlink ref="P512" r:id="rId5349"/>
    <hyperlink ref="P513" r:id="rId5350"/>
    <hyperlink ref="Q513" r:id="rId5351"/>
    <hyperlink ref="Q514" r:id="rId5352"/>
    <hyperlink ref="P515" r:id="rId5353"/>
    <hyperlink ref="Q515" r:id="rId5354"/>
    <hyperlink ref="P516" r:id="rId5355"/>
    <hyperlink ref="P517" r:id="rId5356"/>
    <hyperlink ref="Q517" r:id="rId5357"/>
    <hyperlink ref="Q518" r:id="rId5358"/>
    <hyperlink ref="P519" r:id="rId5359"/>
    <hyperlink ref="Q519" r:id="rId5360"/>
    <hyperlink ref="P520" r:id="rId5361"/>
    <hyperlink ref="P521" r:id="rId5362"/>
    <hyperlink ref="Q521" r:id="rId5363"/>
    <hyperlink ref="Q522" r:id="rId5364"/>
    <hyperlink ref="P523" r:id="rId5365"/>
    <hyperlink ref="Q523" r:id="rId5366"/>
    <hyperlink ref="P524" r:id="rId5367"/>
    <hyperlink ref="P525" r:id="rId5368"/>
    <hyperlink ref="Q525" r:id="rId5369"/>
    <hyperlink ref="Q526" r:id="rId5370"/>
    <hyperlink ref="P527" r:id="rId5371"/>
    <hyperlink ref="Q527" r:id="rId5372"/>
    <hyperlink ref="P528" r:id="rId5373"/>
    <hyperlink ref="P529" r:id="rId5374"/>
    <hyperlink ref="Q529" r:id="rId5375"/>
    <hyperlink ref="Q530" r:id="rId5376"/>
    <hyperlink ref="P531" r:id="rId5377"/>
    <hyperlink ref="Q531" r:id="rId5378"/>
    <hyperlink ref="P532" r:id="rId5379"/>
    <hyperlink ref="P533" r:id="rId5380"/>
    <hyperlink ref="Q533" r:id="rId5381"/>
    <hyperlink ref="Q534" r:id="rId5382"/>
    <hyperlink ref="P535" r:id="rId5383"/>
    <hyperlink ref="Q535" r:id="rId5384"/>
    <hyperlink ref="P536" r:id="rId5385"/>
    <hyperlink ref="P537" r:id="rId5386"/>
    <hyperlink ref="Q537" r:id="rId5387"/>
    <hyperlink ref="Q538" r:id="rId5388"/>
    <hyperlink ref="P539" r:id="rId5389"/>
    <hyperlink ref="Q539" r:id="rId5390"/>
    <hyperlink ref="P540" r:id="rId5391"/>
    <hyperlink ref="P541" r:id="rId5392"/>
    <hyperlink ref="Q541" r:id="rId5393"/>
    <hyperlink ref="Q542" r:id="rId5394"/>
    <hyperlink ref="P543" r:id="rId5395"/>
    <hyperlink ref="Q543" r:id="rId5396"/>
    <hyperlink ref="P544" r:id="rId5397"/>
    <hyperlink ref="P545" r:id="rId5398"/>
    <hyperlink ref="Q545" r:id="rId5399"/>
    <hyperlink ref="Q546" r:id="rId5400"/>
    <hyperlink ref="P547" r:id="rId5401"/>
    <hyperlink ref="Q547" r:id="rId5402"/>
    <hyperlink ref="P548" r:id="rId5403"/>
    <hyperlink ref="P549" r:id="rId5404"/>
    <hyperlink ref="Q549" r:id="rId5405"/>
    <hyperlink ref="Q550" r:id="rId5406"/>
    <hyperlink ref="P551" r:id="rId5407"/>
    <hyperlink ref="Q551" r:id="rId5408"/>
    <hyperlink ref="P552" r:id="rId5409"/>
    <hyperlink ref="P553" r:id="rId5410"/>
    <hyperlink ref="Q553" r:id="rId5411"/>
    <hyperlink ref="Q554" r:id="rId5412"/>
    <hyperlink ref="P555" r:id="rId5413"/>
    <hyperlink ref="Q555" r:id="rId5414"/>
    <hyperlink ref="P556" r:id="rId5415"/>
    <hyperlink ref="P557" r:id="rId5416"/>
    <hyperlink ref="Q557" r:id="rId5417"/>
    <hyperlink ref="Q558" r:id="rId5418"/>
    <hyperlink ref="P559" r:id="rId5419"/>
    <hyperlink ref="Q559" r:id="rId5420"/>
    <hyperlink ref="P560" r:id="rId5421"/>
    <hyperlink ref="P561" r:id="rId5422"/>
    <hyperlink ref="Q561" r:id="rId5423"/>
    <hyperlink ref="Q562" r:id="rId5424"/>
    <hyperlink ref="P563" r:id="rId5425"/>
    <hyperlink ref="Q563" r:id="rId5426"/>
    <hyperlink ref="P564" r:id="rId5427"/>
    <hyperlink ref="P565" r:id="rId5428"/>
    <hyperlink ref="Q565" r:id="rId5429"/>
    <hyperlink ref="Q566" r:id="rId5430"/>
    <hyperlink ref="P567" r:id="rId5431"/>
    <hyperlink ref="Q567" r:id="rId5432"/>
    <hyperlink ref="P568" r:id="rId5433"/>
    <hyperlink ref="P569" r:id="rId5434"/>
    <hyperlink ref="Q569" r:id="rId5435"/>
    <hyperlink ref="Q570" r:id="rId5436"/>
    <hyperlink ref="P571" r:id="rId5437"/>
    <hyperlink ref="Q571" r:id="rId5438"/>
    <hyperlink ref="P572" r:id="rId5439"/>
    <hyperlink ref="P573" r:id="rId5440"/>
    <hyperlink ref="Q573" r:id="rId5441"/>
    <hyperlink ref="Q574" r:id="rId5442"/>
    <hyperlink ref="P575" r:id="rId5443"/>
    <hyperlink ref="Q575" r:id="rId5444"/>
    <hyperlink ref="P576" r:id="rId5445"/>
    <hyperlink ref="P577" r:id="rId5446"/>
    <hyperlink ref="Q577" r:id="rId5447"/>
    <hyperlink ref="Q578" r:id="rId5448"/>
    <hyperlink ref="P579" r:id="rId5449"/>
    <hyperlink ref="Q579" r:id="rId5450"/>
    <hyperlink ref="P580" r:id="rId5451"/>
    <hyperlink ref="P581" r:id="rId5452"/>
    <hyperlink ref="Q583" r:id="rId5453"/>
    <hyperlink ref="P585" r:id="rId5454"/>
    <hyperlink ref="Q587" r:id="rId5455"/>
    <hyperlink ref="P589" r:id="rId5456"/>
    <hyperlink ref="Q589" r:id="rId5457"/>
    <hyperlink ref="Q590" r:id="rId5458"/>
    <hyperlink ref="P591" r:id="rId5459"/>
    <hyperlink ref="Q591" r:id="rId5460"/>
    <hyperlink ref="P592" r:id="rId5461"/>
    <hyperlink ref="P593" r:id="rId5462"/>
    <hyperlink ref="Q593" r:id="rId5463"/>
    <hyperlink ref="Q594" r:id="rId5464"/>
    <hyperlink ref="P595" r:id="rId5465"/>
    <hyperlink ref="Q595" r:id="rId5466"/>
    <hyperlink ref="P596" r:id="rId5467"/>
    <hyperlink ref="P597" r:id="rId5468"/>
    <hyperlink ref="Q597" r:id="rId5469"/>
    <hyperlink ref="Q598" r:id="rId5470"/>
    <hyperlink ref="P599" r:id="rId5471"/>
    <hyperlink ref="Q599" r:id="rId5472"/>
    <hyperlink ref="P600" r:id="rId5473"/>
    <hyperlink ref="P601" r:id="rId5474"/>
    <hyperlink ref="Q601" r:id="rId5475"/>
    <hyperlink ref="Q602" r:id="rId5476"/>
    <hyperlink ref="P603" r:id="rId5477"/>
    <hyperlink ref="Q603" r:id="rId5478"/>
    <hyperlink ref="P604" r:id="rId5479"/>
    <hyperlink ref="P605" r:id="rId5480"/>
    <hyperlink ref="Q605" r:id="rId5481"/>
    <hyperlink ref="Q606" r:id="rId5482"/>
    <hyperlink ref="P607" r:id="rId5483"/>
    <hyperlink ref="Q607" r:id="rId5484"/>
    <hyperlink ref="P608" r:id="rId5485"/>
    <hyperlink ref="P609" r:id="rId5486"/>
    <hyperlink ref="Q609" r:id="rId5487"/>
    <hyperlink ref="Q610" r:id="rId5488"/>
    <hyperlink ref="P611" r:id="rId5489"/>
    <hyperlink ref="Q611" r:id="rId5490"/>
    <hyperlink ref="P612" r:id="rId5491"/>
    <hyperlink ref="P613" r:id="rId5492"/>
    <hyperlink ref="Q613" r:id="rId5493"/>
    <hyperlink ref="Q614" r:id="rId5494"/>
    <hyperlink ref="P615" r:id="rId5495"/>
    <hyperlink ref="Q615" r:id="rId5496"/>
    <hyperlink ref="P616" r:id="rId5497"/>
    <hyperlink ref="P617" r:id="rId5498"/>
    <hyperlink ref="Q617" r:id="rId5499"/>
    <hyperlink ref="Q618" r:id="rId5500"/>
    <hyperlink ref="P619" r:id="rId5501"/>
    <hyperlink ref="Q619" r:id="rId5502"/>
    <hyperlink ref="P620" r:id="rId5503"/>
    <hyperlink ref="P621" r:id="rId5504"/>
    <hyperlink ref="Q621" r:id="rId5505"/>
    <hyperlink ref="Q622" r:id="rId5506"/>
    <hyperlink ref="P623" r:id="rId5507"/>
    <hyperlink ref="Q623" r:id="rId5508"/>
    <hyperlink ref="P624" r:id="rId5509"/>
    <hyperlink ref="P625" r:id="rId5510"/>
    <hyperlink ref="Q625" r:id="rId5511"/>
    <hyperlink ref="Q626" r:id="rId5512"/>
    <hyperlink ref="P627" r:id="rId5513"/>
    <hyperlink ref="Q627" r:id="rId5514"/>
    <hyperlink ref="P628" r:id="rId5515"/>
    <hyperlink ref="P629" r:id="rId5516"/>
    <hyperlink ref="Q629" r:id="rId5517"/>
    <hyperlink ref="Q630" r:id="rId5518"/>
    <hyperlink ref="P631" r:id="rId5519"/>
    <hyperlink ref="Q631" r:id="rId5520"/>
    <hyperlink ref="P632" r:id="rId5521"/>
    <hyperlink ref="P633" r:id="rId5522"/>
    <hyperlink ref="Q633" r:id="rId5523"/>
    <hyperlink ref="Q634" r:id="rId5524"/>
    <hyperlink ref="P635" r:id="rId5525"/>
    <hyperlink ref="Q635" r:id="rId5526"/>
    <hyperlink ref="P636" r:id="rId5527"/>
    <hyperlink ref="P637" r:id="rId5528"/>
    <hyperlink ref="Q637" r:id="rId5529"/>
    <hyperlink ref="Q638" r:id="rId5530"/>
    <hyperlink ref="P639" r:id="rId5531"/>
    <hyperlink ref="Q639" r:id="rId5532"/>
    <hyperlink ref="P640" r:id="rId5533"/>
    <hyperlink ref="P641" r:id="rId5534"/>
    <hyperlink ref="Q641" r:id="rId5535"/>
    <hyperlink ref="Q642" r:id="rId5536"/>
    <hyperlink ref="P643" r:id="rId5537"/>
    <hyperlink ref="Q643" r:id="rId5538"/>
    <hyperlink ref="P644" r:id="rId5539"/>
    <hyperlink ref="P645" r:id="rId5540"/>
    <hyperlink ref="Q645" r:id="rId5541"/>
    <hyperlink ref="Q646" r:id="rId5542"/>
    <hyperlink ref="P647" r:id="rId5543"/>
    <hyperlink ref="Q647" r:id="rId5544"/>
    <hyperlink ref="P648" r:id="rId5545"/>
    <hyperlink ref="P649" r:id="rId5546"/>
    <hyperlink ref="Q649" r:id="rId5547"/>
    <hyperlink ref="Q650" r:id="rId5548"/>
    <hyperlink ref="P651" r:id="rId5549"/>
    <hyperlink ref="Q651" r:id="rId5550"/>
    <hyperlink ref="P652" r:id="rId5551"/>
    <hyperlink ref="P653" r:id="rId5552"/>
    <hyperlink ref="Q653" r:id="rId5553"/>
    <hyperlink ref="Q654" r:id="rId5554"/>
    <hyperlink ref="P655" r:id="rId5555"/>
    <hyperlink ref="Q655" r:id="rId5556"/>
    <hyperlink ref="P656" r:id="rId5557"/>
    <hyperlink ref="P657" r:id="rId5558"/>
    <hyperlink ref="Q657" r:id="rId5559"/>
    <hyperlink ref="Q658" r:id="rId5560"/>
    <hyperlink ref="P659" r:id="rId5561"/>
    <hyperlink ref="Q659" r:id="rId5562"/>
    <hyperlink ref="P660" r:id="rId5563"/>
    <hyperlink ref="P661" r:id="rId5564"/>
    <hyperlink ref="Q661" r:id="rId5565"/>
    <hyperlink ref="Q662" r:id="rId5566"/>
    <hyperlink ref="P663" r:id="rId5567"/>
    <hyperlink ref="Q663" r:id="rId5568"/>
    <hyperlink ref="P664" r:id="rId5569"/>
    <hyperlink ref="P665" r:id="rId5570"/>
    <hyperlink ref="Q665" r:id="rId5571"/>
    <hyperlink ref="Q666" r:id="rId5572"/>
    <hyperlink ref="P667" r:id="rId5573"/>
    <hyperlink ref="Q667" r:id="rId5574"/>
    <hyperlink ref="P668" r:id="rId5575"/>
    <hyperlink ref="P669" r:id="rId5576"/>
    <hyperlink ref="Q669" r:id="rId5577"/>
    <hyperlink ref="Q670" r:id="rId5578"/>
    <hyperlink ref="P671" r:id="rId5579"/>
    <hyperlink ref="Q671" r:id="rId5580"/>
    <hyperlink ref="P672" r:id="rId5581"/>
    <hyperlink ref="P673" r:id="rId5582"/>
    <hyperlink ref="Q673" r:id="rId5583"/>
    <hyperlink ref="Q674" r:id="rId5584"/>
    <hyperlink ref="P675" r:id="rId5585"/>
    <hyperlink ref="Q675" r:id="rId5586"/>
    <hyperlink ref="P676" r:id="rId5587"/>
    <hyperlink ref="P677" r:id="rId5588"/>
    <hyperlink ref="Q677" r:id="rId5589"/>
    <hyperlink ref="Q678" r:id="rId5590"/>
    <hyperlink ref="P679" r:id="rId5591"/>
    <hyperlink ref="Q679" r:id="rId5592"/>
    <hyperlink ref="P680" r:id="rId5593"/>
    <hyperlink ref="P681" r:id="rId5594"/>
    <hyperlink ref="Q683" r:id="rId5595"/>
    <hyperlink ref="P685" r:id="rId5596"/>
    <hyperlink ref="Q687" r:id="rId5597"/>
    <hyperlink ref="P689" r:id="rId5598"/>
    <hyperlink ref="Q689" r:id="rId5599"/>
    <hyperlink ref="Q690" r:id="rId5600"/>
    <hyperlink ref="P691" r:id="rId5601"/>
    <hyperlink ref="Q691" r:id="rId5602"/>
    <hyperlink ref="P692" r:id="rId5603"/>
    <hyperlink ref="P693" r:id="rId5604"/>
    <hyperlink ref="Q693" r:id="rId5605"/>
    <hyperlink ref="Q694" r:id="rId5606"/>
    <hyperlink ref="P695" r:id="rId5607"/>
    <hyperlink ref="Q695" r:id="rId5608"/>
    <hyperlink ref="P696" r:id="rId5609"/>
    <hyperlink ref="P697" r:id="rId5610"/>
    <hyperlink ref="Q697" r:id="rId5611"/>
    <hyperlink ref="Q698" r:id="rId5612"/>
    <hyperlink ref="P699" r:id="rId5613"/>
    <hyperlink ref="Q699" r:id="rId5614"/>
    <hyperlink ref="P700" r:id="rId5615"/>
    <hyperlink ref="P701" r:id="rId5616"/>
    <hyperlink ref="Q701" r:id="rId5617"/>
    <hyperlink ref="Q702" r:id="rId5618"/>
    <hyperlink ref="P703" r:id="rId5619"/>
    <hyperlink ref="Q703" r:id="rId5620"/>
    <hyperlink ref="P704" r:id="rId5621"/>
    <hyperlink ref="P705" r:id="rId5622"/>
    <hyperlink ref="Q705" r:id="rId5623"/>
    <hyperlink ref="Q706" r:id="rId5624"/>
    <hyperlink ref="P707" r:id="rId5625"/>
    <hyperlink ref="Q707" r:id="rId5626"/>
    <hyperlink ref="P708" r:id="rId5627"/>
    <hyperlink ref="P709" r:id="rId5628"/>
    <hyperlink ref="Q709" r:id="rId5629"/>
    <hyperlink ref="Q710" r:id="rId5630"/>
    <hyperlink ref="P711" r:id="rId5631"/>
    <hyperlink ref="Q711" r:id="rId5632"/>
    <hyperlink ref="P712" r:id="rId5633"/>
    <hyperlink ref="P713" r:id="rId5634"/>
    <hyperlink ref="Q715" r:id="rId5635"/>
    <hyperlink ref="P717" r:id="rId5636"/>
    <hyperlink ref="Q717" r:id="rId5637"/>
    <hyperlink ref="Q718" r:id="rId5638"/>
    <hyperlink ref="P719" r:id="rId5639"/>
    <hyperlink ref="Q719" r:id="rId5640"/>
    <hyperlink ref="P720" r:id="rId5641"/>
    <hyperlink ref="P721" r:id="rId5642"/>
    <hyperlink ref="Q721" r:id="rId5643"/>
    <hyperlink ref="Q722" r:id="rId5644"/>
    <hyperlink ref="P723" r:id="rId5645"/>
    <hyperlink ref="Q723" r:id="rId5646"/>
    <hyperlink ref="P724" r:id="rId5647"/>
    <hyperlink ref="P725" r:id="rId5648"/>
    <hyperlink ref="Q725" r:id="rId5649"/>
    <hyperlink ref="Q726" r:id="rId5650"/>
    <hyperlink ref="P727" r:id="rId5651"/>
    <hyperlink ref="Q727" r:id="rId5652"/>
    <hyperlink ref="P728" r:id="rId5653"/>
    <hyperlink ref="P729" r:id="rId5654"/>
    <hyperlink ref="Q729" r:id="rId5655"/>
    <hyperlink ref="Q730" r:id="rId5656"/>
    <hyperlink ref="P731" r:id="rId5657"/>
    <hyperlink ref="Q731" r:id="rId5658"/>
    <hyperlink ref="P732" r:id="rId5659"/>
    <hyperlink ref="P733" r:id="rId5660"/>
    <hyperlink ref="Q733" r:id="rId5661"/>
    <hyperlink ref="Q734" r:id="rId5662"/>
    <hyperlink ref="P735" r:id="rId5663"/>
    <hyperlink ref="Q735" r:id="rId5664"/>
    <hyperlink ref="P736" r:id="rId5665"/>
    <hyperlink ref="P737" r:id="rId5666"/>
    <hyperlink ref="Q737" r:id="rId5667"/>
    <hyperlink ref="Q738" r:id="rId5668"/>
    <hyperlink ref="P739" r:id="rId5669"/>
    <hyperlink ref="Q739" r:id="rId5670"/>
    <hyperlink ref="P740" r:id="rId5671"/>
    <hyperlink ref="P741" r:id="rId5672"/>
    <hyperlink ref="Q743" r:id="rId5673"/>
    <hyperlink ref="P745" r:id="rId5674"/>
    <hyperlink ref="Q745" r:id="rId5675"/>
    <hyperlink ref="Q746" r:id="rId5676"/>
    <hyperlink ref="P747" r:id="rId5677"/>
    <hyperlink ref="Q747" r:id="rId5678"/>
    <hyperlink ref="P748" r:id="rId5679"/>
    <hyperlink ref="P749" r:id="rId5680"/>
    <hyperlink ref="Q751" r:id="rId5681"/>
    <hyperlink ref="P753" r:id="rId5682"/>
    <hyperlink ref="Q753" r:id="rId5683"/>
    <hyperlink ref="Q754" r:id="rId5684"/>
    <hyperlink ref="P755" r:id="rId5685"/>
    <hyperlink ref="Q755" r:id="rId5686"/>
    <hyperlink ref="P756" r:id="rId5687"/>
    <hyperlink ref="P757" r:id="rId5688"/>
    <hyperlink ref="Q757" r:id="rId5689"/>
    <hyperlink ref="Q758" r:id="rId5690"/>
    <hyperlink ref="P759" r:id="rId5691"/>
    <hyperlink ref="Q759" r:id="rId5692"/>
    <hyperlink ref="P760" r:id="rId5693"/>
    <hyperlink ref="P761" r:id="rId5694"/>
    <hyperlink ref="Q761" r:id="rId5695"/>
    <hyperlink ref="Q762" r:id="rId5696"/>
    <hyperlink ref="P763" r:id="rId5697"/>
    <hyperlink ref="Q763" r:id="rId5698"/>
    <hyperlink ref="P764" r:id="rId5699"/>
    <hyperlink ref="P765" r:id="rId5700"/>
    <hyperlink ref="Q765" r:id="rId5701"/>
    <hyperlink ref="Q766" r:id="rId5702"/>
    <hyperlink ref="P767" r:id="rId5703"/>
    <hyperlink ref="Q767" r:id="rId5704"/>
    <hyperlink ref="P768" r:id="rId5705"/>
    <hyperlink ref="P769" r:id="rId5706"/>
    <hyperlink ref="Q769" r:id="rId5707"/>
    <hyperlink ref="Q770" r:id="rId5708"/>
    <hyperlink ref="P771" r:id="rId5709"/>
    <hyperlink ref="Q771" r:id="rId5710"/>
    <hyperlink ref="P772" r:id="rId5711"/>
    <hyperlink ref="P773" r:id="rId5712"/>
    <hyperlink ref="Q773" r:id="rId5713"/>
    <hyperlink ref="Q774" r:id="rId5714"/>
    <hyperlink ref="P775" r:id="rId5715"/>
    <hyperlink ref="Q775" r:id="rId5716"/>
    <hyperlink ref="P776" r:id="rId5717"/>
    <hyperlink ref="P777" r:id="rId5718"/>
    <hyperlink ref="Q777" r:id="rId5719"/>
    <hyperlink ref="Q778" r:id="rId5720"/>
    <hyperlink ref="P779" r:id="rId5721"/>
    <hyperlink ref="Q779" r:id="rId5722"/>
    <hyperlink ref="P780" r:id="rId5723"/>
    <hyperlink ref="P781" r:id="rId5724"/>
    <hyperlink ref="Q781" r:id="rId5725"/>
    <hyperlink ref="Q782" r:id="rId5726"/>
    <hyperlink ref="P783" r:id="rId5727"/>
    <hyperlink ref="Q783" r:id="rId5728"/>
    <hyperlink ref="P784" r:id="rId5729"/>
    <hyperlink ref="P785" r:id="rId5730"/>
    <hyperlink ref="Q785" r:id="rId5731"/>
    <hyperlink ref="Q786" r:id="rId5732"/>
    <hyperlink ref="P787" r:id="rId5733"/>
    <hyperlink ref="Q787" r:id="rId5734"/>
    <hyperlink ref="P788" r:id="rId5735"/>
    <hyperlink ref="P789" r:id="rId5736"/>
    <hyperlink ref="Q789" r:id="rId5737"/>
    <hyperlink ref="Q790" r:id="rId5738"/>
    <hyperlink ref="P791" r:id="rId5739"/>
    <hyperlink ref="Q791" r:id="rId5740"/>
    <hyperlink ref="P792" r:id="rId5741"/>
    <hyperlink ref="P793" r:id="rId5742"/>
    <hyperlink ref="Q793" r:id="rId5743"/>
    <hyperlink ref="Q794" r:id="rId5744"/>
    <hyperlink ref="P795" r:id="rId5745"/>
    <hyperlink ref="Q795" r:id="rId5746"/>
    <hyperlink ref="P796" r:id="rId5747"/>
    <hyperlink ref="P797" r:id="rId5748"/>
    <hyperlink ref="Q799" r:id="rId5749"/>
    <hyperlink ref="P801" r:id="rId5750"/>
    <hyperlink ref="Q801" r:id="rId5751"/>
    <hyperlink ref="Q802" r:id="rId5752"/>
    <hyperlink ref="P803" r:id="rId5753"/>
    <hyperlink ref="Q803" r:id="rId5754"/>
    <hyperlink ref="P804" r:id="rId5755"/>
    <hyperlink ref="P805" r:id="rId5756"/>
    <hyperlink ref="Q805" r:id="rId5757"/>
    <hyperlink ref="Q806" r:id="rId5758"/>
    <hyperlink ref="P807" r:id="rId5759"/>
    <hyperlink ref="Q807" r:id="rId5760"/>
    <hyperlink ref="P808" r:id="rId5761"/>
    <hyperlink ref="P809" r:id="rId5762"/>
    <hyperlink ref="Q809" r:id="rId5763"/>
    <hyperlink ref="Q810" r:id="rId5764"/>
    <hyperlink ref="P811" r:id="rId5765"/>
    <hyperlink ref="Q811" r:id="rId5766"/>
    <hyperlink ref="P812" r:id="rId5767"/>
    <hyperlink ref="P813" r:id="rId5768"/>
    <hyperlink ref="Q813" r:id="rId5769"/>
    <hyperlink ref="Q814" r:id="rId5770"/>
    <hyperlink ref="P815" r:id="rId5771"/>
    <hyperlink ref="Q815" r:id="rId5772"/>
    <hyperlink ref="P816" r:id="rId5773"/>
    <hyperlink ref="P817" r:id="rId5774"/>
    <hyperlink ref="Q817" r:id="rId5775"/>
    <hyperlink ref="Q818" r:id="rId5776"/>
    <hyperlink ref="P819" r:id="rId5777"/>
    <hyperlink ref="Q819" r:id="rId5778"/>
    <hyperlink ref="P820" r:id="rId5779"/>
    <hyperlink ref="P821" r:id="rId5780"/>
    <hyperlink ref="Q823" r:id="rId5781"/>
    <hyperlink ref="P825" r:id="rId5782"/>
    <hyperlink ref="Q825" r:id="rId5783"/>
    <hyperlink ref="Q826" r:id="rId5784"/>
    <hyperlink ref="P827" r:id="rId5785"/>
    <hyperlink ref="Q827" r:id="rId5786"/>
    <hyperlink ref="P828" r:id="rId5787"/>
    <hyperlink ref="P829" r:id="rId5788"/>
    <hyperlink ref="Q829" r:id="rId5789"/>
    <hyperlink ref="Q830" r:id="rId5790"/>
    <hyperlink ref="P831" r:id="rId5791"/>
    <hyperlink ref="Q831" r:id="rId5792"/>
    <hyperlink ref="P832" r:id="rId5793"/>
    <hyperlink ref="P833" r:id="rId5794"/>
    <hyperlink ref="Q835" r:id="rId5795"/>
    <hyperlink ref="P837" r:id="rId5796"/>
    <hyperlink ref="Q837" r:id="rId5797"/>
    <hyperlink ref="Q838" r:id="rId5798"/>
    <hyperlink ref="P839" r:id="rId5799"/>
    <hyperlink ref="Q839" r:id="rId5800"/>
    <hyperlink ref="P840" r:id="rId5801"/>
    <hyperlink ref="P841" r:id="rId5802"/>
    <hyperlink ref="Q841" r:id="rId5803"/>
    <hyperlink ref="Q842" r:id="rId5804"/>
    <hyperlink ref="P843" r:id="rId5805"/>
    <hyperlink ref="Q843" r:id="rId5806"/>
    <hyperlink ref="P844" r:id="rId5807"/>
    <hyperlink ref="P845" r:id="rId5808"/>
    <hyperlink ref="Q845" r:id="rId5809"/>
    <hyperlink ref="Q846" r:id="rId5810"/>
    <hyperlink ref="P847" r:id="rId5811"/>
    <hyperlink ref="Q847" r:id="rId5812"/>
    <hyperlink ref="P848" r:id="rId5813"/>
    <hyperlink ref="P849" r:id="rId5814"/>
    <hyperlink ref="Q849" r:id="rId5815"/>
    <hyperlink ref="Q850" r:id="rId5816"/>
    <hyperlink ref="P851" r:id="rId5817"/>
    <hyperlink ref="Q851" r:id="rId5818"/>
    <hyperlink ref="P852" r:id="rId5819"/>
    <hyperlink ref="P853" r:id="rId5820"/>
    <hyperlink ref="Q855" r:id="rId5821"/>
    <hyperlink ref="P857" r:id="rId5822"/>
    <hyperlink ref="Q857" r:id="rId5823"/>
    <hyperlink ref="Q858" r:id="rId5824"/>
    <hyperlink ref="P859" r:id="rId5825"/>
    <hyperlink ref="Q859" r:id="rId5826"/>
    <hyperlink ref="P860" r:id="rId5827"/>
    <hyperlink ref="P861" r:id="rId5828"/>
    <hyperlink ref="Q861" r:id="rId5829"/>
    <hyperlink ref="Q862" r:id="rId5830"/>
    <hyperlink ref="P863" r:id="rId5831"/>
    <hyperlink ref="Q863" r:id="rId5832"/>
    <hyperlink ref="P864" r:id="rId5833"/>
    <hyperlink ref="P865" r:id="rId5834"/>
    <hyperlink ref="Q867" r:id="rId5835"/>
    <hyperlink ref="P869" r:id="rId5836"/>
    <hyperlink ref="Q869" r:id="rId5837"/>
    <hyperlink ref="Q870" r:id="rId5838"/>
    <hyperlink ref="P871" r:id="rId5839"/>
    <hyperlink ref="Q871" r:id="rId5840"/>
    <hyperlink ref="P872" r:id="rId5841"/>
    <hyperlink ref="P873" r:id="rId5842"/>
    <hyperlink ref="Q875" r:id="rId5843"/>
    <hyperlink ref="P877" r:id="rId5844"/>
    <hyperlink ref="Q879" r:id="rId5845"/>
    <hyperlink ref="P881" r:id="rId5846"/>
    <hyperlink ref="Q881" r:id="rId5847"/>
    <hyperlink ref="Q882" r:id="rId5848"/>
    <hyperlink ref="P883" r:id="rId5849"/>
    <hyperlink ref="Q883" r:id="rId5850"/>
    <hyperlink ref="P884" r:id="rId5851"/>
    <hyperlink ref="P885" r:id="rId5852"/>
    <hyperlink ref="Q885" r:id="rId5853"/>
    <hyperlink ref="Q886" r:id="rId5854"/>
    <hyperlink ref="P887" r:id="rId5855"/>
    <hyperlink ref="Q887" r:id="rId5856"/>
    <hyperlink ref="P888" r:id="rId5857"/>
    <hyperlink ref="P889" r:id="rId5858"/>
    <hyperlink ref="Q889" r:id="rId5859"/>
    <hyperlink ref="Q890" r:id="rId5860"/>
    <hyperlink ref="P891" r:id="rId5861"/>
    <hyperlink ref="Q891" r:id="rId5862"/>
    <hyperlink ref="P892" r:id="rId5863"/>
    <hyperlink ref="P893" r:id="rId5864"/>
    <hyperlink ref="Q893" r:id="rId5865"/>
    <hyperlink ref="Q894" r:id="rId5866"/>
    <hyperlink ref="P895" r:id="rId5867"/>
    <hyperlink ref="Q895" r:id="rId5868"/>
    <hyperlink ref="P896" r:id="rId5869"/>
    <hyperlink ref="P897" r:id="rId5870"/>
    <hyperlink ref="Q897" r:id="rId5871"/>
    <hyperlink ref="Q898" r:id="rId5872"/>
    <hyperlink ref="P899" r:id="rId5873"/>
    <hyperlink ref="Q899" r:id="rId5874"/>
    <hyperlink ref="P900" r:id="rId5875"/>
    <hyperlink ref="P901" r:id="rId5876"/>
    <hyperlink ref="Q903" r:id="rId5877"/>
    <hyperlink ref="P905" r:id="rId5878"/>
    <hyperlink ref="Q905" r:id="rId5879"/>
    <hyperlink ref="Q906" r:id="rId5880"/>
    <hyperlink ref="P907" r:id="rId5881"/>
    <hyperlink ref="Q907" r:id="rId5882"/>
    <hyperlink ref="P908" r:id="rId5883"/>
    <hyperlink ref="P909" r:id="rId5884"/>
    <hyperlink ref="Q909" r:id="rId5885"/>
    <hyperlink ref="Q910" r:id="rId5886"/>
    <hyperlink ref="P911" r:id="rId5887"/>
    <hyperlink ref="Q911" r:id="rId5888"/>
    <hyperlink ref="P912" r:id="rId5889"/>
    <hyperlink ref="P913" r:id="rId5890"/>
    <hyperlink ref="Q913" r:id="rId5891"/>
    <hyperlink ref="Q914" r:id="rId5892"/>
    <hyperlink ref="P915" r:id="rId5893"/>
    <hyperlink ref="Q915" r:id="rId5894"/>
    <hyperlink ref="P916" r:id="rId5895"/>
    <hyperlink ref="P917" r:id="rId5896"/>
    <hyperlink ref="Q917" r:id="rId5897"/>
    <hyperlink ref="Q918" r:id="rId5898"/>
    <hyperlink ref="P919" r:id="rId5899"/>
    <hyperlink ref="Q919" r:id="rId5900"/>
    <hyperlink ref="P920" r:id="rId5901"/>
    <hyperlink ref="P921" r:id="rId5902"/>
    <hyperlink ref="Q921" r:id="rId5903"/>
    <hyperlink ref="Q922" r:id="rId5904"/>
    <hyperlink ref="P923" r:id="rId5905"/>
    <hyperlink ref="Q923" r:id="rId5906"/>
    <hyperlink ref="P924" r:id="rId5907"/>
    <hyperlink ref="P925" r:id="rId5908"/>
    <hyperlink ref="Q925" r:id="rId5909"/>
    <hyperlink ref="Q926" r:id="rId5910"/>
    <hyperlink ref="P927" r:id="rId5911"/>
    <hyperlink ref="Q927" r:id="rId5912"/>
    <hyperlink ref="P928" r:id="rId5913"/>
    <hyperlink ref="P929" r:id="rId5914"/>
    <hyperlink ref="Q929" r:id="rId5915"/>
    <hyperlink ref="Q930" r:id="rId5916"/>
    <hyperlink ref="P931" r:id="rId5917"/>
    <hyperlink ref="Q931" r:id="rId5918"/>
    <hyperlink ref="P932" r:id="rId5919"/>
    <hyperlink ref="P933" r:id="rId5920"/>
    <hyperlink ref="Q933" r:id="rId5921"/>
    <hyperlink ref="Q934" r:id="rId5922"/>
    <hyperlink ref="P935" r:id="rId5923"/>
    <hyperlink ref="Q935" r:id="rId5924"/>
    <hyperlink ref="P936" r:id="rId5925"/>
    <hyperlink ref="P937" r:id="rId5926"/>
    <hyperlink ref="Q939" r:id="rId5927"/>
    <hyperlink ref="P941" r:id="rId5928"/>
    <hyperlink ref="Q941" r:id="rId5929"/>
    <hyperlink ref="Q942" r:id="rId5930"/>
    <hyperlink ref="P943" r:id="rId5931"/>
    <hyperlink ref="Q943" r:id="rId5932"/>
    <hyperlink ref="P944" r:id="rId5933"/>
    <hyperlink ref="P945" r:id="rId5934"/>
    <hyperlink ref="Q945" r:id="rId5935"/>
    <hyperlink ref="Q946" r:id="rId5936"/>
    <hyperlink ref="P947" r:id="rId5937"/>
    <hyperlink ref="Q947" r:id="rId5938"/>
    <hyperlink ref="P948" r:id="rId5939"/>
    <hyperlink ref="P949" r:id="rId5940"/>
    <hyperlink ref="Q951" r:id="rId5941"/>
    <hyperlink ref="P953" r:id="rId5942"/>
    <hyperlink ref="Q955" r:id="rId5943"/>
    <hyperlink ref="P957" r:id="rId5944"/>
    <hyperlink ref="Q959" r:id="rId5945"/>
    <hyperlink ref="P961" r:id="rId5946"/>
    <hyperlink ref="T3" r:id="rId5947"/>
    <hyperlink ref="U3" r:id="rId5948"/>
    <hyperlink ref="T4" r:id="rId5949"/>
    <hyperlink ref="T5" r:id="rId5950"/>
    <hyperlink ref="U5" r:id="rId5951"/>
    <hyperlink ref="U6" r:id="rId5952"/>
    <hyperlink ref="T7" r:id="rId5953"/>
    <hyperlink ref="U7" r:id="rId5954"/>
    <hyperlink ref="T8" r:id="rId5955"/>
    <hyperlink ref="T9" r:id="rId5956"/>
    <hyperlink ref="U9" r:id="rId5957"/>
    <hyperlink ref="U10" r:id="rId5958"/>
    <hyperlink ref="T11" r:id="rId5959"/>
    <hyperlink ref="U11" r:id="rId5960"/>
    <hyperlink ref="T12" r:id="rId5961"/>
    <hyperlink ref="T13" r:id="rId5962"/>
    <hyperlink ref="U13" r:id="rId5963"/>
    <hyperlink ref="U14" r:id="rId5964"/>
    <hyperlink ref="T15" r:id="rId5965"/>
    <hyperlink ref="U15" r:id="rId5966"/>
    <hyperlink ref="T16" r:id="rId5967"/>
    <hyperlink ref="T17" r:id="rId5968"/>
    <hyperlink ref="U17" r:id="rId5969"/>
    <hyperlink ref="U18" r:id="rId5970"/>
    <hyperlink ref="T19" r:id="rId5971"/>
    <hyperlink ref="U19" r:id="rId5972"/>
    <hyperlink ref="T20" r:id="rId5973"/>
    <hyperlink ref="T21" r:id="rId5974"/>
    <hyperlink ref="U21" r:id="rId5975"/>
    <hyperlink ref="U22" r:id="rId5976"/>
    <hyperlink ref="T23" r:id="rId5977"/>
    <hyperlink ref="U23" r:id="rId5978"/>
    <hyperlink ref="T24" r:id="rId5979"/>
    <hyperlink ref="T25" r:id="rId5980"/>
    <hyperlink ref="U25" r:id="rId5981"/>
    <hyperlink ref="U26" r:id="rId5982"/>
    <hyperlink ref="T27" r:id="rId5983"/>
    <hyperlink ref="U27" r:id="rId5984"/>
    <hyperlink ref="T28" r:id="rId5985"/>
    <hyperlink ref="T29" r:id="rId5986"/>
    <hyperlink ref="U29" r:id="rId5987"/>
    <hyperlink ref="U30" r:id="rId5988"/>
    <hyperlink ref="T31" r:id="rId5989"/>
    <hyperlink ref="U31" r:id="rId5990"/>
    <hyperlink ref="T32" r:id="rId5991"/>
    <hyperlink ref="T33" r:id="rId5992"/>
    <hyperlink ref="U33" r:id="rId5993"/>
    <hyperlink ref="U34" r:id="rId5994"/>
    <hyperlink ref="T35" r:id="rId5995"/>
    <hyperlink ref="U35" r:id="rId5996"/>
    <hyperlink ref="T36" r:id="rId5997"/>
    <hyperlink ref="T37" r:id="rId5998"/>
    <hyperlink ref="U37" r:id="rId5999"/>
    <hyperlink ref="U38" r:id="rId6000"/>
    <hyperlink ref="T39" r:id="rId6001"/>
    <hyperlink ref="U39" r:id="rId6002"/>
    <hyperlink ref="T40" r:id="rId6003"/>
    <hyperlink ref="T41" r:id="rId6004"/>
    <hyperlink ref="U41" r:id="rId6005"/>
    <hyperlink ref="U42" r:id="rId6006"/>
    <hyperlink ref="T43" r:id="rId6007"/>
    <hyperlink ref="U43" r:id="rId6008"/>
    <hyperlink ref="T44" r:id="rId6009"/>
    <hyperlink ref="T45" r:id="rId6010"/>
    <hyperlink ref="U45" r:id="rId6011"/>
    <hyperlink ref="U46" r:id="rId6012"/>
    <hyperlink ref="T47" r:id="rId6013"/>
    <hyperlink ref="U47" r:id="rId6014"/>
    <hyperlink ref="T48" r:id="rId6015"/>
    <hyperlink ref="T49" r:id="rId6016"/>
    <hyperlink ref="U49" r:id="rId6017"/>
    <hyperlink ref="U50" r:id="rId6018"/>
    <hyperlink ref="T51" r:id="rId6019"/>
    <hyperlink ref="U51" r:id="rId6020"/>
    <hyperlink ref="T52" r:id="rId6021"/>
    <hyperlink ref="T53" r:id="rId6022"/>
    <hyperlink ref="U53" r:id="rId6023"/>
    <hyperlink ref="U54" r:id="rId6024"/>
    <hyperlink ref="T55" r:id="rId6025"/>
    <hyperlink ref="U55" r:id="rId6026"/>
    <hyperlink ref="T56" r:id="rId6027"/>
    <hyperlink ref="T57" r:id="rId6028"/>
    <hyperlink ref="U57" r:id="rId6029"/>
    <hyperlink ref="U58" r:id="rId6030"/>
    <hyperlink ref="T59" r:id="rId6031"/>
    <hyperlink ref="U59" r:id="rId6032"/>
    <hyperlink ref="T60" r:id="rId6033"/>
    <hyperlink ref="T61" r:id="rId6034"/>
    <hyperlink ref="U61" r:id="rId6035"/>
    <hyperlink ref="U62" r:id="rId6036"/>
    <hyperlink ref="T63" r:id="rId6037"/>
    <hyperlink ref="U63" r:id="rId6038"/>
    <hyperlink ref="T64" r:id="rId6039"/>
    <hyperlink ref="T65" r:id="rId6040"/>
    <hyperlink ref="U65" r:id="rId6041"/>
    <hyperlink ref="U66" r:id="rId6042"/>
    <hyperlink ref="T67" r:id="rId6043"/>
    <hyperlink ref="U67" r:id="rId6044"/>
    <hyperlink ref="T68" r:id="rId6045"/>
    <hyperlink ref="T69" r:id="rId6046"/>
    <hyperlink ref="U69" r:id="rId6047"/>
    <hyperlink ref="U70" r:id="rId6048"/>
    <hyperlink ref="T71" r:id="rId6049"/>
    <hyperlink ref="U71" r:id="rId6050"/>
    <hyperlink ref="T72" r:id="rId6051"/>
    <hyperlink ref="T73" r:id="rId6052"/>
    <hyperlink ref="U73" r:id="rId6053"/>
    <hyperlink ref="U74" r:id="rId6054"/>
    <hyperlink ref="T75" r:id="rId6055"/>
    <hyperlink ref="U75" r:id="rId6056"/>
    <hyperlink ref="T76" r:id="rId6057"/>
    <hyperlink ref="T77" r:id="rId6058"/>
    <hyperlink ref="U77" r:id="rId6059"/>
    <hyperlink ref="U78" r:id="rId6060"/>
    <hyperlink ref="T79" r:id="rId6061"/>
    <hyperlink ref="U79" r:id="rId6062"/>
    <hyperlink ref="T80" r:id="rId6063"/>
    <hyperlink ref="T81" r:id="rId6064"/>
    <hyperlink ref="U81" r:id="rId6065"/>
    <hyperlink ref="U82" r:id="rId6066"/>
    <hyperlink ref="T83" r:id="rId6067"/>
    <hyperlink ref="U83" r:id="rId6068"/>
    <hyperlink ref="T84" r:id="rId6069"/>
    <hyperlink ref="T85" r:id="rId6070"/>
    <hyperlink ref="U85" r:id="rId6071"/>
    <hyperlink ref="U86" r:id="rId6072"/>
    <hyperlink ref="T87" r:id="rId6073"/>
    <hyperlink ref="U87" r:id="rId6074"/>
    <hyperlink ref="T88" r:id="rId6075"/>
    <hyperlink ref="T89" r:id="rId6076"/>
    <hyperlink ref="U89" r:id="rId6077"/>
    <hyperlink ref="U90" r:id="rId6078"/>
    <hyperlink ref="T91" r:id="rId6079"/>
    <hyperlink ref="U91" r:id="rId6080"/>
    <hyperlink ref="T92" r:id="rId6081"/>
    <hyperlink ref="T93" r:id="rId6082"/>
    <hyperlink ref="U93" r:id="rId6083"/>
    <hyperlink ref="U94" r:id="rId6084"/>
    <hyperlink ref="T95" r:id="rId6085"/>
    <hyperlink ref="U95" r:id="rId6086"/>
    <hyperlink ref="T96" r:id="rId6087"/>
    <hyperlink ref="T97" r:id="rId6088"/>
    <hyperlink ref="U97" r:id="rId6089"/>
    <hyperlink ref="U98" r:id="rId6090"/>
    <hyperlink ref="T99" r:id="rId6091"/>
    <hyperlink ref="U99" r:id="rId6092"/>
    <hyperlink ref="T100" r:id="rId6093"/>
    <hyperlink ref="T101" r:id="rId6094"/>
    <hyperlink ref="U101" r:id="rId6095"/>
    <hyperlink ref="U102" r:id="rId6096"/>
    <hyperlink ref="T103" r:id="rId6097"/>
    <hyperlink ref="U103" r:id="rId6098"/>
    <hyperlink ref="T104" r:id="rId6099"/>
    <hyperlink ref="T105" r:id="rId6100"/>
    <hyperlink ref="U105" r:id="rId6101"/>
    <hyperlink ref="U106" r:id="rId6102"/>
    <hyperlink ref="T107" r:id="rId6103"/>
    <hyperlink ref="U107" r:id="rId6104"/>
    <hyperlink ref="T108" r:id="rId6105"/>
    <hyperlink ref="T109" r:id="rId6106"/>
    <hyperlink ref="U109" r:id="rId6107"/>
    <hyperlink ref="U110" r:id="rId6108"/>
    <hyperlink ref="T111" r:id="rId6109"/>
    <hyperlink ref="U111" r:id="rId6110"/>
    <hyperlink ref="T112" r:id="rId6111"/>
    <hyperlink ref="T113" r:id="rId6112"/>
    <hyperlink ref="U113" r:id="rId6113"/>
    <hyperlink ref="U114" r:id="rId6114"/>
    <hyperlink ref="T115" r:id="rId6115"/>
    <hyperlink ref="U115" r:id="rId6116"/>
    <hyperlink ref="T116" r:id="rId6117"/>
    <hyperlink ref="T117" r:id="rId6118"/>
    <hyperlink ref="U117" r:id="rId6119"/>
    <hyperlink ref="U118" r:id="rId6120"/>
    <hyperlink ref="T119" r:id="rId6121"/>
    <hyperlink ref="U119" r:id="rId6122"/>
    <hyperlink ref="T120" r:id="rId6123"/>
    <hyperlink ref="T121" r:id="rId6124"/>
    <hyperlink ref="U121" r:id="rId6125"/>
    <hyperlink ref="U122" r:id="rId6126"/>
    <hyperlink ref="T123" r:id="rId6127"/>
    <hyperlink ref="U123" r:id="rId6128"/>
    <hyperlink ref="T124" r:id="rId6129"/>
    <hyperlink ref="T125" r:id="rId6130"/>
    <hyperlink ref="U125" r:id="rId6131"/>
    <hyperlink ref="U126" r:id="rId6132"/>
    <hyperlink ref="T127" r:id="rId6133"/>
    <hyperlink ref="U127" r:id="rId6134"/>
    <hyperlink ref="T128" r:id="rId6135"/>
    <hyperlink ref="T129" r:id="rId6136"/>
    <hyperlink ref="U129" r:id="rId6137"/>
    <hyperlink ref="U130" r:id="rId6138"/>
    <hyperlink ref="T131" r:id="rId6139"/>
    <hyperlink ref="U131" r:id="rId6140"/>
    <hyperlink ref="T132" r:id="rId6141"/>
    <hyperlink ref="T133" r:id="rId6142"/>
    <hyperlink ref="U133" r:id="rId6143"/>
    <hyperlink ref="U134" r:id="rId6144"/>
    <hyperlink ref="T135" r:id="rId6145"/>
    <hyperlink ref="U135" r:id="rId6146"/>
    <hyperlink ref="T136" r:id="rId6147"/>
    <hyperlink ref="T137" r:id="rId6148"/>
    <hyperlink ref="U137" r:id="rId6149"/>
    <hyperlink ref="U138" r:id="rId6150"/>
    <hyperlink ref="T139" r:id="rId6151"/>
    <hyperlink ref="U139" r:id="rId6152"/>
    <hyperlink ref="T140" r:id="rId6153"/>
    <hyperlink ref="T141" r:id="rId6154"/>
    <hyperlink ref="U141" r:id="rId6155"/>
    <hyperlink ref="U142" r:id="rId6156"/>
    <hyperlink ref="T143" r:id="rId6157"/>
    <hyperlink ref="U143" r:id="rId6158"/>
    <hyperlink ref="T144" r:id="rId6159"/>
    <hyperlink ref="T145" r:id="rId6160"/>
    <hyperlink ref="U145" r:id="rId6161"/>
    <hyperlink ref="U146" r:id="rId6162"/>
    <hyperlink ref="T147" r:id="rId6163"/>
    <hyperlink ref="U147" r:id="rId6164"/>
    <hyperlink ref="T148" r:id="rId6165"/>
    <hyperlink ref="T149" r:id="rId6166"/>
    <hyperlink ref="U149" r:id="rId6167"/>
    <hyperlink ref="U150" r:id="rId6168"/>
    <hyperlink ref="T151" r:id="rId6169"/>
    <hyperlink ref="U151" r:id="rId6170"/>
    <hyperlink ref="T152" r:id="rId6171"/>
    <hyperlink ref="T153" r:id="rId6172"/>
    <hyperlink ref="U153" r:id="rId6173"/>
    <hyperlink ref="U154" r:id="rId6174"/>
    <hyperlink ref="T155" r:id="rId6175"/>
    <hyperlink ref="U155" r:id="rId6176"/>
    <hyperlink ref="T156" r:id="rId6177"/>
    <hyperlink ref="T157" r:id="rId6178"/>
    <hyperlink ref="U157" r:id="rId6179"/>
    <hyperlink ref="U158" r:id="rId6180"/>
    <hyperlink ref="T159" r:id="rId6181"/>
    <hyperlink ref="U159" r:id="rId6182"/>
    <hyperlink ref="T160" r:id="rId6183"/>
    <hyperlink ref="T161" r:id="rId6184"/>
    <hyperlink ref="U161" r:id="rId6185"/>
    <hyperlink ref="U162" r:id="rId6186"/>
    <hyperlink ref="T163" r:id="rId6187"/>
    <hyperlink ref="U163" r:id="rId6188"/>
    <hyperlink ref="T164" r:id="rId6189"/>
    <hyperlink ref="T165" r:id="rId6190"/>
    <hyperlink ref="U165" r:id="rId6191"/>
    <hyperlink ref="U166" r:id="rId6192"/>
    <hyperlink ref="T167" r:id="rId6193"/>
    <hyperlink ref="U167" r:id="rId6194"/>
    <hyperlink ref="T168" r:id="rId6195"/>
    <hyperlink ref="T169" r:id="rId6196"/>
    <hyperlink ref="U169" r:id="rId6197"/>
    <hyperlink ref="U170" r:id="rId6198"/>
    <hyperlink ref="T171" r:id="rId6199"/>
    <hyperlink ref="U171" r:id="rId6200"/>
    <hyperlink ref="T172" r:id="rId6201"/>
    <hyperlink ref="T173" r:id="rId6202"/>
    <hyperlink ref="U173" r:id="rId6203"/>
    <hyperlink ref="U174" r:id="rId6204"/>
    <hyperlink ref="T175" r:id="rId6205"/>
    <hyperlink ref="U175" r:id="rId6206"/>
    <hyperlink ref="T176" r:id="rId6207"/>
    <hyperlink ref="T177" r:id="rId6208"/>
    <hyperlink ref="U177" r:id="rId6209"/>
    <hyperlink ref="U178" r:id="rId6210"/>
    <hyperlink ref="T179" r:id="rId6211"/>
    <hyperlink ref="U179" r:id="rId6212"/>
    <hyperlink ref="T180" r:id="rId6213"/>
    <hyperlink ref="T181" r:id="rId6214"/>
    <hyperlink ref="U181" r:id="rId6215"/>
    <hyperlink ref="U182" r:id="rId6216"/>
    <hyperlink ref="T183" r:id="rId6217"/>
    <hyperlink ref="U183" r:id="rId6218"/>
    <hyperlink ref="T184" r:id="rId6219"/>
    <hyperlink ref="T185" r:id="rId6220"/>
    <hyperlink ref="U185" r:id="rId6221"/>
    <hyperlink ref="U186" r:id="rId6222"/>
    <hyperlink ref="T187" r:id="rId6223"/>
    <hyperlink ref="U187" r:id="rId6224"/>
    <hyperlink ref="T188" r:id="rId6225"/>
    <hyperlink ref="T189" r:id="rId6226"/>
    <hyperlink ref="U189" r:id="rId6227"/>
    <hyperlink ref="U190" r:id="rId6228"/>
    <hyperlink ref="T191" r:id="rId6229"/>
    <hyperlink ref="U191" r:id="rId6230"/>
    <hyperlink ref="T192" r:id="rId6231"/>
    <hyperlink ref="T193" r:id="rId6232"/>
    <hyperlink ref="U193" r:id="rId6233"/>
    <hyperlink ref="U194" r:id="rId6234"/>
    <hyperlink ref="T195" r:id="rId6235"/>
    <hyperlink ref="U195" r:id="rId6236"/>
    <hyperlink ref="T196" r:id="rId6237"/>
    <hyperlink ref="T197" r:id="rId6238"/>
    <hyperlink ref="U197" r:id="rId6239"/>
    <hyperlink ref="U198" r:id="rId6240"/>
    <hyperlink ref="T199" r:id="rId6241"/>
    <hyperlink ref="U199" r:id="rId6242"/>
    <hyperlink ref="T200" r:id="rId6243"/>
    <hyperlink ref="T201" r:id="rId6244"/>
    <hyperlink ref="U201" r:id="rId6245"/>
    <hyperlink ref="U202" r:id="rId6246"/>
    <hyperlink ref="T203" r:id="rId6247"/>
    <hyperlink ref="U203" r:id="rId6248"/>
    <hyperlink ref="T204" r:id="rId6249"/>
    <hyperlink ref="T205" r:id="rId6250"/>
    <hyperlink ref="U205" r:id="rId6251"/>
    <hyperlink ref="U206" r:id="rId6252"/>
    <hyperlink ref="T207" r:id="rId6253"/>
    <hyperlink ref="U207" r:id="rId6254"/>
    <hyperlink ref="T208" r:id="rId6255"/>
    <hyperlink ref="T209" r:id="rId6256"/>
    <hyperlink ref="U209" r:id="rId6257"/>
    <hyperlink ref="U210" r:id="rId6258"/>
    <hyperlink ref="T211" r:id="rId6259"/>
    <hyperlink ref="U211" r:id="rId6260"/>
    <hyperlink ref="T212" r:id="rId6261"/>
    <hyperlink ref="T213" r:id="rId6262"/>
    <hyperlink ref="U213" r:id="rId6263"/>
    <hyperlink ref="U214" r:id="rId6264"/>
    <hyperlink ref="T215" r:id="rId6265"/>
    <hyperlink ref="U215" r:id="rId6266"/>
    <hyperlink ref="T216" r:id="rId6267"/>
    <hyperlink ref="T217" r:id="rId6268"/>
    <hyperlink ref="U217" r:id="rId6269"/>
    <hyperlink ref="U218" r:id="rId6270"/>
    <hyperlink ref="T219" r:id="rId6271"/>
    <hyperlink ref="U219" r:id="rId6272"/>
    <hyperlink ref="T220" r:id="rId6273"/>
    <hyperlink ref="T221" r:id="rId6274"/>
    <hyperlink ref="U221" r:id="rId6275"/>
    <hyperlink ref="U222" r:id="rId6276"/>
    <hyperlink ref="T223" r:id="rId6277"/>
    <hyperlink ref="U223" r:id="rId6278"/>
    <hyperlink ref="T224" r:id="rId6279"/>
    <hyperlink ref="T225" r:id="rId6280"/>
    <hyperlink ref="U225" r:id="rId6281"/>
    <hyperlink ref="U226" r:id="rId6282"/>
    <hyperlink ref="T227" r:id="rId6283"/>
    <hyperlink ref="U227" r:id="rId6284"/>
    <hyperlink ref="T228" r:id="rId6285"/>
    <hyperlink ref="T229" r:id="rId6286"/>
    <hyperlink ref="U229" r:id="rId6287"/>
    <hyperlink ref="U230" r:id="rId6288"/>
    <hyperlink ref="T231" r:id="rId6289"/>
    <hyperlink ref="U231" r:id="rId6290"/>
    <hyperlink ref="T232" r:id="rId6291"/>
    <hyperlink ref="T233" r:id="rId6292"/>
    <hyperlink ref="U233" r:id="rId6293"/>
    <hyperlink ref="U234" r:id="rId6294"/>
    <hyperlink ref="T235" r:id="rId6295"/>
    <hyperlink ref="U235" r:id="rId6296"/>
    <hyperlink ref="T236" r:id="rId6297"/>
    <hyperlink ref="T237" r:id="rId6298"/>
    <hyperlink ref="U237" r:id="rId6299"/>
    <hyperlink ref="U238" r:id="rId6300"/>
    <hyperlink ref="T239" r:id="rId6301"/>
    <hyperlink ref="U239" r:id="rId6302"/>
    <hyperlink ref="T240" r:id="rId6303"/>
    <hyperlink ref="T241" r:id="rId6304"/>
    <hyperlink ref="U241" r:id="rId6305"/>
    <hyperlink ref="U242" r:id="rId6306"/>
    <hyperlink ref="T243" r:id="rId6307"/>
    <hyperlink ref="U243" r:id="rId6308"/>
    <hyperlink ref="T244" r:id="rId6309"/>
    <hyperlink ref="T245" r:id="rId6310"/>
    <hyperlink ref="U245" r:id="rId6311"/>
    <hyperlink ref="U246" r:id="rId6312"/>
    <hyperlink ref="T247" r:id="rId6313"/>
    <hyperlink ref="U247" r:id="rId6314"/>
    <hyperlink ref="T248" r:id="rId6315"/>
    <hyperlink ref="T249" r:id="rId6316"/>
    <hyperlink ref="U249" r:id="rId6317"/>
    <hyperlink ref="U250" r:id="rId6318"/>
    <hyperlink ref="T251" r:id="rId6319"/>
    <hyperlink ref="U251" r:id="rId6320"/>
    <hyperlink ref="T252" r:id="rId6321"/>
    <hyperlink ref="T253" r:id="rId6322"/>
    <hyperlink ref="U253" r:id="rId6323"/>
    <hyperlink ref="U254" r:id="rId6324"/>
    <hyperlink ref="T255" r:id="rId6325"/>
    <hyperlink ref="U255" r:id="rId6326"/>
    <hyperlink ref="T256" r:id="rId6327"/>
    <hyperlink ref="T257" r:id="rId6328"/>
    <hyperlink ref="U257" r:id="rId6329"/>
    <hyperlink ref="U258" r:id="rId6330"/>
    <hyperlink ref="T259" r:id="rId6331"/>
    <hyperlink ref="U259" r:id="rId6332"/>
    <hyperlink ref="T260" r:id="rId6333"/>
    <hyperlink ref="T261" r:id="rId6334"/>
    <hyperlink ref="U261" r:id="rId6335"/>
    <hyperlink ref="U262" r:id="rId6336"/>
    <hyperlink ref="T263" r:id="rId6337"/>
    <hyperlink ref="U263" r:id="rId6338"/>
    <hyperlink ref="T264" r:id="rId6339"/>
    <hyperlink ref="T265" r:id="rId6340"/>
    <hyperlink ref="U265" r:id="rId6341"/>
    <hyperlink ref="U266" r:id="rId6342"/>
    <hyperlink ref="T267" r:id="rId6343"/>
    <hyperlink ref="U267" r:id="rId6344"/>
    <hyperlink ref="T268" r:id="rId6345"/>
    <hyperlink ref="T269" r:id="rId6346"/>
    <hyperlink ref="U269" r:id="rId6347"/>
    <hyperlink ref="U270" r:id="rId6348"/>
    <hyperlink ref="T271" r:id="rId6349"/>
    <hyperlink ref="U271" r:id="rId6350"/>
    <hyperlink ref="T272" r:id="rId6351"/>
    <hyperlink ref="T273" r:id="rId6352"/>
    <hyperlink ref="U273" r:id="rId6353"/>
    <hyperlink ref="U274" r:id="rId6354"/>
    <hyperlink ref="T275" r:id="rId6355"/>
    <hyperlink ref="U275" r:id="rId6356"/>
    <hyperlink ref="T276" r:id="rId6357"/>
    <hyperlink ref="T277" r:id="rId6358"/>
    <hyperlink ref="U277" r:id="rId6359"/>
    <hyperlink ref="U278" r:id="rId6360"/>
    <hyperlink ref="T279" r:id="rId6361"/>
    <hyperlink ref="U279" r:id="rId6362"/>
    <hyperlink ref="T280" r:id="rId6363"/>
    <hyperlink ref="T281" r:id="rId6364"/>
    <hyperlink ref="U281" r:id="rId6365"/>
    <hyperlink ref="U282" r:id="rId6366"/>
    <hyperlink ref="T283" r:id="rId6367"/>
    <hyperlink ref="U283" r:id="rId6368"/>
    <hyperlink ref="T284" r:id="rId6369"/>
    <hyperlink ref="T285" r:id="rId6370"/>
    <hyperlink ref="U285" r:id="rId6371"/>
    <hyperlink ref="U286" r:id="rId6372"/>
    <hyperlink ref="T287" r:id="rId6373"/>
    <hyperlink ref="U287" r:id="rId6374"/>
    <hyperlink ref="T288" r:id="rId6375"/>
    <hyperlink ref="T289" r:id="rId6376"/>
    <hyperlink ref="U289" r:id="rId6377"/>
    <hyperlink ref="U290" r:id="rId6378"/>
    <hyperlink ref="T291" r:id="rId6379"/>
    <hyperlink ref="U291" r:id="rId6380"/>
    <hyperlink ref="T292" r:id="rId6381"/>
    <hyperlink ref="T293" r:id="rId6382"/>
    <hyperlink ref="U293" r:id="rId6383"/>
    <hyperlink ref="U294" r:id="rId6384"/>
    <hyperlink ref="T295" r:id="rId6385"/>
    <hyperlink ref="U295" r:id="rId6386"/>
    <hyperlink ref="T296" r:id="rId6387"/>
    <hyperlink ref="T297" r:id="rId6388"/>
    <hyperlink ref="U297" r:id="rId6389"/>
    <hyperlink ref="U298" r:id="rId6390"/>
    <hyperlink ref="T299" r:id="rId6391"/>
    <hyperlink ref="U299" r:id="rId6392"/>
    <hyperlink ref="T300" r:id="rId6393"/>
    <hyperlink ref="T301" r:id="rId6394"/>
    <hyperlink ref="U301" r:id="rId6395"/>
    <hyperlink ref="U302" r:id="rId6396"/>
    <hyperlink ref="T303" r:id="rId6397"/>
    <hyperlink ref="U303" r:id="rId6398"/>
    <hyperlink ref="T304" r:id="rId6399"/>
    <hyperlink ref="T305" r:id="rId6400"/>
    <hyperlink ref="U305" r:id="rId6401"/>
    <hyperlink ref="U306" r:id="rId6402"/>
    <hyperlink ref="T307" r:id="rId6403"/>
    <hyperlink ref="U307" r:id="rId6404"/>
    <hyperlink ref="T308" r:id="rId6405"/>
    <hyperlink ref="T309" r:id="rId6406"/>
    <hyperlink ref="U309" r:id="rId6407"/>
    <hyperlink ref="U310" r:id="rId6408"/>
    <hyperlink ref="T311" r:id="rId6409"/>
    <hyperlink ref="U311" r:id="rId6410"/>
    <hyperlink ref="T312" r:id="rId6411"/>
    <hyperlink ref="T313" r:id="rId6412"/>
    <hyperlink ref="U313" r:id="rId6413"/>
    <hyperlink ref="U314" r:id="rId6414"/>
    <hyperlink ref="T315" r:id="rId6415"/>
    <hyperlink ref="U315" r:id="rId6416"/>
    <hyperlink ref="T316" r:id="rId6417"/>
    <hyperlink ref="T317" r:id="rId6418"/>
    <hyperlink ref="U317" r:id="rId6419"/>
    <hyperlink ref="U318" r:id="rId6420"/>
    <hyperlink ref="T319" r:id="rId6421"/>
    <hyperlink ref="U319" r:id="rId6422"/>
    <hyperlink ref="T320" r:id="rId6423"/>
    <hyperlink ref="T321" r:id="rId6424"/>
    <hyperlink ref="U321" r:id="rId6425"/>
    <hyperlink ref="U322" r:id="rId6426"/>
    <hyperlink ref="T323" r:id="rId6427"/>
    <hyperlink ref="U323" r:id="rId6428"/>
    <hyperlink ref="T324" r:id="rId6429"/>
    <hyperlink ref="T325" r:id="rId6430"/>
    <hyperlink ref="U325" r:id="rId6431"/>
    <hyperlink ref="U326" r:id="rId6432"/>
    <hyperlink ref="T327" r:id="rId6433"/>
    <hyperlink ref="U327" r:id="rId6434"/>
    <hyperlink ref="T328" r:id="rId6435"/>
    <hyperlink ref="T329" r:id="rId6436"/>
    <hyperlink ref="U329" r:id="rId6437"/>
    <hyperlink ref="U330" r:id="rId6438"/>
    <hyperlink ref="T331" r:id="rId6439"/>
    <hyperlink ref="U331" r:id="rId6440"/>
    <hyperlink ref="T332" r:id="rId6441"/>
    <hyperlink ref="T333" r:id="rId6442"/>
    <hyperlink ref="U333" r:id="rId6443"/>
    <hyperlink ref="U334" r:id="rId6444"/>
    <hyperlink ref="T335" r:id="rId6445"/>
    <hyperlink ref="U335" r:id="rId6446"/>
    <hyperlink ref="T336" r:id="rId6447"/>
    <hyperlink ref="T337" r:id="rId6448"/>
    <hyperlink ref="U337" r:id="rId6449"/>
    <hyperlink ref="U338" r:id="rId6450"/>
    <hyperlink ref="T339" r:id="rId6451"/>
    <hyperlink ref="U339" r:id="rId6452"/>
    <hyperlink ref="T340" r:id="rId6453"/>
    <hyperlink ref="T341" r:id="rId6454"/>
    <hyperlink ref="U341" r:id="rId6455"/>
    <hyperlink ref="U342" r:id="rId6456"/>
    <hyperlink ref="T343" r:id="rId6457"/>
    <hyperlink ref="U343" r:id="rId6458"/>
    <hyperlink ref="T344" r:id="rId6459"/>
    <hyperlink ref="T345" r:id="rId6460"/>
    <hyperlink ref="U345" r:id="rId6461"/>
    <hyperlink ref="U346" r:id="rId6462"/>
    <hyperlink ref="T347" r:id="rId6463"/>
    <hyperlink ref="U347" r:id="rId6464"/>
    <hyperlink ref="T348" r:id="rId6465"/>
    <hyperlink ref="T349" r:id="rId6466"/>
    <hyperlink ref="U349" r:id="rId6467"/>
    <hyperlink ref="U350" r:id="rId6468"/>
    <hyperlink ref="T351" r:id="rId6469"/>
    <hyperlink ref="U351" r:id="rId6470"/>
    <hyperlink ref="T352" r:id="rId6471"/>
    <hyperlink ref="T353" r:id="rId6472"/>
    <hyperlink ref="U353" r:id="rId6473"/>
    <hyperlink ref="U354" r:id="rId6474"/>
    <hyperlink ref="T355" r:id="rId6475"/>
    <hyperlink ref="U355" r:id="rId6476"/>
    <hyperlink ref="T356" r:id="rId6477"/>
    <hyperlink ref="T357" r:id="rId6478"/>
    <hyperlink ref="U357" r:id="rId6479"/>
    <hyperlink ref="U358" r:id="rId6480"/>
    <hyperlink ref="T359" r:id="rId6481"/>
    <hyperlink ref="U359" r:id="rId6482"/>
    <hyperlink ref="T360" r:id="rId6483"/>
    <hyperlink ref="T361" r:id="rId6484"/>
    <hyperlink ref="U361" r:id="rId6485"/>
    <hyperlink ref="U362" r:id="rId6486"/>
    <hyperlink ref="T363" r:id="rId6487"/>
    <hyperlink ref="U363" r:id="rId6488"/>
    <hyperlink ref="T364" r:id="rId6489"/>
    <hyperlink ref="T365" r:id="rId6490"/>
    <hyperlink ref="U365" r:id="rId6491"/>
    <hyperlink ref="U366" r:id="rId6492"/>
    <hyperlink ref="T367" r:id="rId6493"/>
    <hyperlink ref="U367" r:id="rId6494"/>
    <hyperlink ref="T368" r:id="rId6495"/>
    <hyperlink ref="T369" r:id="rId6496"/>
    <hyperlink ref="U369" r:id="rId6497"/>
    <hyperlink ref="U370" r:id="rId6498"/>
    <hyperlink ref="T371" r:id="rId6499"/>
    <hyperlink ref="U371" r:id="rId6500"/>
    <hyperlink ref="T372" r:id="rId6501"/>
    <hyperlink ref="T373" r:id="rId6502"/>
    <hyperlink ref="U373" r:id="rId6503"/>
    <hyperlink ref="U374" r:id="rId6504"/>
    <hyperlink ref="T375" r:id="rId6505"/>
    <hyperlink ref="U375" r:id="rId6506"/>
    <hyperlink ref="T376" r:id="rId6507"/>
    <hyperlink ref="T377" r:id="rId6508"/>
    <hyperlink ref="U377" r:id="rId6509"/>
    <hyperlink ref="U378" r:id="rId6510"/>
    <hyperlink ref="T379" r:id="rId6511"/>
    <hyperlink ref="U379" r:id="rId6512"/>
    <hyperlink ref="T380" r:id="rId6513"/>
    <hyperlink ref="T381" r:id="rId6514"/>
    <hyperlink ref="U381" r:id="rId6515"/>
    <hyperlink ref="U382" r:id="rId6516"/>
    <hyperlink ref="T383" r:id="rId6517"/>
    <hyperlink ref="U383" r:id="rId6518"/>
    <hyperlink ref="T384" r:id="rId6519"/>
    <hyperlink ref="T385" r:id="rId6520"/>
    <hyperlink ref="U385" r:id="rId6521"/>
    <hyperlink ref="U386" r:id="rId6522"/>
    <hyperlink ref="T387" r:id="rId6523"/>
    <hyperlink ref="U387" r:id="rId6524"/>
    <hyperlink ref="T388" r:id="rId6525"/>
    <hyperlink ref="T389" r:id="rId6526"/>
    <hyperlink ref="U389" r:id="rId6527"/>
    <hyperlink ref="U390" r:id="rId6528"/>
    <hyperlink ref="T391" r:id="rId6529"/>
    <hyperlink ref="U391" r:id="rId6530"/>
    <hyperlink ref="T392" r:id="rId6531"/>
    <hyperlink ref="T393" r:id="rId6532"/>
    <hyperlink ref="U393" r:id="rId6533"/>
    <hyperlink ref="U394" r:id="rId6534"/>
    <hyperlink ref="T395" r:id="rId6535"/>
    <hyperlink ref="U395" r:id="rId6536"/>
    <hyperlink ref="T396" r:id="rId6537"/>
    <hyperlink ref="T397" r:id="rId6538"/>
    <hyperlink ref="U397" r:id="rId6539"/>
    <hyperlink ref="U398" r:id="rId6540"/>
    <hyperlink ref="T399" r:id="rId6541"/>
    <hyperlink ref="U399" r:id="rId6542"/>
    <hyperlink ref="T400" r:id="rId6543"/>
    <hyperlink ref="T401" r:id="rId6544"/>
    <hyperlink ref="U401" r:id="rId6545"/>
    <hyperlink ref="U402" r:id="rId6546"/>
    <hyperlink ref="T403" r:id="rId6547"/>
    <hyperlink ref="U403" r:id="rId6548"/>
    <hyperlink ref="T404" r:id="rId6549"/>
    <hyperlink ref="T405" r:id="rId6550"/>
    <hyperlink ref="U405" r:id="rId6551"/>
    <hyperlink ref="U406" r:id="rId6552"/>
    <hyperlink ref="T407" r:id="rId6553"/>
    <hyperlink ref="U407" r:id="rId6554"/>
    <hyperlink ref="T408" r:id="rId6555"/>
    <hyperlink ref="T409" r:id="rId6556"/>
    <hyperlink ref="U409" r:id="rId6557"/>
    <hyperlink ref="U410" r:id="rId6558"/>
    <hyperlink ref="T411" r:id="rId6559"/>
    <hyperlink ref="U411" r:id="rId6560"/>
    <hyperlink ref="T412" r:id="rId6561"/>
    <hyperlink ref="T413" r:id="rId6562"/>
    <hyperlink ref="U413" r:id="rId6563"/>
    <hyperlink ref="U414" r:id="rId6564"/>
    <hyperlink ref="T415" r:id="rId6565"/>
    <hyperlink ref="U415" r:id="rId6566"/>
    <hyperlink ref="T416" r:id="rId6567"/>
    <hyperlink ref="T417" r:id="rId6568"/>
    <hyperlink ref="U417" r:id="rId6569"/>
    <hyperlink ref="U418" r:id="rId6570"/>
    <hyperlink ref="T419" r:id="rId6571"/>
    <hyperlink ref="U419" r:id="rId6572"/>
    <hyperlink ref="T420" r:id="rId6573"/>
    <hyperlink ref="T421" r:id="rId6574"/>
    <hyperlink ref="U421" r:id="rId6575"/>
    <hyperlink ref="U422" r:id="rId6576"/>
    <hyperlink ref="T423" r:id="rId6577"/>
    <hyperlink ref="U423" r:id="rId6578"/>
    <hyperlink ref="T424" r:id="rId6579"/>
    <hyperlink ref="T425" r:id="rId6580"/>
    <hyperlink ref="U425" r:id="rId6581"/>
    <hyperlink ref="U426" r:id="rId6582"/>
    <hyperlink ref="T427" r:id="rId6583"/>
    <hyperlink ref="U427" r:id="rId6584"/>
    <hyperlink ref="T428" r:id="rId6585"/>
    <hyperlink ref="T429" r:id="rId6586"/>
    <hyperlink ref="U429" r:id="rId6587"/>
    <hyperlink ref="U430" r:id="rId6588"/>
    <hyperlink ref="T431" r:id="rId6589"/>
    <hyperlink ref="U431" r:id="rId6590"/>
    <hyperlink ref="T432" r:id="rId6591"/>
    <hyperlink ref="T433" r:id="rId6592"/>
    <hyperlink ref="U433" r:id="rId6593"/>
    <hyperlink ref="U434" r:id="rId6594"/>
    <hyperlink ref="T435" r:id="rId6595"/>
    <hyperlink ref="U435" r:id="rId6596"/>
    <hyperlink ref="T436" r:id="rId6597"/>
    <hyperlink ref="T437" r:id="rId6598"/>
    <hyperlink ref="U437" r:id="rId6599"/>
    <hyperlink ref="U438" r:id="rId6600"/>
    <hyperlink ref="T439" r:id="rId6601"/>
    <hyperlink ref="U439" r:id="rId6602"/>
    <hyperlink ref="T440" r:id="rId6603"/>
    <hyperlink ref="T441" r:id="rId6604"/>
    <hyperlink ref="U441" r:id="rId6605"/>
    <hyperlink ref="U442" r:id="rId6606"/>
    <hyperlink ref="T443" r:id="rId6607"/>
    <hyperlink ref="U443" r:id="rId6608"/>
    <hyperlink ref="T444" r:id="rId6609"/>
    <hyperlink ref="T445" r:id="rId6610"/>
    <hyperlink ref="U445" r:id="rId6611"/>
    <hyperlink ref="U446" r:id="rId6612"/>
    <hyperlink ref="T447" r:id="rId6613"/>
    <hyperlink ref="U447" r:id="rId6614"/>
    <hyperlink ref="T448" r:id="rId6615"/>
    <hyperlink ref="T449" r:id="rId6616"/>
    <hyperlink ref="U449" r:id="rId6617"/>
    <hyperlink ref="U450" r:id="rId6618"/>
    <hyperlink ref="T451" r:id="rId6619"/>
    <hyperlink ref="U451" r:id="rId6620"/>
    <hyperlink ref="T452" r:id="rId6621"/>
    <hyperlink ref="T453" r:id="rId6622"/>
    <hyperlink ref="U453" r:id="rId6623"/>
    <hyperlink ref="U454" r:id="rId6624"/>
    <hyperlink ref="T455" r:id="rId6625"/>
    <hyperlink ref="U455" r:id="rId6626"/>
    <hyperlink ref="T456" r:id="rId6627"/>
    <hyperlink ref="T457" r:id="rId6628"/>
    <hyperlink ref="U457" r:id="rId6629"/>
    <hyperlink ref="U458" r:id="rId6630"/>
    <hyperlink ref="T459" r:id="rId6631"/>
    <hyperlink ref="U459" r:id="rId6632"/>
    <hyperlink ref="T460" r:id="rId6633"/>
    <hyperlink ref="T461" r:id="rId6634"/>
    <hyperlink ref="U461" r:id="rId6635"/>
    <hyperlink ref="U462" r:id="rId6636"/>
    <hyperlink ref="T463" r:id="rId6637"/>
    <hyperlink ref="U463" r:id="rId6638"/>
    <hyperlink ref="T464" r:id="rId6639"/>
    <hyperlink ref="T465" r:id="rId6640"/>
    <hyperlink ref="U465" r:id="rId6641"/>
    <hyperlink ref="U466" r:id="rId6642"/>
    <hyperlink ref="T467" r:id="rId6643"/>
    <hyperlink ref="U467" r:id="rId6644"/>
    <hyperlink ref="T468" r:id="rId6645"/>
    <hyperlink ref="T469" r:id="rId6646"/>
    <hyperlink ref="U469" r:id="rId6647"/>
    <hyperlink ref="U470" r:id="rId6648"/>
    <hyperlink ref="T471" r:id="rId6649"/>
    <hyperlink ref="U471" r:id="rId6650"/>
    <hyperlink ref="T472" r:id="rId6651"/>
    <hyperlink ref="T473" r:id="rId6652"/>
    <hyperlink ref="U473" r:id="rId6653"/>
    <hyperlink ref="U474" r:id="rId6654"/>
    <hyperlink ref="T475" r:id="rId6655"/>
    <hyperlink ref="U475" r:id="rId6656"/>
    <hyperlink ref="T476" r:id="rId6657"/>
    <hyperlink ref="T477" r:id="rId6658"/>
    <hyperlink ref="U477" r:id="rId6659"/>
    <hyperlink ref="U478" r:id="rId6660"/>
    <hyperlink ref="T479" r:id="rId6661"/>
    <hyperlink ref="U479" r:id="rId6662"/>
    <hyperlink ref="T480" r:id="rId6663"/>
    <hyperlink ref="T481" r:id="rId6664"/>
    <hyperlink ref="U481" r:id="rId6665"/>
    <hyperlink ref="U482" r:id="rId6666"/>
    <hyperlink ref="T483" r:id="rId6667"/>
    <hyperlink ref="U483" r:id="rId6668"/>
    <hyperlink ref="T484" r:id="rId6669"/>
    <hyperlink ref="T485" r:id="rId6670"/>
    <hyperlink ref="U485" r:id="rId6671"/>
    <hyperlink ref="U486" r:id="rId6672"/>
    <hyperlink ref="T487" r:id="rId6673"/>
    <hyperlink ref="U487" r:id="rId6674"/>
    <hyperlink ref="T488" r:id="rId6675"/>
    <hyperlink ref="T489" r:id="rId6676"/>
    <hyperlink ref="U489" r:id="rId6677"/>
    <hyperlink ref="U490" r:id="rId6678"/>
    <hyperlink ref="T491" r:id="rId6679"/>
    <hyperlink ref="U491" r:id="rId6680"/>
    <hyperlink ref="T492" r:id="rId6681"/>
    <hyperlink ref="T493" r:id="rId6682"/>
    <hyperlink ref="U493" r:id="rId6683"/>
    <hyperlink ref="U494" r:id="rId6684"/>
    <hyperlink ref="T495" r:id="rId6685"/>
    <hyperlink ref="U495" r:id="rId6686"/>
    <hyperlink ref="T496" r:id="rId6687"/>
    <hyperlink ref="T497" r:id="rId6688"/>
    <hyperlink ref="U497" r:id="rId6689"/>
    <hyperlink ref="U498" r:id="rId6690"/>
    <hyperlink ref="T499" r:id="rId6691"/>
    <hyperlink ref="U499" r:id="rId6692"/>
    <hyperlink ref="T500" r:id="rId6693"/>
    <hyperlink ref="T501" r:id="rId6694"/>
    <hyperlink ref="U501" r:id="rId6695"/>
    <hyperlink ref="U502" r:id="rId6696"/>
    <hyperlink ref="T503" r:id="rId6697"/>
    <hyperlink ref="U503" r:id="rId6698"/>
    <hyperlink ref="T504" r:id="rId6699"/>
    <hyperlink ref="T505" r:id="rId6700"/>
    <hyperlink ref="U505" r:id="rId6701"/>
    <hyperlink ref="U506" r:id="rId6702"/>
    <hyperlink ref="T507" r:id="rId6703"/>
    <hyperlink ref="U507" r:id="rId6704"/>
    <hyperlink ref="T508" r:id="rId6705"/>
    <hyperlink ref="T509" r:id="rId6706"/>
    <hyperlink ref="U509" r:id="rId6707"/>
    <hyperlink ref="U510" r:id="rId6708"/>
    <hyperlink ref="T511" r:id="rId6709"/>
    <hyperlink ref="U511" r:id="rId6710"/>
    <hyperlink ref="T512" r:id="rId6711"/>
    <hyperlink ref="T513" r:id="rId6712"/>
    <hyperlink ref="U513" r:id="rId6713"/>
    <hyperlink ref="U514" r:id="rId6714"/>
    <hyperlink ref="T515" r:id="rId6715"/>
    <hyperlink ref="U515" r:id="rId6716"/>
    <hyperlink ref="T516" r:id="rId6717"/>
    <hyperlink ref="T517" r:id="rId6718"/>
    <hyperlink ref="U517" r:id="rId6719"/>
    <hyperlink ref="U518" r:id="rId6720"/>
    <hyperlink ref="T519" r:id="rId6721"/>
    <hyperlink ref="U519" r:id="rId6722"/>
    <hyperlink ref="T520" r:id="rId6723"/>
    <hyperlink ref="T521" r:id="rId6724"/>
    <hyperlink ref="U521" r:id="rId6725"/>
    <hyperlink ref="U522" r:id="rId6726"/>
    <hyperlink ref="T523" r:id="rId6727"/>
    <hyperlink ref="U523" r:id="rId6728"/>
    <hyperlink ref="T524" r:id="rId6729"/>
    <hyperlink ref="T525" r:id="rId6730"/>
    <hyperlink ref="U525" r:id="rId6731"/>
    <hyperlink ref="U526" r:id="rId6732"/>
    <hyperlink ref="T527" r:id="rId6733"/>
    <hyperlink ref="U527" r:id="rId6734"/>
    <hyperlink ref="T528" r:id="rId6735"/>
    <hyperlink ref="T529" r:id="rId6736"/>
    <hyperlink ref="U529" r:id="rId6737"/>
    <hyperlink ref="U530" r:id="rId6738"/>
    <hyperlink ref="T531" r:id="rId6739"/>
    <hyperlink ref="U531" r:id="rId6740"/>
    <hyperlink ref="T532" r:id="rId6741"/>
    <hyperlink ref="T533" r:id="rId6742"/>
    <hyperlink ref="U533" r:id="rId6743"/>
    <hyperlink ref="U534" r:id="rId6744"/>
    <hyperlink ref="T535" r:id="rId6745"/>
    <hyperlink ref="U535" r:id="rId6746"/>
    <hyperlink ref="T536" r:id="rId6747"/>
    <hyperlink ref="T537" r:id="rId6748"/>
    <hyperlink ref="U537" r:id="rId6749"/>
    <hyperlink ref="U538" r:id="rId6750"/>
    <hyperlink ref="T539" r:id="rId6751"/>
    <hyperlink ref="U539" r:id="rId6752"/>
    <hyperlink ref="T540" r:id="rId6753"/>
    <hyperlink ref="T541" r:id="rId6754"/>
    <hyperlink ref="U541" r:id="rId6755"/>
    <hyperlink ref="U542" r:id="rId6756"/>
    <hyperlink ref="T543" r:id="rId6757"/>
    <hyperlink ref="U543" r:id="rId6758"/>
    <hyperlink ref="T544" r:id="rId6759"/>
    <hyperlink ref="T545" r:id="rId6760"/>
    <hyperlink ref="U545" r:id="rId6761"/>
    <hyperlink ref="U546" r:id="rId6762"/>
    <hyperlink ref="T547" r:id="rId6763"/>
    <hyperlink ref="U547" r:id="rId6764"/>
    <hyperlink ref="T548" r:id="rId6765"/>
    <hyperlink ref="T549" r:id="rId6766"/>
    <hyperlink ref="U549" r:id="rId6767"/>
    <hyperlink ref="U550" r:id="rId6768"/>
    <hyperlink ref="T551" r:id="rId6769"/>
    <hyperlink ref="U551" r:id="rId6770"/>
    <hyperlink ref="T552" r:id="rId6771"/>
    <hyperlink ref="T553" r:id="rId6772"/>
    <hyperlink ref="U553" r:id="rId6773"/>
    <hyperlink ref="U554" r:id="rId6774"/>
    <hyperlink ref="T555" r:id="rId6775"/>
    <hyperlink ref="U555" r:id="rId6776"/>
    <hyperlink ref="T556" r:id="rId6777"/>
    <hyperlink ref="T557" r:id="rId6778"/>
    <hyperlink ref="U557" r:id="rId6779"/>
    <hyperlink ref="U558" r:id="rId6780"/>
    <hyperlink ref="T559" r:id="rId6781"/>
    <hyperlink ref="U559" r:id="rId6782"/>
    <hyperlink ref="T560" r:id="rId6783"/>
    <hyperlink ref="T561" r:id="rId6784"/>
    <hyperlink ref="U561" r:id="rId6785"/>
    <hyperlink ref="U562" r:id="rId6786"/>
    <hyperlink ref="T563" r:id="rId6787"/>
    <hyperlink ref="U563" r:id="rId6788"/>
    <hyperlink ref="T564" r:id="rId6789"/>
    <hyperlink ref="T565" r:id="rId6790"/>
    <hyperlink ref="U565" r:id="rId6791"/>
    <hyperlink ref="U566" r:id="rId6792"/>
    <hyperlink ref="T567" r:id="rId6793"/>
    <hyperlink ref="U567" r:id="rId6794"/>
    <hyperlink ref="T568" r:id="rId6795"/>
    <hyperlink ref="T569" r:id="rId6796"/>
    <hyperlink ref="U569" r:id="rId6797"/>
    <hyperlink ref="U570" r:id="rId6798"/>
    <hyperlink ref="T571" r:id="rId6799"/>
    <hyperlink ref="U571" r:id="rId6800"/>
    <hyperlink ref="T572" r:id="rId6801"/>
    <hyperlink ref="T573" r:id="rId6802"/>
    <hyperlink ref="U575" r:id="rId6803"/>
    <hyperlink ref="T577" r:id="rId6804"/>
    <hyperlink ref="U579" r:id="rId6805"/>
    <hyperlink ref="T581" r:id="rId6806"/>
    <hyperlink ref="U581" r:id="rId6807"/>
    <hyperlink ref="U582" r:id="rId6808"/>
    <hyperlink ref="T583" r:id="rId6809"/>
    <hyperlink ref="U583" r:id="rId6810"/>
    <hyperlink ref="T584" r:id="rId6811"/>
    <hyperlink ref="T585" r:id="rId6812"/>
    <hyperlink ref="U585" r:id="rId6813"/>
    <hyperlink ref="U586" r:id="rId6814"/>
    <hyperlink ref="T587" r:id="rId6815"/>
    <hyperlink ref="U587" r:id="rId6816"/>
    <hyperlink ref="T588" r:id="rId6817"/>
    <hyperlink ref="T589" r:id="rId6818"/>
    <hyperlink ref="U589" r:id="rId6819"/>
    <hyperlink ref="U590" r:id="rId6820"/>
    <hyperlink ref="T591" r:id="rId6821"/>
    <hyperlink ref="U591" r:id="rId6822"/>
    <hyperlink ref="T592" r:id="rId6823"/>
    <hyperlink ref="T593" r:id="rId6824"/>
    <hyperlink ref="U593" r:id="rId6825"/>
    <hyperlink ref="U594" r:id="rId6826"/>
    <hyperlink ref="T595" r:id="rId6827"/>
    <hyperlink ref="U595" r:id="rId6828"/>
    <hyperlink ref="T596" r:id="rId6829"/>
    <hyperlink ref="T597" r:id="rId6830"/>
    <hyperlink ref="U597" r:id="rId6831"/>
    <hyperlink ref="U598" r:id="rId6832"/>
    <hyperlink ref="T599" r:id="rId6833"/>
    <hyperlink ref="U599" r:id="rId6834"/>
    <hyperlink ref="T600" r:id="rId6835"/>
    <hyperlink ref="T601" r:id="rId6836"/>
    <hyperlink ref="U601" r:id="rId6837"/>
    <hyperlink ref="U602" r:id="rId6838"/>
    <hyperlink ref="T603" r:id="rId6839"/>
    <hyperlink ref="U603" r:id="rId6840"/>
    <hyperlink ref="T604" r:id="rId6841"/>
    <hyperlink ref="T605" r:id="rId6842"/>
    <hyperlink ref="U605" r:id="rId6843"/>
    <hyperlink ref="U606" r:id="rId6844"/>
    <hyperlink ref="T607" r:id="rId6845"/>
    <hyperlink ref="U607" r:id="rId6846"/>
    <hyperlink ref="T608" r:id="rId6847"/>
    <hyperlink ref="T609" r:id="rId6848"/>
    <hyperlink ref="U609" r:id="rId6849"/>
    <hyperlink ref="U610" r:id="rId6850"/>
    <hyperlink ref="T611" r:id="rId6851"/>
    <hyperlink ref="U611" r:id="rId6852"/>
    <hyperlink ref="T612" r:id="rId6853"/>
    <hyperlink ref="T613" r:id="rId6854"/>
    <hyperlink ref="U613" r:id="rId6855"/>
    <hyperlink ref="U614" r:id="rId6856"/>
    <hyperlink ref="T615" r:id="rId6857"/>
    <hyperlink ref="U615" r:id="rId6858"/>
    <hyperlink ref="T616" r:id="rId6859"/>
    <hyperlink ref="T617" r:id="rId6860"/>
    <hyperlink ref="U617" r:id="rId6861"/>
    <hyperlink ref="U618" r:id="rId6862"/>
    <hyperlink ref="T619" r:id="rId6863"/>
    <hyperlink ref="U619" r:id="rId6864"/>
    <hyperlink ref="T620" r:id="rId6865"/>
    <hyperlink ref="T621" r:id="rId6866"/>
    <hyperlink ref="U621" r:id="rId6867"/>
    <hyperlink ref="U622" r:id="rId6868"/>
    <hyperlink ref="T623" r:id="rId6869"/>
    <hyperlink ref="U623" r:id="rId6870"/>
    <hyperlink ref="T624" r:id="rId6871"/>
    <hyperlink ref="T625" r:id="rId6872"/>
    <hyperlink ref="U625" r:id="rId6873"/>
    <hyperlink ref="U626" r:id="rId6874"/>
    <hyperlink ref="T627" r:id="rId6875"/>
    <hyperlink ref="U627" r:id="rId6876"/>
    <hyperlink ref="T628" r:id="rId6877"/>
    <hyperlink ref="T629" r:id="rId6878"/>
    <hyperlink ref="U631" r:id="rId6879"/>
    <hyperlink ref="T633" r:id="rId6880"/>
    <hyperlink ref="U633" r:id="rId6881"/>
    <hyperlink ref="U634" r:id="rId6882"/>
    <hyperlink ref="T635" r:id="rId6883"/>
    <hyperlink ref="U635" r:id="rId6884"/>
    <hyperlink ref="T636" r:id="rId6885"/>
    <hyperlink ref="T637" r:id="rId6886"/>
    <hyperlink ref="U637" r:id="rId6887"/>
    <hyperlink ref="U638" r:id="rId6888"/>
    <hyperlink ref="T639" r:id="rId6889"/>
    <hyperlink ref="U639" r:id="rId6890"/>
    <hyperlink ref="T640" r:id="rId6891"/>
    <hyperlink ref="T641" r:id="rId6892"/>
    <hyperlink ref="U643" r:id="rId6893"/>
    <hyperlink ref="T645" r:id="rId6894"/>
    <hyperlink ref="U645" r:id="rId6895"/>
    <hyperlink ref="U646" r:id="rId6896"/>
    <hyperlink ref="T647" r:id="rId6897"/>
    <hyperlink ref="U647" r:id="rId6898"/>
    <hyperlink ref="T648" r:id="rId6899"/>
    <hyperlink ref="T649" r:id="rId6900"/>
    <hyperlink ref="U649" r:id="rId6901"/>
    <hyperlink ref="U650" r:id="rId6902"/>
    <hyperlink ref="T651" r:id="rId6903"/>
    <hyperlink ref="U651" r:id="rId6904"/>
    <hyperlink ref="T652" r:id="rId6905"/>
    <hyperlink ref="T653" r:id="rId6906"/>
    <hyperlink ref="U653" r:id="rId6907"/>
    <hyperlink ref="U654" r:id="rId6908"/>
    <hyperlink ref="T655" r:id="rId6909"/>
    <hyperlink ref="U655" r:id="rId6910"/>
    <hyperlink ref="T656" r:id="rId6911"/>
    <hyperlink ref="T657" r:id="rId6912"/>
    <hyperlink ref="U657" r:id="rId6913"/>
    <hyperlink ref="U658" r:id="rId6914"/>
    <hyperlink ref="T659" r:id="rId6915"/>
    <hyperlink ref="U659" r:id="rId6916"/>
    <hyperlink ref="T660" r:id="rId6917"/>
    <hyperlink ref="T661" r:id="rId6918"/>
    <hyperlink ref="U661" r:id="rId6919"/>
    <hyperlink ref="U662" r:id="rId6920"/>
    <hyperlink ref="T663" r:id="rId6921"/>
    <hyperlink ref="U663" r:id="rId6922"/>
    <hyperlink ref="T664" r:id="rId6923"/>
    <hyperlink ref="T665" r:id="rId6924"/>
    <hyperlink ref="U667" r:id="rId6925"/>
    <hyperlink ref="T669" r:id="rId6926"/>
    <hyperlink ref="U669" r:id="rId6927"/>
    <hyperlink ref="U670" r:id="rId6928"/>
    <hyperlink ref="T671" r:id="rId6929"/>
    <hyperlink ref="U671" r:id="rId6930"/>
    <hyperlink ref="T672" r:id="rId6931"/>
    <hyperlink ref="T673" r:id="rId6932"/>
    <hyperlink ref="U673" r:id="rId6933"/>
    <hyperlink ref="U674" r:id="rId6934"/>
    <hyperlink ref="T675" r:id="rId6935"/>
    <hyperlink ref="U675" r:id="rId6936"/>
    <hyperlink ref="T676" r:id="rId6937"/>
    <hyperlink ref="T677" r:id="rId6938"/>
    <hyperlink ref="U677" r:id="rId6939"/>
    <hyperlink ref="U678" r:id="rId6940"/>
    <hyperlink ref="T679" r:id="rId6941"/>
    <hyperlink ref="U679" r:id="rId6942"/>
    <hyperlink ref="T680" r:id="rId6943"/>
    <hyperlink ref="T681" r:id="rId6944"/>
    <hyperlink ref="U681" r:id="rId6945"/>
    <hyperlink ref="U682" r:id="rId6946"/>
    <hyperlink ref="T683" r:id="rId6947"/>
    <hyperlink ref="U683" r:id="rId6948"/>
    <hyperlink ref="T684" r:id="rId6949"/>
    <hyperlink ref="T685" r:id="rId6950"/>
    <hyperlink ref="U685" r:id="rId6951"/>
    <hyperlink ref="U686" r:id="rId6952"/>
    <hyperlink ref="T687" r:id="rId6953"/>
    <hyperlink ref="U687" r:id="rId6954"/>
    <hyperlink ref="T688" r:id="rId6955"/>
    <hyperlink ref="T689" r:id="rId6956"/>
    <hyperlink ref="U689" r:id="rId6957"/>
    <hyperlink ref="U690" r:id="rId6958"/>
    <hyperlink ref="T691" r:id="rId6959"/>
    <hyperlink ref="U691" r:id="rId6960"/>
    <hyperlink ref="T692" r:id="rId6961"/>
    <hyperlink ref="T693" r:id="rId6962"/>
    <hyperlink ref="U695" r:id="rId6963"/>
    <hyperlink ref="T697" r:id="rId6964"/>
    <hyperlink ref="U697" r:id="rId6965"/>
    <hyperlink ref="U698" r:id="rId6966"/>
    <hyperlink ref="T699" r:id="rId6967"/>
    <hyperlink ref="U699" r:id="rId6968"/>
    <hyperlink ref="T700" r:id="rId6969"/>
    <hyperlink ref="T701" r:id="rId6970"/>
    <hyperlink ref="U701" r:id="rId6971"/>
    <hyperlink ref="U702" r:id="rId6972"/>
    <hyperlink ref="T703" r:id="rId6973"/>
    <hyperlink ref="U703" r:id="rId6974"/>
    <hyperlink ref="T704" r:id="rId6975"/>
    <hyperlink ref="T705" r:id="rId6976"/>
    <hyperlink ref="U705" r:id="rId6977"/>
    <hyperlink ref="U706" r:id="rId6978"/>
    <hyperlink ref="T707" r:id="rId6979"/>
    <hyperlink ref="U707" r:id="rId6980"/>
    <hyperlink ref="T708" r:id="rId6981"/>
    <hyperlink ref="T709" r:id="rId6982"/>
    <hyperlink ref="U709" r:id="rId6983"/>
    <hyperlink ref="U710" r:id="rId6984"/>
    <hyperlink ref="T711" r:id="rId6985"/>
    <hyperlink ref="U711" r:id="rId6986"/>
    <hyperlink ref="T712" r:id="rId6987"/>
    <hyperlink ref="T713" r:id="rId6988"/>
    <hyperlink ref="U713" r:id="rId6989"/>
    <hyperlink ref="U714" r:id="rId6990"/>
    <hyperlink ref="T715" r:id="rId6991"/>
    <hyperlink ref="U715" r:id="rId6992"/>
    <hyperlink ref="T716" r:id="rId6993"/>
    <hyperlink ref="T717" r:id="rId6994"/>
    <hyperlink ref="U717" r:id="rId6995"/>
    <hyperlink ref="U718" r:id="rId6996"/>
    <hyperlink ref="T719" r:id="rId6997"/>
    <hyperlink ref="U719" r:id="rId6998"/>
    <hyperlink ref="T720" r:id="rId6999"/>
    <hyperlink ref="T721" r:id="rId7000"/>
    <hyperlink ref="U723" r:id="rId7001"/>
    <hyperlink ref="T725" r:id="rId7002"/>
    <hyperlink ref="U725" r:id="rId7003"/>
    <hyperlink ref="U726" r:id="rId7004"/>
    <hyperlink ref="T727" r:id="rId7005"/>
    <hyperlink ref="U727" r:id="rId7006"/>
    <hyperlink ref="T728" r:id="rId7007"/>
    <hyperlink ref="T729" r:id="rId7008"/>
    <hyperlink ref="U729" r:id="rId7009"/>
    <hyperlink ref="U730" r:id="rId7010"/>
    <hyperlink ref="T731" r:id="rId7011"/>
    <hyperlink ref="U731" r:id="rId7012"/>
    <hyperlink ref="T732" r:id="rId7013"/>
    <hyperlink ref="T733" r:id="rId7014"/>
    <hyperlink ref="U733" r:id="rId7015"/>
    <hyperlink ref="U734" r:id="rId7016"/>
    <hyperlink ref="T735" r:id="rId7017"/>
    <hyperlink ref="U735" r:id="rId7018"/>
    <hyperlink ref="T736" r:id="rId7019"/>
    <hyperlink ref="T737" r:id="rId7020"/>
    <hyperlink ref="U737" r:id="rId7021"/>
    <hyperlink ref="U738" r:id="rId7022"/>
    <hyperlink ref="T739" r:id="rId7023"/>
    <hyperlink ref="U739" r:id="rId7024"/>
    <hyperlink ref="T740" r:id="rId7025"/>
    <hyperlink ref="T741" r:id="rId7026"/>
    <hyperlink ref="U741" r:id="rId7027"/>
    <hyperlink ref="U742" r:id="rId7028"/>
    <hyperlink ref="T743" r:id="rId7029"/>
    <hyperlink ref="U743" r:id="rId7030"/>
    <hyperlink ref="T744" r:id="rId7031"/>
    <hyperlink ref="T745" r:id="rId7032"/>
    <hyperlink ref="U747" r:id="rId7033"/>
    <hyperlink ref="T749" r:id="rId7034"/>
    <hyperlink ref="U749" r:id="rId7035"/>
    <hyperlink ref="U750" r:id="rId7036"/>
    <hyperlink ref="T751" r:id="rId7037"/>
    <hyperlink ref="U751" r:id="rId7038"/>
    <hyperlink ref="T752" r:id="rId7039"/>
    <hyperlink ref="T753" r:id="rId7040"/>
    <hyperlink ref="U753" r:id="rId7041"/>
    <hyperlink ref="U754" r:id="rId7042"/>
    <hyperlink ref="T755" r:id="rId7043"/>
    <hyperlink ref="U755" r:id="rId7044"/>
    <hyperlink ref="T756" r:id="rId7045"/>
    <hyperlink ref="T757" r:id="rId7046"/>
    <hyperlink ref="U757" r:id="rId7047"/>
    <hyperlink ref="U758" r:id="rId7048"/>
    <hyperlink ref="T759" r:id="rId7049"/>
    <hyperlink ref="U759" r:id="rId7050"/>
    <hyperlink ref="T760" r:id="rId7051"/>
    <hyperlink ref="T761" r:id="rId7052"/>
    <hyperlink ref="U763" r:id="rId7053"/>
    <hyperlink ref="T765" r:id="rId7054"/>
    <hyperlink ref="U765" r:id="rId7055"/>
    <hyperlink ref="U766" r:id="rId7056"/>
    <hyperlink ref="T767" r:id="rId7057"/>
    <hyperlink ref="U767" r:id="rId7058"/>
    <hyperlink ref="T768" r:id="rId7059"/>
    <hyperlink ref="T769" r:id="rId7060"/>
    <hyperlink ref="U769" r:id="rId7061"/>
    <hyperlink ref="U770" r:id="rId7062"/>
    <hyperlink ref="T771" r:id="rId7063"/>
    <hyperlink ref="U771" r:id="rId7064"/>
    <hyperlink ref="T772" r:id="rId7065"/>
    <hyperlink ref="T773" r:id="rId7066"/>
    <hyperlink ref="U773" r:id="rId7067"/>
    <hyperlink ref="U774" r:id="rId7068"/>
    <hyperlink ref="T775" r:id="rId7069"/>
    <hyperlink ref="U775" r:id="rId7070"/>
    <hyperlink ref="T776" r:id="rId7071"/>
    <hyperlink ref="T777" r:id="rId7072"/>
    <hyperlink ref="U777" r:id="rId7073"/>
    <hyperlink ref="U778" r:id="rId7074"/>
    <hyperlink ref="T779" r:id="rId7075"/>
    <hyperlink ref="U779" r:id="rId7076"/>
    <hyperlink ref="T780" r:id="rId7077"/>
    <hyperlink ref="T781" r:id="rId7078"/>
    <hyperlink ref="U781" r:id="rId7079"/>
    <hyperlink ref="U782" r:id="rId7080"/>
    <hyperlink ref="T783" r:id="rId7081"/>
    <hyperlink ref="U783" r:id="rId7082"/>
    <hyperlink ref="T784" r:id="rId7083"/>
    <hyperlink ref="T785" r:id="rId7084"/>
    <hyperlink ref="U787" r:id="rId7085"/>
    <hyperlink ref="T789" r:id="rId7086"/>
    <hyperlink ref="U789" r:id="rId7087"/>
    <hyperlink ref="U790" r:id="rId7088"/>
    <hyperlink ref="T791" r:id="rId7089"/>
    <hyperlink ref="U791" r:id="rId7090"/>
    <hyperlink ref="T792" r:id="rId7091"/>
    <hyperlink ref="T793" r:id="rId7092"/>
    <hyperlink ref="U795" r:id="rId7093"/>
    <hyperlink ref="T797" r:id="rId7094"/>
    <hyperlink ref="U797" r:id="rId7095"/>
    <hyperlink ref="U798" r:id="rId7096"/>
    <hyperlink ref="T799" r:id="rId7097"/>
    <hyperlink ref="U799" r:id="rId7098"/>
    <hyperlink ref="T800" r:id="rId7099"/>
    <hyperlink ref="T801" r:id="rId7100"/>
    <hyperlink ref="U801" r:id="rId7101"/>
    <hyperlink ref="U802" r:id="rId7102"/>
    <hyperlink ref="T803" r:id="rId7103"/>
    <hyperlink ref="U803" r:id="rId7104"/>
    <hyperlink ref="T804" r:id="rId7105"/>
    <hyperlink ref="T805" r:id="rId7106"/>
    <hyperlink ref="U805" r:id="rId7107"/>
    <hyperlink ref="U806" r:id="rId7108"/>
    <hyperlink ref="T807" r:id="rId7109"/>
    <hyperlink ref="U807" r:id="rId7110"/>
    <hyperlink ref="T808" r:id="rId7111"/>
    <hyperlink ref="T809" r:id="rId7112"/>
    <hyperlink ref="U809" r:id="rId7113"/>
    <hyperlink ref="U810" r:id="rId7114"/>
    <hyperlink ref="T811" r:id="rId7115"/>
    <hyperlink ref="U811" r:id="rId7116"/>
    <hyperlink ref="T812" r:id="rId7117"/>
    <hyperlink ref="T813" r:id="rId7118"/>
    <hyperlink ref="U813" r:id="rId7119"/>
    <hyperlink ref="U814" r:id="rId7120"/>
    <hyperlink ref="T815" r:id="rId7121"/>
    <hyperlink ref="U815" r:id="rId7122"/>
    <hyperlink ref="T816" r:id="rId7123"/>
    <hyperlink ref="T817" r:id="rId7124"/>
    <hyperlink ref="U819" r:id="rId7125"/>
    <hyperlink ref="T821" r:id="rId7126"/>
    <hyperlink ref="U821" r:id="rId7127"/>
    <hyperlink ref="U822" r:id="rId7128"/>
    <hyperlink ref="T823" r:id="rId7129"/>
    <hyperlink ref="U823" r:id="rId7130"/>
    <hyperlink ref="T824" r:id="rId7131"/>
    <hyperlink ref="T825" r:id="rId7132"/>
    <hyperlink ref="U827" r:id="rId7133"/>
    <hyperlink ref="T829" r:id="rId7134"/>
    <hyperlink ref="U829" r:id="rId7135"/>
    <hyperlink ref="U830" r:id="rId7136"/>
    <hyperlink ref="T831" r:id="rId7137"/>
    <hyperlink ref="U831" r:id="rId7138"/>
    <hyperlink ref="T832" r:id="rId7139"/>
    <hyperlink ref="T833" r:id="rId7140"/>
    <hyperlink ref="U833" r:id="rId7141"/>
    <hyperlink ref="U834" r:id="rId7142"/>
    <hyperlink ref="T835" r:id="rId7143"/>
    <hyperlink ref="U835" r:id="rId7144"/>
    <hyperlink ref="T836" r:id="rId7145"/>
    <hyperlink ref="T837" r:id="rId7146"/>
    <hyperlink ref="U837" r:id="rId7147"/>
    <hyperlink ref="U838" r:id="rId7148"/>
    <hyperlink ref="T839" r:id="rId7149"/>
    <hyperlink ref="U839" r:id="rId7150"/>
    <hyperlink ref="T840" r:id="rId7151"/>
    <hyperlink ref="T841" r:id="rId7152"/>
    <hyperlink ref="U841" r:id="rId7153"/>
    <hyperlink ref="U842" r:id="rId7154"/>
    <hyperlink ref="T843" r:id="rId7155"/>
    <hyperlink ref="U843" r:id="rId7156"/>
    <hyperlink ref="T844" r:id="rId7157"/>
    <hyperlink ref="T845" r:id="rId7158"/>
    <hyperlink ref="U845" r:id="rId7159"/>
    <hyperlink ref="U846" r:id="rId7160"/>
    <hyperlink ref="T847" r:id="rId7161"/>
    <hyperlink ref="U847" r:id="rId7162"/>
    <hyperlink ref="T848" r:id="rId7163"/>
    <hyperlink ref="T849" r:id="rId716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topLeftCell="D5" workbookViewId="0">
      <selection activeCell="F12" sqref="F12"/>
    </sheetView>
  </sheetViews>
  <sheetFormatPr baseColWidth="10" defaultRowHeight="15" x14ac:dyDescent="0"/>
  <cols>
    <col min="1" max="1" width="24.1640625" customWidth="1"/>
    <col min="2" max="3" width="28" customWidth="1"/>
  </cols>
  <sheetData>
    <row r="1" spans="1:12">
      <c r="A1" s="8" t="s">
        <v>2544</v>
      </c>
      <c r="B1" t="s">
        <v>2545</v>
      </c>
      <c r="E1" t="s">
        <v>2548</v>
      </c>
      <c r="H1" t="s">
        <v>2549</v>
      </c>
      <c r="I1" t="s">
        <v>2548</v>
      </c>
    </row>
    <row r="2" spans="1:12">
      <c r="A2" t="s">
        <v>0</v>
      </c>
      <c r="B2">
        <v>312.38499999999999</v>
      </c>
      <c r="C2">
        <v>1</v>
      </c>
      <c r="D2">
        <f t="shared" ref="D2:D65" si="0">INDEX(Sagarin_ratings,MATCH(A2,Sagarin_teams,0))</f>
        <v>102.73</v>
      </c>
      <c r="E2">
        <f t="shared" ref="E2:E65" si="1">INDEX(Sagarin_rank,MATCH(A2,Sagarin_teams,0))</f>
        <v>1</v>
      </c>
      <c r="H2">
        <v>1</v>
      </c>
      <c r="I2">
        <v>2</v>
      </c>
      <c r="K2">
        <v>312.38499999999999</v>
      </c>
      <c r="L2">
        <v>100.52</v>
      </c>
    </row>
    <row r="3" spans="1:12">
      <c r="A3" t="s">
        <v>3</v>
      </c>
      <c r="B3">
        <v>282.58499999999998</v>
      </c>
      <c r="C3">
        <f>C2+1</f>
        <v>2</v>
      </c>
      <c r="D3">
        <f t="shared" si="0"/>
        <v>84.97</v>
      </c>
      <c r="E3">
        <f t="shared" si="1"/>
        <v>12</v>
      </c>
      <c r="H3">
        <v>2</v>
      </c>
      <c r="I3">
        <v>11</v>
      </c>
      <c r="K3">
        <v>282.58499999999998</v>
      </c>
      <c r="L3">
        <v>87.7</v>
      </c>
    </row>
    <row r="4" spans="1:12">
      <c r="A4" t="s">
        <v>6</v>
      </c>
      <c r="B4">
        <v>288.41750000000002</v>
      </c>
      <c r="C4">
        <f t="shared" ref="C4:C67" si="2">C3+1</f>
        <v>3</v>
      </c>
      <c r="D4">
        <f t="shared" si="0"/>
        <v>90.26</v>
      </c>
      <c r="E4">
        <f t="shared" si="1"/>
        <v>8</v>
      </c>
      <c r="H4">
        <v>3</v>
      </c>
      <c r="I4">
        <v>14</v>
      </c>
      <c r="K4">
        <v>288.41750000000002</v>
      </c>
      <c r="L4">
        <v>85.13</v>
      </c>
    </row>
    <row r="5" spans="1:12">
      <c r="A5" t="s">
        <v>9</v>
      </c>
      <c r="B5">
        <v>291.5575</v>
      </c>
      <c r="C5">
        <f t="shared" si="2"/>
        <v>4</v>
      </c>
      <c r="D5">
        <f t="shared" si="0"/>
        <v>96.67</v>
      </c>
      <c r="E5">
        <f t="shared" si="1"/>
        <v>3</v>
      </c>
      <c r="H5">
        <v>4</v>
      </c>
      <c r="I5">
        <v>1</v>
      </c>
      <c r="K5">
        <v>291.5575</v>
      </c>
      <c r="L5">
        <v>100.73</v>
      </c>
    </row>
    <row r="6" spans="1:12">
      <c r="A6" t="s">
        <v>12</v>
      </c>
      <c r="B6">
        <v>260.72500000000002</v>
      </c>
      <c r="C6">
        <f t="shared" si="2"/>
        <v>5</v>
      </c>
      <c r="D6">
        <f t="shared" si="0"/>
        <v>84.5</v>
      </c>
      <c r="E6">
        <f t="shared" si="1"/>
        <v>16</v>
      </c>
      <c r="H6">
        <v>5</v>
      </c>
      <c r="I6">
        <v>10</v>
      </c>
      <c r="K6">
        <v>260.72500000000002</v>
      </c>
      <c r="L6">
        <v>88.29</v>
      </c>
    </row>
    <row r="7" spans="1:12">
      <c r="A7" t="s">
        <v>15</v>
      </c>
      <c r="B7">
        <v>249.44749999999999</v>
      </c>
      <c r="C7">
        <f t="shared" si="2"/>
        <v>6</v>
      </c>
      <c r="D7">
        <f t="shared" si="0"/>
        <v>98.54</v>
      </c>
      <c r="E7">
        <f t="shared" si="1"/>
        <v>2</v>
      </c>
      <c r="H7">
        <v>6</v>
      </c>
      <c r="I7">
        <v>3</v>
      </c>
      <c r="K7">
        <v>249.44749999999999</v>
      </c>
      <c r="L7">
        <v>94.5</v>
      </c>
    </row>
    <row r="8" spans="1:12">
      <c r="A8" t="s">
        <v>18</v>
      </c>
      <c r="B8">
        <v>256.84249999999997</v>
      </c>
      <c r="C8">
        <f t="shared" si="2"/>
        <v>7</v>
      </c>
      <c r="D8">
        <f t="shared" si="0"/>
        <v>77.87</v>
      </c>
      <c r="E8">
        <f t="shared" si="1"/>
        <v>35</v>
      </c>
      <c r="H8">
        <v>7</v>
      </c>
      <c r="I8">
        <v>39</v>
      </c>
      <c r="K8">
        <v>256.84249999999997</v>
      </c>
      <c r="L8">
        <v>77.22</v>
      </c>
    </row>
    <row r="9" spans="1:12">
      <c r="A9" t="s">
        <v>21</v>
      </c>
      <c r="B9">
        <v>273.45249999999999</v>
      </c>
      <c r="C9">
        <f t="shared" si="2"/>
        <v>8</v>
      </c>
      <c r="D9">
        <f t="shared" si="0"/>
        <v>72.739999999999995</v>
      </c>
      <c r="E9">
        <f t="shared" si="1"/>
        <v>55</v>
      </c>
      <c r="H9">
        <v>8</v>
      </c>
      <c r="I9">
        <v>53</v>
      </c>
      <c r="K9">
        <v>273.45249999999999</v>
      </c>
      <c r="L9">
        <v>73.58</v>
      </c>
    </row>
    <row r="10" spans="1:12">
      <c r="A10" t="s">
        <v>24</v>
      </c>
      <c r="B10">
        <v>274.26499999999999</v>
      </c>
      <c r="C10">
        <f t="shared" si="2"/>
        <v>9</v>
      </c>
      <c r="D10">
        <f t="shared" si="0"/>
        <v>91.19</v>
      </c>
      <c r="E10">
        <f t="shared" si="1"/>
        <v>6</v>
      </c>
      <c r="H10">
        <v>9</v>
      </c>
      <c r="I10">
        <v>20</v>
      </c>
      <c r="K10">
        <v>274.26499999999999</v>
      </c>
      <c r="L10">
        <v>83.54</v>
      </c>
    </row>
    <row r="11" spans="1:12">
      <c r="A11" t="s">
        <v>27</v>
      </c>
      <c r="B11">
        <v>275.36750000000001</v>
      </c>
      <c r="C11">
        <f t="shared" si="2"/>
        <v>10</v>
      </c>
      <c r="D11">
        <f t="shared" si="0"/>
        <v>84.57</v>
      </c>
      <c r="E11">
        <f t="shared" si="1"/>
        <v>15</v>
      </c>
      <c r="H11">
        <v>10</v>
      </c>
      <c r="I11">
        <v>27</v>
      </c>
      <c r="K11">
        <v>275.36750000000001</v>
      </c>
      <c r="L11">
        <v>80.510000000000005</v>
      </c>
    </row>
    <row r="12" spans="1:12">
      <c r="A12" t="s">
        <v>30</v>
      </c>
      <c r="B12">
        <v>259.73749999999995</v>
      </c>
      <c r="C12">
        <f t="shared" si="2"/>
        <v>11</v>
      </c>
      <c r="D12">
        <f t="shared" si="0"/>
        <v>92.54</v>
      </c>
      <c r="E12">
        <f t="shared" si="1"/>
        <v>4</v>
      </c>
      <c r="H12">
        <v>11</v>
      </c>
      <c r="I12">
        <v>7</v>
      </c>
      <c r="K12">
        <v>259.73749999999995</v>
      </c>
      <c r="L12">
        <v>90.5</v>
      </c>
    </row>
    <row r="13" spans="1:12">
      <c r="A13" t="s">
        <v>33</v>
      </c>
      <c r="B13">
        <v>262.02499999999998</v>
      </c>
      <c r="C13">
        <f t="shared" si="2"/>
        <v>12</v>
      </c>
      <c r="D13">
        <f t="shared" si="0"/>
        <v>84.9</v>
      </c>
      <c r="E13">
        <f t="shared" si="1"/>
        <v>13</v>
      </c>
      <c r="H13">
        <v>12</v>
      </c>
      <c r="I13">
        <v>21</v>
      </c>
      <c r="K13">
        <v>262.02499999999998</v>
      </c>
      <c r="L13">
        <v>83.44</v>
      </c>
    </row>
    <row r="14" spans="1:12">
      <c r="A14" t="s">
        <v>36</v>
      </c>
      <c r="B14">
        <v>260.86250000000001</v>
      </c>
      <c r="C14">
        <f t="shared" si="2"/>
        <v>13</v>
      </c>
      <c r="D14">
        <f t="shared" si="0"/>
        <v>79.77</v>
      </c>
      <c r="E14">
        <f t="shared" si="1"/>
        <v>29</v>
      </c>
      <c r="H14">
        <v>13</v>
      </c>
      <c r="I14">
        <v>19</v>
      </c>
      <c r="K14">
        <v>260.86250000000001</v>
      </c>
      <c r="L14">
        <v>83.56</v>
      </c>
    </row>
    <row r="15" spans="1:12">
      <c r="A15" t="s">
        <v>39</v>
      </c>
      <c r="B15">
        <v>256.97749999999996</v>
      </c>
      <c r="C15">
        <f t="shared" si="2"/>
        <v>14</v>
      </c>
      <c r="D15">
        <f t="shared" si="0"/>
        <v>81.93</v>
      </c>
      <c r="E15">
        <f t="shared" si="1"/>
        <v>22</v>
      </c>
      <c r="H15">
        <v>14</v>
      </c>
      <c r="I15">
        <v>12</v>
      </c>
      <c r="K15">
        <v>256.97749999999996</v>
      </c>
      <c r="L15">
        <v>86.33</v>
      </c>
    </row>
    <row r="16" spans="1:12">
      <c r="A16" t="s">
        <v>42</v>
      </c>
      <c r="B16">
        <v>265.27249999999998</v>
      </c>
      <c r="C16">
        <f t="shared" si="2"/>
        <v>15</v>
      </c>
      <c r="D16">
        <f t="shared" si="0"/>
        <v>76.540000000000006</v>
      </c>
      <c r="E16">
        <f t="shared" si="1"/>
        <v>41</v>
      </c>
      <c r="H16">
        <v>15</v>
      </c>
      <c r="I16">
        <v>35</v>
      </c>
      <c r="K16">
        <v>265.27249999999998</v>
      </c>
      <c r="L16">
        <v>78.150000000000006</v>
      </c>
    </row>
    <row r="17" spans="1:12">
      <c r="A17" t="s">
        <v>45</v>
      </c>
      <c r="B17">
        <v>223</v>
      </c>
      <c r="C17">
        <f t="shared" si="2"/>
        <v>16</v>
      </c>
      <c r="D17">
        <f t="shared" si="0"/>
        <v>83.8</v>
      </c>
      <c r="E17">
        <f t="shared" si="1"/>
        <v>19</v>
      </c>
      <c r="H17">
        <v>16</v>
      </c>
      <c r="I17">
        <v>4</v>
      </c>
      <c r="K17">
        <v>223</v>
      </c>
      <c r="L17">
        <v>92.85</v>
      </c>
    </row>
    <row r="18" spans="1:12">
      <c r="A18" t="s">
        <v>48</v>
      </c>
      <c r="B18">
        <v>218.34</v>
      </c>
      <c r="C18">
        <f t="shared" si="2"/>
        <v>17</v>
      </c>
      <c r="D18">
        <f t="shared" si="0"/>
        <v>71.72</v>
      </c>
      <c r="E18">
        <f t="shared" si="1"/>
        <v>61</v>
      </c>
      <c r="H18">
        <v>17</v>
      </c>
      <c r="I18">
        <v>46</v>
      </c>
      <c r="K18">
        <v>218.34</v>
      </c>
      <c r="L18">
        <v>75.48</v>
      </c>
    </row>
    <row r="19" spans="1:12">
      <c r="A19" t="s">
        <v>51</v>
      </c>
      <c r="B19">
        <v>263.85000000000002</v>
      </c>
      <c r="C19">
        <f t="shared" si="2"/>
        <v>18</v>
      </c>
      <c r="D19">
        <f t="shared" si="0"/>
        <v>88.99</v>
      </c>
      <c r="E19">
        <f t="shared" si="1"/>
        <v>9</v>
      </c>
      <c r="H19">
        <v>18</v>
      </c>
      <c r="I19">
        <v>6</v>
      </c>
      <c r="K19">
        <v>263.85000000000002</v>
      </c>
      <c r="L19">
        <v>91.25</v>
      </c>
    </row>
    <row r="20" spans="1:12">
      <c r="A20" t="s">
        <v>54</v>
      </c>
      <c r="B20">
        <v>244.55499999999998</v>
      </c>
      <c r="C20">
        <f t="shared" si="2"/>
        <v>19</v>
      </c>
      <c r="D20">
        <f t="shared" si="0"/>
        <v>87.34</v>
      </c>
      <c r="E20">
        <f t="shared" si="1"/>
        <v>10</v>
      </c>
      <c r="H20">
        <v>19</v>
      </c>
      <c r="I20">
        <v>8</v>
      </c>
      <c r="K20">
        <v>244.55499999999998</v>
      </c>
      <c r="L20">
        <v>88.78</v>
      </c>
    </row>
    <row r="21" spans="1:12">
      <c r="A21" t="s">
        <v>57</v>
      </c>
      <c r="B21">
        <v>226.35499999999999</v>
      </c>
      <c r="C21">
        <f t="shared" si="2"/>
        <v>20</v>
      </c>
      <c r="D21">
        <f t="shared" si="0"/>
        <v>80.97</v>
      </c>
      <c r="E21">
        <f t="shared" si="1"/>
        <v>26</v>
      </c>
      <c r="H21">
        <v>20</v>
      </c>
      <c r="I21">
        <v>55</v>
      </c>
      <c r="K21">
        <v>226.35499999999999</v>
      </c>
      <c r="L21">
        <v>72.88</v>
      </c>
    </row>
    <row r="22" spans="1:12">
      <c r="A22" t="s">
        <v>60</v>
      </c>
      <c r="B22">
        <v>239.36499999999998</v>
      </c>
      <c r="C22">
        <f t="shared" si="2"/>
        <v>21</v>
      </c>
      <c r="D22">
        <f t="shared" si="0"/>
        <v>80.61</v>
      </c>
      <c r="E22">
        <f t="shared" si="1"/>
        <v>27</v>
      </c>
      <c r="H22">
        <v>21</v>
      </c>
      <c r="I22">
        <v>18</v>
      </c>
      <c r="K22">
        <v>239.36499999999998</v>
      </c>
      <c r="L22">
        <v>83.95</v>
      </c>
    </row>
    <row r="23" spans="1:12">
      <c r="A23" t="s">
        <v>63</v>
      </c>
      <c r="B23">
        <v>201.2225</v>
      </c>
      <c r="C23">
        <f t="shared" si="2"/>
        <v>22</v>
      </c>
      <c r="D23">
        <f t="shared" si="0"/>
        <v>77.930000000000007</v>
      </c>
      <c r="E23">
        <f t="shared" si="1"/>
        <v>34</v>
      </c>
      <c r="H23">
        <v>22</v>
      </c>
      <c r="I23">
        <v>17</v>
      </c>
      <c r="K23">
        <v>201.2225</v>
      </c>
      <c r="L23">
        <v>84.19</v>
      </c>
    </row>
    <row r="24" spans="1:12">
      <c r="A24" t="s">
        <v>66</v>
      </c>
      <c r="B24">
        <v>218.36750000000001</v>
      </c>
      <c r="C24">
        <f t="shared" si="2"/>
        <v>23</v>
      </c>
      <c r="D24">
        <f t="shared" si="0"/>
        <v>76.31</v>
      </c>
      <c r="E24">
        <f t="shared" si="1"/>
        <v>42</v>
      </c>
      <c r="H24">
        <v>23</v>
      </c>
      <c r="I24">
        <v>26</v>
      </c>
      <c r="K24">
        <v>218.36750000000001</v>
      </c>
      <c r="L24">
        <v>80.66</v>
      </c>
    </row>
    <row r="25" spans="1:12">
      <c r="A25" t="s">
        <v>69</v>
      </c>
      <c r="B25">
        <v>229.77250000000001</v>
      </c>
      <c r="C25">
        <f t="shared" si="2"/>
        <v>24</v>
      </c>
      <c r="D25">
        <f t="shared" si="0"/>
        <v>68.11</v>
      </c>
      <c r="E25">
        <f t="shared" si="1"/>
        <v>74</v>
      </c>
      <c r="H25">
        <v>24</v>
      </c>
      <c r="I25">
        <v>74</v>
      </c>
      <c r="K25">
        <v>229.77250000000001</v>
      </c>
      <c r="L25">
        <v>67.680000000000007</v>
      </c>
    </row>
    <row r="26" spans="1:12">
      <c r="A26" t="s">
        <v>72</v>
      </c>
      <c r="B26">
        <v>212.17750000000001</v>
      </c>
      <c r="C26">
        <f t="shared" si="2"/>
        <v>25</v>
      </c>
      <c r="D26">
        <f t="shared" si="0"/>
        <v>81.92</v>
      </c>
      <c r="E26">
        <f t="shared" si="1"/>
        <v>23</v>
      </c>
      <c r="H26">
        <v>25</v>
      </c>
      <c r="I26">
        <v>22</v>
      </c>
      <c r="K26">
        <v>212.17750000000001</v>
      </c>
      <c r="L26">
        <v>83.07</v>
      </c>
    </row>
    <row r="27" spans="1:12">
      <c r="A27" t="s">
        <v>75</v>
      </c>
      <c r="B27">
        <v>215.83500000000001</v>
      </c>
      <c r="C27">
        <f t="shared" si="2"/>
        <v>26</v>
      </c>
      <c r="D27">
        <f t="shared" si="0"/>
        <v>73.8</v>
      </c>
      <c r="E27">
        <f t="shared" si="1"/>
        <v>50</v>
      </c>
      <c r="H27">
        <v>26</v>
      </c>
      <c r="I27">
        <v>44</v>
      </c>
      <c r="K27">
        <v>215.83500000000001</v>
      </c>
      <c r="L27">
        <v>76.42</v>
      </c>
    </row>
    <row r="28" spans="1:12">
      <c r="A28" t="s">
        <v>78</v>
      </c>
      <c r="B28">
        <v>216.465</v>
      </c>
      <c r="C28">
        <f t="shared" si="2"/>
        <v>27</v>
      </c>
      <c r="D28">
        <f t="shared" si="0"/>
        <v>72.790000000000006</v>
      </c>
      <c r="E28">
        <f t="shared" si="1"/>
        <v>54</v>
      </c>
      <c r="H28">
        <v>27</v>
      </c>
      <c r="I28">
        <v>52</v>
      </c>
      <c r="K28">
        <v>216.465</v>
      </c>
      <c r="L28">
        <v>74.11</v>
      </c>
    </row>
    <row r="29" spans="1:12">
      <c r="A29" t="s">
        <v>81</v>
      </c>
      <c r="B29">
        <v>229.8075</v>
      </c>
      <c r="C29">
        <f t="shared" si="2"/>
        <v>28</v>
      </c>
      <c r="D29">
        <f t="shared" si="0"/>
        <v>75.42</v>
      </c>
      <c r="E29">
        <f t="shared" si="1"/>
        <v>43</v>
      </c>
      <c r="H29">
        <v>28</v>
      </c>
      <c r="I29">
        <v>37</v>
      </c>
      <c r="K29">
        <v>229.8075</v>
      </c>
      <c r="L29">
        <v>77.64</v>
      </c>
    </row>
    <row r="30" spans="1:12">
      <c r="A30" t="s">
        <v>84</v>
      </c>
      <c r="B30">
        <v>214.3075</v>
      </c>
      <c r="C30">
        <f t="shared" si="2"/>
        <v>29</v>
      </c>
      <c r="D30">
        <f t="shared" si="0"/>
        <v>92.34</v>
      </c>
      <c r="E30">
        <f t="shared" si="1"/>
        <v>5</v>
      </c>
      <c r="H30">
        <v>29</v>
      </c>
      <c r="I30">
        <v>13</v>
      </c>
      <c r="K30">
        <v>214.3075</v>
      </c>
      <c r="L30">
        <v>86.3</v>
      </c>
    </row>
    <row r="31" spans="1:12">
      <c r="A31" t="s">
        <v>87</v>
      </c>
      <c r="B31">
        <v>192.94250000000002</v>
      </c>
      <c r="C31">
        <f t="shared" si="2"/>
        <v>30</v>
      </c>
      <c r="D31">
        <f t="shared" si="0"/>
        <v>77.83</v>
      </c>
      <c r="E31">
        <f t="shared" si="1"/>
        <v>36</v>
      </c>
      <c r="H31">
        <v>30</v>
      </c>
      <c r="I31">
        <v>42</v>
      </c>
      <c r="K31">
        <v>192.94250000000002</v>
      </c>
      <c r="L31">
        <v>76.58</v>
      </c>
    </row>
    <row r="32" spans="1:12">
      <c r="A32" t="s">
        <v>90</v>
      </c>
      <c r="B32">
        <v>192.73250000000002</v>
      </c>
      <c r="C32">
        <f t="shared" si="2"/>
        <v>31</v>
      </c>
      <c r="D32">
        <f t="shared" si="0"/>
        <v>73.569999999999993</v>
      </c>
      <c r="E32">
        <f t="shared" si="1"/>
        <v>52</v>
      </c>
      <c r="H32">
        <v>31</v>
      </c>
      <c r="I32">
        <v>54</v>
      </c>
      <c r="K32">
        <v>192.73250000000002</v>
      </c>
      <c r="L32">
        <v>73.06</v>
      </c>
    </row>
    <row r="33" spans="1:12">
      <c r="A33" t="s">
        <v>93</v>
      </c>
      <c r="B33">
        <v>197.83250000000001</v>
      </c>
      <c r="C33">
        <f t="shared" si="2"/>
        <v>32</v>
      </c>
      <c r="D33">
        <f t="shared" si="0"/>
        <v>86.56</v>
      </c>
      <c r="E33">
        <f t="shared" si="1"/>
        <v>11</v>
      </c>
      <c r="H33">
        <v>32</v>
      </c>
      <c r="I33">
        <v>15</v>
      </c>
      <c r="K33">
        <v>197.83250000000001</v>
      </c>
      <c r="L33">
        <v>84.75</v>
      </c>
    </row>
    <row r="34" spans="1:12">
      <c r="A34" t="s">
        <v>96</v>
      </c>
      <c r="B34">
        <v>173.55250000000001</v>
      </c>
      <c r="C34">
        <f t="shared" si="2"/>
        <v>33</v>
      </c>
      <c r="D34">
        <f t="shared" si="0"/>
        <v>71.180000000000007</v>
      </c>
      <c r="E34">
        <f t="shared" si="1"/>
        <v>63</v>
      </c>
      <c r="H34">
        <v>33</v>
      </c>
      <c r="I34">
        <v>59</v>
      </c>
      <c r="K34">
        <v>173.55250000000001</v>
      </c>
      <c r="L34">
        <v>71.22</v>
      </c>
    </row>
    <row r="35" spans="1:12">
      <c r="A35" t="s">
        <v>99</v>
      </c>
      <c r="B35">
        <v>204.45500000000001</v>
      </c>
      <c r="C35">
        <f t="shared" si="2"/>
        <v>34</v>
      </c>
      <c r="D35">
        <f t="shared" si="0"/>
        <v>70.150000000000006</v>
      </c>
      <c r="E35">
        <f t="shared" si="1"/>
        <v>67</v>
      </c>
      <c r="H35">
        <v>34</v>
      </c>
      <c r="I35">
        <v>81</v>
      </c>
      <c r="K35">
        <v>204.45500000000001</v>
      </c>
      <c r="L35">
        <v>65.95</v>
      </c>
    </row>
    <row r="36" spans="1:12">
      <c r="A36" t="s">
        <v>102</v>
      </c>
      <c r="B36">
        <v>161.66249999999999</v>
      </c>
      <c r="C36">
        <f t="shared" si="2"/>
        <v>35</v>
      </c>
      <c r="D36">
        <f t="shared" si="0"/>
        <v>79.72</v>
      </c>
      <c r="E36">
        <f t="shared" si="1"/>
        <v>30</v>
      </c>
      <c r="H36">
        <v>35</v>
      </c>
      <c r="I36">
        <v>9</v>
      </c>
      <c r="K36">
        <v>161.66249999999999</v>
      </c>
      <c r="L36">
        <v>88.7</v>
      </c>
    </row>
    <row r="37" spans="1:12">
      <c r="A37" t="s">
        <v>105</v>
      </c>
      <c r="B37">
        <v>208.45999999999998</v>
      </c>
      <c r="C37">
        <f t="shared" si="2"/>
        <v>36</v>
      </c>
      <c r="D37">
        <f t="shared" si="0"/>
        <v>79.97</v>
      </c>
      <c r="E37">
        <f t="shared" si="1"/>
        <v>28</v>
      </c>
      <c r="H37">
        <v>36</v>
      </c>
      <c r="I37">
        <v>29</v>
      </c>
      <c r="K37">
        <v>208.45999999999998</v>
      </c>
      <c r="L37">
        <v>79.5</v>
      </c>
    </row>
    <row r="38" spans="1:12">
      <c r="A38" t="s">
        <v>108</v>
      </c>
      <c r="B38">
        <v>181.34499999999997</v>
      </c>
      <c r="C38">
        <f t="shared" si="2"/>
        <v>37</v>
      </c>
      <c r="D38">
        <f t="shared" si="0"/>
        <v>79.22</v>
      </c>
      <c r="E38">
        <f t="shared" si="1"/>
        <v>31</v>
      </c>
      <c r="H38">
        <v>37</v>
      </c>
      <c r="I38">
        <v>33</v>
      </c>
      <c r="K38">
        <v>181.34499999999997</v>
      </c>
      <c r="L38">
        <v>78.64</v>
      </c>
    </row>
    <row r="39" spans="1:12">
      <c r="A39" t="s">
        <v>111</v>
      </c>
      <c r="B39">
        <v>193.61750000000001</v>
      </c>
      <c r="C39">
        <f t="shared" si="2"/>
        <v>38</v>
      </c>
      <c r="D39">
        <f t="shared" si="0"/>
        <v>90.78</v>
      </c>
      <c r="E39">
        <f t="shared" si="1"/>
        <v>7</v>
      </c>
      <c r="H39">
        <v>38</v>
      </c>
      <c r="I39">
        <v>5</v>
      </c>
      <c r="K39">
        <v>193.61750000000001</v>
      </c>
      <c r="L39">
        <v>92.71</v>
      </c>
    </row>
    <row r="40" spans="1:12">
      <c r="A40" t="s">
        <v>114</v>
      </c>
      <c r="B40">
        <v>197.13249999999999</v>
      </c>
      <c r="C40">
        <f t="shared" si="2"/>
        <v>39</v>
      </c>
      <c r="D40">
        <f t="shared" si="0"/>
        <v>82.24</v>
      </c>
      <c r="E40">
        <f t="shared" si="1"/>
        <v>21</v>
      </c>
      <c r="H40">
        <v>39</v>
      </c>
      <c r="I40">
        <v>31</v>
      </c>
      <c r="K40">
        <v>197.13249999999999</v>
      </c>
      <c r="L40">
        <v>79.430000000000007</v>
      </c>
    </row>
    <row r="41" spans="1:12">
      <c r="A41" t="s">
        <v>117</v>
      </c>
      <c r="B41">
        <v>210.9325</v>
      </c>
      <c r="C41">
        <f t="shared" si="2"/>
        <v>40</v>
      </c>
      <c r="D41">
        <f t="shared" si="0"/>
        <v>84.73</v>
      </c>
      <c r="E41">
        <f t="shared" si="1"/>
        <v>14</v>
      </c>
      <c r="H41">
        <v>40</v>
      </c>
      <c r="I41">
        <v>23</v>
      </c>
      <c r="K41">
        <v>210.9325</v>
      </c>
      <c r="L41">
        <v>83.06</v>
      </c>
    </row>
    <row r="42" spans="1:12">
      <c r="A42" t="s">
        <v>120</v>
      </c>
      <c r="B42">
        <v>202.46</v>
      </c>
      <c r="C42">
        <f t="shared" si="2"/>
        <v>41</v>
      </c>
      <c r="D42">
        <f t="shared" si="0"/>
        <v>83.81</v>
      </c>
      <c r="E42">
        <f t="shared" si="1"/>
        <v>18</v>
      </c>
      <c r="H42">
        <v>41</v>
      </c>
      <c r="I42">
        <v>16</v>
      </c>
      <c r="K42">
        <v>202.46</v>
      </c>
      <c r="L42">
        <v>84.58</v>
      </c>
    </row>
    <row r="43" spans="1:12">
      <c r="A43" t="s">
        <v>123</v>
      </c>
      <c r="B43">
        <v>188.32250000000002</v>
      </c>
      <c r="C43">
        <f t="shared" si="2"/>
        <v>42</v>
      </c>
      <c r="D43">
        <f t="shared" si="0"/>
        <v>70.42</v>
      </c>
      <c r="E43">
        <f t="shared" si="1"/>
        <v>65</v>
      </c>
      <c r="H43">
        <v>42</v>
      </c>
      <c r="I43">
        <v>70</v>
      </c>
      <c r="K43">
        <v>188.32250000000002</v>
      </c>
      <c r="L43">
        <v>68.42</v>
      </c>
    </row>
    <row r="44" spans="1:12">
      <c r="A44" t="s">
        <v>126</v>
      </c>
      <c r="B44">
        <v>197.30999999999997</v>
      </c>
      <c r="C44">
        <f t="shared" si="2"/>
        <v>43</v>
      </c>
      <c r="D44">
        <f t="shared" si="0"/>
        <v>68.81</v>
      </c>
      <c r="E44">
        <f t="shared" si="1"/>
        <v>71</v>
      </c>
      <c r="H44">
        <v>43</v>
      </c>
      <c r="I44">
        <v>48</v>
      </c>
      <c r="K44">
        <v>197.30999999999997</v>
      </c>
      <c r="L44">
        <v>75.010000000000005</v>
      </c>
    </row>
    <row r="45" spans="1:12">
      <c r="A45" t="s">
        <v>129</v>
      </c>
      <c r="B45">
        <v>192.30500000000001</v>
      </c>
      <c r="C45">
        <f t="shared" si="2"/>
        <v>44</v>
      </c>
      <c r="D45">
        <f t="shared" si="0"/>
        <v>67.92</v>
      </c>
      <c r="E45">
        <f t="shared" si="1"/>
        <v>75</v>
      </c>
      <c r="H45">
        <v>44</v>
      </c>
      <c r="I45">
        <v>61</v>
      </c>
      <c r="K45">
        <v>192.30500000000001</v>
      </c>
      <c r="L45">
        <v>70.599999999999994</v>
      </c>
    </row>
    <row r="46" spans="1:12">
      <c r="A46" t="s">
        <v>132</v>
      </c>
      <c r="B46">
        <v>198.21500000000003</v>
      </c>
      <c r="C46">
        <f t="shared" si="2"/>
        <v>45</v>
      </c>
      <c r="D46">
        <f t="shared" si="0"/>
        <v>81.37</v>
      </c>
      <c r="E46">
        <f t="shared" si="1"/>
        <v>25</v>
      </c>
      <c r="H46">
        <v>45</v>
      </c>
      <c r="I46">
        <v>30</v>
      </c>
      <c r="K46">
        <v>198.21500000000003</v>
      </c>
      <c r="L46">
        <v>79.45</v>
      </c>
    </row>
    <row r="47" spans="1:12">
      <c r="A47" t="s">
        <v>135</v>
      </c>
      <c r="B47">
        <v>188.99</v>
      </c>
      <c r="C47">
        <f t="shared" si="2"/>
        <v>46</v>
      </c>
      <c r="D47">
        <f t="shared" si="0"/>
        <v>74.77</v>
      </c>
      <c r="E47">
        <f t="shared" si="1"/>
        <v>46</v>
      </c>
      <c r="H47">
        <v>46</v>
      </c>
      <c r="I47">
        <v>45</v>
      </c>
      <c r="K47">
        <v>188.99</v>
      </c>
      <c r="L47">
        <v>75.87</v>
      </c>
    </row>
    <row r="48" spans="1:12">
      <c r="A48" t="s">
        <v>138</v>
      </c>
      <c r="B48">
        <v>175.27749999999997</v>
      </c>
      <c r="C48">
        <f t="shared" si="2"/>
        <v>47</v>
      </c>
      <c r="D48">
        <f t="shared" si="0"/>
        <v>66.66</v>
      </c>
      <c r="E48">
        <f t="shared" si="1"/>
        <v>80</v>
      </c>
      <c r="H48">
        <v>47</v>
      </c>
      <c r="I48">
        <v>77</v>
      </c>
      <c r="K48">
        <v>175.27749999999997</v>
      </c>
      <c r="L48">
        <v>66.48</v>
      </c>
    </row>
    <row r="49" spans="1:12">
      <c r="A49" t="s">
        <v>141</v>
      </c>
      <c r="B49">
        <v>167.07750000000001</v>
      </c>
      <c r="C49">
        <f t="shared" si="2"/>
        <v>48</v>
      </c>
      <c r="D49">
        <f t="shared" si="0"/>
        <v>74.86</v>
      </c>
      <c r="E49">
        <f t="shared" si="1"/>
        <v>45</v>
      </c>
      <c r="H49">
        <v>48</v>
      </c>
      <c r="I49">
        <v>58</v>
      </c>
      <c r="K49">
        <v>167.07750000000001</v>
      </c>
      <c r="L49">
        <v>71.400000000000006</v>
      </c>
    </row>
    <row r="50" spans="1:12">
      <c r="A50" t="s">
        <v>144</v>
      </c>
      <c r="B50">
        <v>171.92500000000001</v>
      </c>
      <c r="C50">
        <f t="shared" si="2"/>
        <v>49</v>
      </c>
      <c r="D50">
        <f t="shared" si="0"/>
        <v>79.14</v>
      </c>
      <c r="E50">
        <f t="shared" si="1"/>
        <v>33</v>
      </c>
      <c r="H50">
        <v>49</v>
      </c>
      <c r="I50">
        <v>25</v>
      </c>
      <c r="K50">
        <v>171.92500000000001</v>
      </c>
      <c r="L50">
        <v>82.31</v>
      </c>
    </row>
    <row r="51" spans="1:12">
      <c r="A51" t="s">
        <v>147</v>
      </c>
      <c r="B51">
        <v>187.22499999999999</v>
      </c>
      <c r="C51">
        <f t="shared" si="2"/>
        <v>50</v>
      </c>
      <c r="D51" t="e">
        <f t="shared" si="0"/>
        <v>#N/A</v>
      </c>
      <c r="E51" t="e">
        <f t="shared" si="1"/>
        <v>#N/A</v>
      </c>
      <c r="H51">
        <v>50</v>
      </c>
      <c r="I51">
        <v>49</v>
      </c>
      <c r="K51">
        <v>187.22499999999999</v>
      </c>
      <c r="L51">
        <v>74.63</v>
      </c>
    </row>
    <row r="52" spans="1:12">
      <c r="A52" t="s">
        <v>150</v>
      </c>
      <c r="B52">
        <v>164.07250000000002</v>
      </c>
      <c r="C52">
        <f t="shared" si="2"/>
        <v>51</v>
      </c>
      <c r="D52" t="e">
        <f t="shared" si="0"/>
        <v>#N/A</v>
      </c>
      <c r="E52" t="e">
        <f t="shared" si="1"/>
        <v>#N/A</v>
      </c>
      <c r="H52">
        <v>51</v>
      </c>
      <c r="I52">
        <v>47</v>
      </c>
      <c r="K52">
        <v>164.07250000000002</v>
      </c>
      <c r="L52">
        <v>75.459999999999994</v>
      </c>
    </row>
    <row r="53" spans="1:12">
      <c r="A53" t="s">
        <v>153</v>
      </c>
      <c r="B53">
        <v>176.26499999999999</v>
      </c>
      <c r="C53">
        <f t="shared" si="2"/>
        <v>52</v>
      </c>
      <c r="D53">
        <f t="shared" si="0"/>
        <v>77.569999999999993</v>
      </c>
      <c r="E53">
        <f t="shared" si="1"/>
        <v>38</v>
      </c>
      <c r="H53">
        <v>52</v>
      </c>
      <c r="I53">
        <v>57</v>
      </c>
      <c r="K53">
        <v>176.26499999999999</v>
      </c>
      <c r="L53">
        <v>71.510000000000005</v>
      </c>
    </row>
    <row r="54" spans="1:12">
      <c r="A54" t="s">
        <v>156</v>
      </c>
      <c r="B54">
        <v>167.14250000000001</v>
      </c>
      <c r="C54">
        <f t="shared" si="2"/>
        <v>53</v>
      </c>
      <c r="D54">
        <f t="shared" si="0"/>
        <v>65.709999999999994</v>
      </c>
      <c r="E54">
        <f t="shared" si="1"/>
        <v>84</v>
      </c>
      <c r="H54">
        <v>53</v>
      </c>
      <c r="I54">
        <v>89</v>
      </c>
      <c r="K54">
        <v>167.14250000000001</v>
      </c>
      <c r="L54">
        <v>64.58</v>
      </c>
    </row>
    <row r="55" spans="1:12">
      <c r="A55" t="s">
        <v>159</v>
      </c>
      <c r="B55">
        <v>187.61</v>
      </c>
      <c r="C55">
        <f t="shared" si="2"/>
        <v>54</v>
      </c>
      <c r="D55">
        <f t="shared" si="0"/>
        <v>68.86</v>
      </c>
      <c r="E55">
        <f t="shared" si="1"/>
        <v>70</v>
      </c>
      <c r="H55">
        <v>54</v>
      </c>
      <c r="I55">
        <v>72</v>
      </c>
      <c r="K55">
        <v>187.61</v>
      </c>
      <c r="L55">
        <v>68.36</v>
      </c>
    </row>
    <row r="56" spans="1:12">
      <c r="A56" t="s">
        <v>162</v>
      </c>
      <c r="B56">
        <v>178.57499999999999</v>
      </c>
      <c r="C56">
        <f t="shared" si="2"/>
        <v>55</v>
      </c>
      <c r="D56">
        <f t="shared" si="0"/>
        <v>71.52</v>
      </c>
      <c r="E56">
        <f t="shared" si="1"/>
        <v>62</v>
      </c>
      <c r="H56">
        <v>55</v>
      </c>
      <c r="I56">
        <v>66</v>
      </c>
      <c r="K56">
        <v>178.57499999999999</v>
      </c>
      <c r="L56">
        <v>69.599999999999994</v>
      </c>
    </row>
    <row r="57" spans="1:12">
      <c r="A57" t="s">
        <v>165</v>
      </c>
      <c r="B57">
        <v>163.86750000000001</v>
      </c>
      <c r="C57">
        <f t="shared" si="2"/>
        <v>56</v>
      </c>
      <c r="D57">
        <f t="shared" si="0"/>
        <v>55.96</v>
      </c>
      <c r="E57">
        <f t="shared" si="1"/>
        <v>123</v>
      </c>
      <c r="H57">
        <v>56</v>
      </c>
      <c r="I57">
        <v>95</v>
      </c>
      <c r="K57">
        <v>163.86750000000001</v>
      </c>
      <c r="L57">
        <v>62.53</v>
      </c>
    </row>
    <row r="58" spans="1:12">
      <c r="A58" t="s">
        <v>168</v>
      </c>
      <c r="B58">
        <v>175.94499999999999</v>
      </c>
      <c r="C58">
        <f t="shared" si="2"/>
        <v>57</v>
      </c>
      <c r="D58">
        <f t="shared" si="0"/>
        <v>82.58</v>
      </c>
      <c r="E58">
        <f t="shared" si="1"/>
        <v>20</v>
      </c>
      <c r="H58">
        <v>57</v>
      </c>
      <c r="I58">
        <v>40</v>
      </c>
      <c r="K58">
        <v>175.94499999999999</v>
      </c>
      <c r="L58">
        <v>76.989999999999995</v>
      </c>
    </row>
    <row r="59" spans="1:12">
      <c r="A59" t="s">
        <v>171</v>
      </c>
      <c r="B59">
        <v>150.72749999999999</v>
      </c>
      <c r="C59">
        <f t="shared" si="2"/>
        <v>58</v>
      </c>
      <c r="D59">
        <f t="shared" si="0"/>
        <v>74.19</v>
      </c>
      <c r="E59">
        <f t="shared" si="1"/>
        <v>49</v>
      </c>
      <c r="H59">
        <v>58</v>
      </c>
      <c r="I59">
        <v>71</v>
      </c>
      <c r="K59">
        <v>150.72749999999999</v>
      </c>
      <c r="L59">
        <v>68.400000000000006</v>
      </c>
    </row>
    <row r="60" spans="1:12">
      <c r="A60" t="s">
        <v>174</v>
      </c>
      <c r="B60">
        <v>167.08</v>
      </c>
      <c r="C60">
        <f t="shared" si="2"/>
        <v>59</v>
      </c>
      <c r="D60">
        <f t="shared" si="0"/>
        <v>74.599999999999994</v>
      </c>
      <c r="E60">
        <f t="shared" si="1"/>
        <v>47</v>
      </c>
      <c r="H60">
        <v>59</v>
      </c>
      <c r="I60">
        <v>43</v>
      </c>
      <c r="K60">
        <v>167.08</v>
      </c>
      <c r="L60">
        <v>76.489999999999995</v>
      </c>
    </row>
    <row r="61" spans="1:12">
      <c r="A61" t="s">
        <v>177</v>
      </c>
      <c r="B61">
        <v>162.8175</v>
      </c>
      <c r="C61">
        <f t="shared" si="2"/>
        <v>60</v>
      </c>
      <c r="D61">
        <f t="shared" si="0"/>
        <v>69.05</v>
      </c>
      <c r="E61">
        <f t="shared" si="1"/>
        <v>69</v>
      </c>
      <c r="H61">
        <v>60</v>
      </c>
      <c r="I61">
        <v>62</v>
      </c>
      <c r="K61">
        <v>162.8175</v>
      </c>
      <c r="L61">
        <v>69.98</v>
      </c>
    </row>
    <row r="62" spans="1:12">
      <c r="A62" t="s">
        <v>179</v>
      </c>
      <c r="B62">
        <v>172.1275</v>
      </c>
      <c r="C62">
        <f t="shared" si="2"/>
        <v>61</v>
      </c>
      <c r="D62">
        <f t="shared" si="0"/>
        <v>56.99</v>
      </c>
      <c r="E62">
        <f t="shared" si="1"/>
        <v>117</v>
      </c>
      <c r="H62">
        <v>61</v>
      </c>
      <c r="I62">
        <v>98</v>
      </c>
      <c r="K62">
        <v>172.1275</v>
      </c>
      <c r="L62">
        <v>61.97</v>
      </c>
    </row>
    <row r="63" spans="1:12">
      <c r="A63" t="s">
        <v>182</v>
      </c>
      <c r="B63">
        <v>142.6925</v>
      </c>
      <c r="C63">
        <f t="shared" si="2"/>
        <v>62</v>
      </c>
      <c r="D63">
        <f t="shared" si="0"/>
        <v>72.06</v>
      </c>
      <c r="E63">
        <f t="shared" si="1"/>
        <v>58</v>
      </c>
      <c r="H63">
        <v>62</v>
      </c>
      <c r="I63">
        <v>32</v>
      </c>
      <c r="K63">
        <v>142.6925</v>
      </c>
      <c r="L63">
        <v>79.11</v>
      </c>
    </row>
    <row r="64" spans="1:12">
      <c r="A64" t="s">
        <v>185</v>
      </c>
      <c r="B64">
        <v>156.81</v>
      </c>
      <c r="C64">
        <f t="shared" si="2"/>
        <v>63</v>
      </c>
      <c r="D64">
        <f t="shared" si="0"/>
        <v>70.56</v>
      </c>
      <c r="E64">
        <f t="shared" si="1"/>
        <v>64</v>
      </c>
      <c r="H64">
        <v>63</v>
      </c>
      <c r="I64">
        <v>82</v>
      </c>
      <c r="K64">
        <v>156.81</v>
      </c>
      <c r="L64">
        <v>65.83</v>
      </c>
    </row>
    <row r="65" spans="1:12">
      <c r="A65" t="s">
        <v>188</v>
      </c>
      <c r="B65">
        <v>187.86750000000001</v>
      </c>
      <c r="C65">
        <f t="shared" si="2"/>
        <v>64</v>
      </c>
      <c r="D65">
        <f t="shared" si="0"/>
        <v>66.47</v>
      </c>
      <c r="E65">
        <f t="shared" si="1"/>
        <v>82</v>
      </c>
      <c r="H65">
        <v>64</v>
      </c>
      <c r="I65">
        <v>91</v>
      </c>
      <c r="K65">
        <v>187.86750000000001</v>
      </c>
      <c r="L65">
        <v>64.209999999999994</v>
      </c>
    </row>
    <row r="66" spans="1:12">
      <c r="A66" t="s">
        <v>191</v>
      </c>
      <c r="B66">
        <v>163.48249999999999</v>
      </c>
      <c r="C66">
        <f t="shared" si="2"/>
        <v>65</v>
      </c>
      <c r="D66">
        <f t="shared" ref="D66:D129" si="3">INDEX(Sagarin_ratings,MATCH(A66,Sagarin_teams,0))</f>
        <v>67.88</v>
      </c>
      <c r="E66">
        <f t="shared" ref="E66:E129" si="4">INDEX(Sagarin_rank,MATCH(A66,Sagarin_teams,0))</f>
        <v>76</v>
      </c>
      <c r="H66">
        <v>65</v>
      </c>
      <c r="I66">
        <v>79</v>
      </c>
      <c r="K66">
        <v>163.48249999999999</v>
      </c>
      <c r="L66">
        <v>66.33</v>
      </c>
    </row>
    <row r="67" spans="1:12">
      <c r="A67" t="s">
        <v>194</v>
      </c>
      <c r="B67">
        <v>172.35499999999999</v>
      </c>
      <c r="C67">
        <f t="shared" si="2"/>
        <v>66</v>
      </c>
      <c r="D67" t="e">
        <f t="shared" si="3"/>
        <v>#N/A</v>
      </c>
      <c r="E67" t="e">
        <f t="shared" si="4"/>
        <v>#N/A</v>
      </c>
      <c r="H67">
        <v>66</v>
      </c>
      <c r="I67">
        <v>41</v>
      </c>
      <c r="K67">
        <v>172.35499999999999</v>
      </c>
      <c r="L67">
        <v>76.930000000000007</v>
      </c>
    </row>
    <row r="68" spans="1:12">
      <c r="A68" t="s">
        <v>197</v>
      </c>
      <c r="B68">
        <v>153.82499999999999</v>
      </c>
      <c r="C68">
        <f t="shared" ref="C68:C131" si="5">C67+1</f>
        <v>67</v>
      </c>
      <c r="D68">
        <f t="shared" si="3"/>
        <v>84.16</v>
      </c>
      <c r="E68">
        <f t="shared" si="4"/>
        <v>17</v>
      </c>
      <c r="H68">
        <v>67</v>
      </c>
      <c r="I68">
        <v>34</v>
      </c>
      <c r="K68">
        <v>153.82499999999999</v>
      </c>
      <c r="L68">
        <v>78.28</v>
      </c>
    </row>
    <row r="69" spans="1:12">
      <c r="A69" t="s">
        <v>200</v>
      </c>
      <c r="B69">
        <v>95.747499999999988</v>
      </c>
      <c r="C69">
        <f t="shared" si="5"/>
        <v>68</v>
      </c>
      <c r="D69" t="e">
        <f t="shared" si="3"/>
        <v>#N/A</v>
      </c>
      <c r="E69" t="e">
        <f t="shared" si="4"/>
        <v>#N/A</v>
      </c>
      <c r="H69">
        <v>68</v>
      </c>
      <c r="I69" t="e">
        <v>#N/A</v>
      </c>
      <c r="K69">
        <v>95.747499999999988</v>
      </c>
      <c r="L69" t="e">
        <v>#N/A</v>
      </c>
    </row>
    <row r="70" spans="1:12">
      <c r="A70" t="s">
        <v>203</v>
      </c>
      <c r="B70">
        <v>166.42750000000001</v>
      </c>
      <c r="C70">
        <f t="shared" si="5"/>
        <v>69</v>
      </c>
      <c r="D70">
        <f t="shared" si="3"/>
        <v>52.99</v>
      </c>
      <c r="E70">
        <f t="shared" si="4"/>
        <v>140</v>
      </c>
      <c r="H70">
        <v>69</v>
      </c>
      <c r="I70">
        <v>119</v>
      </c>
      <c r="K70">
        <v>166.42750000000001</v>
      </c>
      <c r="L70">
        <v>56.11</v>
      </c>
    </row>
    <row r="71" spans="1:12">
      <c r="A71" t="s">
        <v>206</v>
      </c>
      <c r="B71">
        <v>165.66750000000002</v>
      </c>
      <c r="C71">
        <f t="shared" si="5"/>
        <v>70</v>
      </c>
      <c r="D71">
        <f t="shared" si="3"/>
        <v>79.17</v>
      </c>
      <c r="E71">
        <f t="shared" si="4"/>
        <v>32</v>
      </c>
      <c r="H71">
        <v>70</v>
      </c>
      <c r="I71">
        <v>24</v>
      </c>
      <c r="K71">
        <v>165.66750000000002</v>
      </c>
      <c r="L71">
        <v>82.33</v>
      </c>
    </row>
    <row r="72" spans="1:12">
      <c r="A72" t="s">
        <v>209</v>
      </c>
      <c r="B72">
        <v>140.41999999999999</v>
      </c>
      <c r="C72">
        <f t="shared" si="5"/>
        <v>71</v>
      </c>
      <c r="D72">
        <f t="shared" si="3"/>
        <v>81.77</v>
      </c>
      <c r="E72">
        <f t="shared" si="4"/>
        <v>24</v>
      </c>
      <c r="H72">
        <v>71</v>
      </c>
      <c r="I72">
        <v>36</v>
      </c>
      <c r="K72">
        <v>140.41999999999999</v>
      </c>
      <c r="L72">
        <v>78.010000000000005</v>
      </c>
    </row>
    <row r="73" spans="1:12">
      <c r="A73" t="s">
        <v>212</v>
      </c>
      <c r="B73">
        <v>166.47250000000003</v>
      </c>
      <c r="C73">
        <f t="shared" si="5"/>
        <v>72</v>
      </c>
      <c r="D73">
        <f t="shared" si="3"/>
        <v>64.930000000000007</v>
      </c>
      <c r="E73">
        <f t="shared" si="4"/>
        <v>85</v>
      </c>
      <c r="H73">
        <v>72</v>
      </c>
      <c r="I73">
        <v>86</v>
      </c>
      <c r="K73">
        <v>166.47250000000003</v>
      </c>
      <c r="L73">
        <v>64.77</v>
      </c>
    </row>
    <row r="74" spans="1:12">
      <c r="A74" t="s">
        <v>215</v>
      </c>
      <c r="B74">
        <v>108.21249999999999</v>
      </c>
      <c r="C74">
        <f t="shared" si="5"/>
        <v>73</v>
      </c>
      <c r="D74">
        <f t="shared" si="3"/>
        <v>61.08</v>
      </c>
      <c r="E74">
        <f t="shared" si="4"/>
        <v>101</v>
      </c>
      <c r="H74">
        <v>73</v>
      </c>
      <c r="I74">
        <v>92</v>
      </c>
      <c r="K74">
        <v>108.21249999999999</v>
      </c>
      <c r="L74">
        <v>64.08</v>
      </c>
    </row>
    <row r="75" spans="1:12">
      <c r="A75" t="s">
        <v>218</v>
      </c>
      <c r="B75">
        <v>158.77250000000001</v>
      </c>
      <c r="C75">
        <f t="shared" si="5"/>
        <v>74</v>
      </c>
      <c r="D75">
        <f t="shared" si="3"/>
        <v>63.65</v>
      </c>
      <c r="E75">
        <f t="shared" si="4"/>
        <v>91</v>
      </c>
      <c r="H75">
        <v>74</v>
      </c>
      <c r="I75">
        <v>65</v>
      </c>
      <c r="K75">
        <v>158.77250000000001</v>
      </c>
      <c r="L75">
        <v>69.7</v>
      </c>
    </row>
    <row r="76" spans="1:12">
      <c r="A76" t="s">
        <v>221</v>
      </c>
      <c r="B76">
        <v>165.67500000000001</v>
      </c>
      <c r="C76">
        <f t="shared" si="5"/>
        <v>75</v>
      </c>
      <c r="D76">
        <f t="shared" si="3"/>
        <v>77.59</v>
      </c>
      <c r="E76">
        <f t="shared" si="4"/>
        <v>37</v>
      </c>
      <c r="H76">
        <v>75</v>
      </c>
      <c r="I76">
        <v>28</v>
      </c>
      <c r="K76">
        <v>165.67500000000001</v>
      </c>
      <c r="L76">
        <v>80.37</v>
      </c>
    </row>
    <row r="77" spans="1:12">
      <c r="A77" t="s">
        <v>224</v>
      </c>
      <c r="B77">
        <v>142.50749999999999</v>
      </c>
      <c r="C77">
        <f t="shared" si="5"/>
        <v>76</v>
      </c>
      <c r="D77">
        <f t="shared" si="3"/>
        <v>63.82</v>
      </c>
      <c r="E77">
        <f t="shared" si="4"/>
        <v>90</v>
      </c>
      <c r="H77">
        <v>76</v>
      </c>
      <c r="I77">
        <v>109</v>
      </c>
      <c r="K77">
        <v>142.50749999999999</v>
      </c>
      <c r="L77">
        <v>58.07</v>
      </c>
    </row>
    <row r="78" spans="1:12">
      <c r="A78" t="s">
        <v>227</v>
      </c>
      <c r="B78">
        <v>127.7175</v>
      </c>
      <c r="C78">
        <f t="shared" si="5"/>
        <v>77</v>
      </c>
      <c r="D78">
        <f t="shared" si="3"/>
        <v>63.63</v>
      </c>
      <c r="E78">
        <f t="shared" si="4"/>
        <v>92</v>
      </c>
      <c r="H78">
        <v>77</v>
      </c>
      <c r="I78">
        <v>106</v>
      </c>
      <c r="K78">
        <v>127.7175</v>
      </c>
      <c r="L78">
        <v>59.72</v>
      </c>
    </row>
    <row r="79" spans="1:12">
      <c r="A79" t="s">
        <v>230</v>
      </c>
      <c r="B79">
        <v>141.6825</v>
      </c>
      <c r="C79">
        <f t="shared" si="5"/>
        <v>78</v>
      </c>
      <c r="D79">
        <f t="shared" si="3"/>
        <v>66.540000000000006</v>
      </c>
      <c r="E79">
        <f t="shared" si="4"/>
        <v>81</v>
      </c>
      <c r="H79">
        <v>78</v>
      </c>
      <c r="I79">
        <v>76</v>
      </c>
      <c r="K79">
        <v>141.6825</v>
      </c>
      <c r="L79">
        <v>67.12</v>
      </c>
    </row>
    <row r="80" spans="1:12">
      <c r="A80" t="s">
        <v>233</v>
      </c>
      <c r="B80">
        <v>153.92000000000002</v>
      </c>
      <c r="C80">
        <f t="shared" si="5"/>
        <v>79</v>
      </c>
      <c r="D80">
        <f t="shared" si="3"/>
        <v>66.930000000000007</v>
      </c>
      <c r="E80">
        <f t="shared" si="4"/>
        <v>78</v>
      </c>
      <c r="H80">
        <v>79</v>
      </c>
      <c r="I80">
        <v>80</v>
      </c>
      <c r="K80">
        <v>153.92000000000002</v>
      </c>
      <c r="L80">
        <v>66.19</v>
      </c>
    </row>
    <row r="81" spans="1:12">
      <c r="A81" t="s">
        <v>236</v>
      </c>
      <c r="B81">
        <v>156.505</v>
      </c>
      <c r="C81">
        <f t="shared" si="5"/>
        <v>80</v>
      </c>
      <c r="D81">
        <f t="shared" si="3"/>
        <v>57.97</v>
      </c>
      <c r="E81">
        <f t="shared" si="4"/>
        <v>111</v>
      </c>
      <c r="H81">
        <v>80</v>
      </c>
      <c r="I81">
        <v>94</v>
      </c>
      <c r="K81">
        <v>156.505</v>
      </c>
      <c r="L81">
        <v>62.8</v>
      </c>
    </row>
    <row r="82" spans="1:12">
      <c r="A82" t="s">
        <v>239</v>
      </c>
      <c r="B82">
        <v>118.67250000000001</v>
      </c>
      <c r="C82">
        <f t="shared" si="5"/>
        <v>81</v>
      </c>
      <c r="D82">
        <f t="shared" si="3"/>
        <v>56</v>
      </c>
      <c r="E82">
        <f t="shared" si="4"/>
        <v>122</v>
      </c>
      <c r="H82">
        <v>81</v>
      </c>
      <c r="I82">
        <v>121</v>
      </c>
      <c r="K82">
        <v>118.67250000000001</v>
      </c>
      <c r="L82">
        <v>55.93</v>
      </c>
    </row>
    <row r="83" spans="1:12">
      <c r="A83" t="s">
        <v>242</v>
      </c>
      <c r="B83">
        <v>117.86</v>
      </c>
      <c r="C83">
        <f t="shared" si="5"/>
        <v>82</v>
      </c>
      <c r="D83">
        <f t="shared" si="3"/>
        <v>53.79</v>
      </c>
      <c r="E83">
        <f t="shared" si="4"/>
        <v>136</v>
      </c>
      <c r="H83">
        <v>82</v>
      </c>
      <c r="I83">
        <v>123</v>
      </c>
      <c r="K83">
        <v>117.86</v>
      </c>
      <c r="L83">
        <v>55.53</v>
      </c>
    </row>
    <row r="84" spans="1:12">
      <c r="A84" t="s">
        <v>245</v>
      </c>
      <c r="B84">
        <v>149.1875</v>
      </c>
      <c r="C84">
        <f t="shared" si="5"/>
        <v>83</v>
      </c>
      <c r="D84">
        <f t="shared" si="3"/>
        <v>75.11</v>
      </c>
      <c r="E84">
        <f t="shared" si="4"/>
        <v>44</v>
      </c>
      <c r="H84">
        <v>83</v>
      </c>
      <c r="I84">
        <v>51</v>
      </c>
      <c r="K84">
        <v>149.1875</v>
      </c>
      <c r="L84">
        <v>74.23</v>
      </c>
    </row>
    <row r="85" spans="1:12">
      <c r="A85" t="s">
        <v>248</v>
      </c>
      <c r="B85">
        <v>129.9725</v>
      </c>
      <c r="C85">
        <f t="shared" si="5"/>
        <v>84</v>
      </c>
      <c r="D85">
        <f t="shared" si="3"/>
        <v>58.52</v>
      </c>
      <c r="E85">
        <f t="shared" si="4"/>
        <v>109</v>
      </c>
      <c r="H85">
        <v>84</v>
      </c>
      <c r="I85">
        <v>107</v>
      </c>
      <c r="K85">
        <v>129.9725</v>
      </c>
      <c r="L85">
        <v>59.38</v>
      </c>
    </row>
    <row r="86" spans="1:12">
      <c r="A86" t="s">
        <v>251</v>
      </c>
      <c r="B86">
        <v>140.45500000000001</v>
      </c>
      <c r="C86">
        <f t="shared" si="5"/>
        <v>85</v>
      </c>
      <c r="D86">
        <f t="shared" si="3"/>
        <v>52.62</v>
      </c>
      <c r="E86">
        <f t="shared" si="4"/>
        <v>144</v>
      </c>
      <c r="H86">
        <v>85</v>
      </c>
      <c r="I86">
        <v>116</v>
      </c>
      <c r="K86">
        <v>140.45500000000001</v>
      </c>
      <c r="L86">
        <v>56.85</v>
      </c>
    </row>
    <row r="87" spans="1:12">
      <c r="A87" t="s">
        <v>254</v>
      </c>
      <c r="B87">
        <v>119.58750000000001</v>
      </c>
      <c r="C87">
        <f t="shared" si="5"/>
        <v>86</v>
      </c>
      <c r="D87">
        <f t="shared" si="3"/>
        <v>61.66</v>
      </c>
      <c r="E87">
        <f t="shared" si="4"/>
        <v>99</v>
      </c>
      <c r="H87">
        <v>86</v>
      </c>
      <c r="I87">
        <v>114</v>
      </c>
      <c r="K87">
        <v>119.58750000000001</v>
      </c>
      <c r="L87">
        <v>57.24</v>
      </c>
    </row>
    <row r="88" spans="1:12">
      <c r="A88" t="s">
        <v>257</v>
      </c>
      <c r="B88">
        <v>110.26</v>
      </c>
      <c r="C88">
        <f t="shared" si="5"/>
        <v>87</v>
      </c>
      <c r="D88">
        <f t="shared" si="3"/>
        <v>71.83</v>
      </c>
      <c r="E88">
        <f t="shared" si="4"/>
        <v>59</v>
      </c>
      <c r="H88">
        <v>87</v>
      </c>
      <c r="I88">
        <v>56</v>
      </c>
      <c r="K88">
        <v>110.26</v>
      </c>
      <c r="L88">
        <v>71.98</v>
      </c>
    </row>
    <row r="89" spans="1:12">
      <c r="A89" t="s">
        <v>260</v>
      </c>
      <c r="B89">
        <v>127.3775</v>
      </c>
      <c r="C89">
        <f t="shared" si="5"/>
        <v>88</v>
      </c>
      <c r="D89">
        <f t="shared" si="3"/>
        <v>53.22</v>
      </c>
      <c r="E89">
        <f t="shared" si="4"/>
        <v>138</v>
      </c>
      <c r="H89">
        <v>88</v>
      </c>
      <c r="I89">
        <v>128</v>
      </c>
      <c r="K89">
        <v>127.3775</v>
      </c>
      <c r="L89">
        <v>54.48</v>
      </c>
    </row>
    <row r="90" spans="1:12">
      <c r="A90" t="s">
        <v>263</v>
      </c>
      <c r="B90">
        <v>121.37000000000002</v>
      </c>
      <c r="C90">
        <f t="shared" si="5"/>
        <v>89</v>
      </c>
      <c r="D90">
        <f t="shared" si="3"/>
        <v>57.7</v>
      </c>
      <c r="E90">
        <f t="shared" si="4"/>
        <v>115</v>
      </c>
      <c r="H90">
        <v>89</v>
      </c>
      <c r="I90">
        <v>130</v>
      </c>
      <c r="K90">
        <v>121.37000000000002</v>
      </c>
      <c r="L90">
        <v>53.71</v>
      </c>
    </row>
    <row r="91" spans="1:12">
      <c r="A91" t="s">
        <v>266</v>
      </c>
      <c r="B91">
        <v>123.285</v>
      </c>
      <c r="C91">
        <f t="shared" si="5"/>
        <v>90</v>
      </c>
      <c r="D91">
        <f t="shared" si="3"/>
        <v>61.57</v>
      </c>
      <c r="E91">
        <f t="shared" si="4"/>
        <v>100</v>
      </c>
      <c r="H91">
        <v>90</v>
      </c>
      <c r="I91">
        <v>118</v>
      </c>
      <c r="K91">
        <v>123.285</v>
      </c>
      <c r="L91">
        <v>56.15</v>
      </c>
    </row>
    <row r="92" spans="1:12">
      <c r="A92" t="s">
        <v>269</v>
      </c>
      <c r="B92">
        <v>131.815</v>
      </c>
      <c r="C92">
        <f t="shared" si="5"/>
        <v>91</v>
      </c>
      <c r="D92">
        <f t="shared" si="3"/>
        <v>72.83</v>
      </c>
      <c r="E92">
        <f t="shared" si="4"/>
        <v>53</v>
      </c>
      <c r="H92">
        <v>91</v>
      </c>
      <c r="I92">
        <v>38</v>
      </c>
      <c r="K92">
        <v>131.815</v>
      </c>
      <c r="L92">
        <v>77.62</v>
      </c>
    </row>
    <row r="93" spans="1:12">
      <c r="A93" t="s">
        <v>272</v>
      </c>
      <c r="B93">
        <v>123.86499999999998</v>
      </c>
      <c r="C93">
        <f t="shared" si="5"/>
        <v>92</v>
      </c>
      <c r="D93">
        <f t="shared" si="3"/>
        <v>64.069999999999993</v>
      </c>
      <c r="E93">
        <f t="shared" si="4"/>
        <v>89</v>
      </c>
      <c r="H93">
        <v>92</v>
      </c>
      <c r="I93">
        <v>84</v>
      </c>
      <c r="K93">
        <v>123.86499999999998</v>
      </c>
      <c r="L93">
        <v>65.099999999999994</v>
      </c>
    </row>
    <row r="94" spans="1:12">
      <c r="A94" t="s">
        <v>275</v>
      </c>
      <c r="B94">
        <v>106.9075</v>
      </c>
      <c r="C94">
        <f t="shared" si="5"/>
        <v>93</v>
      </c>
      <c r="D94">
        <f t="shared" si="3"/>
        <v>70.150000000000006</v>
      </c>
      <c r="E94">
        <f t="shared" si="4"/>
        <v>66</v>
      </c>
      <c r="H94">
        <v>93</v>
      </c>
      <c r="I94">
        <v>67</v>
      </c>
      <c r="K94">
        <v>106.9075</v>
      </c>
      <c r="L94">
        <v>69.53</v>
      </c>
    </row>
    <row r="95" spans="1:12">
      <c r="A95" t="s">
        <v>278</v>
      </c>
      <c r="B95">
        <v>130.245</v>
      </c>
      <c r="C95">
        <f t="shared" si="5"/>
        <v>94</v>
      </c>
      <c r="D95">
        <f t="shared" si="3"/>
        <v>70.099999999999994</v>
      </c>
      <c r="E95">
        <f t="shared" si="4"/>
        <v>68</v>
      </c>
      <c r="H95">
        <v>94</v>
      </c>
      <c r="I95">
        <v>83</v>
      </c>
      <c r="K95">
        <v>130.245</v>
      </c>
      <c r="L95">
        <v>65.599999999999994</v>
      </c>
    </row>
    <row r="96" spans="1:12">
      <c r="A96" t="s">
        <v>281</v>
      </c>
      <c r="B96">
        <v>116.21000000000001</v>
      </c>
      <c r="C96">
        <f t="shared" si="5"/>
        <v>95</v>
      </c>
      <c r="D96">
        <f t="shared" si="3"/>
        <v>54.61</v>
      </c>
      <c r="E96">
        <f t="shared" si="4"/>
        <v>132</v>
      </c>
      <c r="H96">
        <v>95</v>
      </c>
      <c r="I96">
        <v>127</v>
      </c>
      <c r="K96">
        <v>116.21000000000001</v>
      </c>
      <c r="L96">
        <v>54.71</v>
      </c>
    </row>
    <row r="97" spans="1:12">
      <c r="A97" t="s">
        <v>284</v>
      </c>
      <c r="B97">
        <v>127.35499999999999</v>
      </c>
      <c r="C97">
        <f t="shared" si="5"/>
        <v>96</v>
      </c>
      <c r="D97">
        <f t="shared" si="3"/>
        <v>68.760000000000005</v>
      </c>
      <c r="E97">
        <f t="shared" si="4"/>
        <v>72</v>
      </c>
      <c r="H97">
        <v>96</v>
      </c>
      <c r="I97">
        <v>78</v>
      </c>
      <c r="K97">
        <v>127.35499999999999</v>
      </c>
      <c r="L97">
        <v>66.34</v>
      </c>
    </row>
    <row r="98" spans="1:12">
      <c r="A98" t="s">
        <v>287</v>
      </c>
      <c r="B98">
        <v>126.9075</v>
      </c>
      <c r="C98">
        <f t="shared" si="5"/>
        <v>97</v>
      </c>
      <c r="D98">
        <f t="shared" si="3"/>
        <v>72.28</v>
      </c>
      <c r="E98">
        <f t="shared" si="4"/>
        <v>57</v>
      </c>
      <c r="H98">
        <v>97</v>
      </c>
      <c r="I98">
        <v>69</v>
      </c>
      <c r="K98">
        <v>126.9075</v>
      </c>
      <c r="L98">
        <v>68.56</v>
      </c>
    </row>
    <row r="99" spans="1:12">
      <c r="A99" t="s">
        <v>290</v>
      </c>
      <c r="B99">
        <v>130.58999999999997</v>
      </c>
      <c r="C99">
        <f t="shared" si="5"/>
        <v>98</v>
      </c>
      <c r="D99" t="e">
        <f t="shared" si="3"/>
        <v>#N/A</v>
      </c>
      <c r="E99" t="e">
        <f t="shared" si="4"/>
        <v>#N/A</v>
      </c>
      <c r="H99">
        <v>98</v>
      </c>
      <c r="I99">
        <v>68</v>
      </c>
      <c r="K99">
        <v>130.58999999999997</v>
      </c>
      <c r="L99">
        <v>68.87</v>
      </c>
    </row>
    <row r="100" spans="1:12">
      <c r="A100" t="s">
        <v>293</v>
      </c>
      <c r="B100">
        <v>120.52</v>
      </c>
      <c r="C100">
        <f t="shared" si="5"/>
        <v>99</v>
      </c>
      <c r="D100">
        <f t="shared" si="3"/>
        <v>73.680000000000007</v>
      </c>
      <c r="E100">
        <f t="shared" si="4"/>
        <v>51</v>
      </c>
      <c r="H100">
        <v>99</v>
      </c>
      <c r="I100">
        <v>64</v>
      </c>
      <c r="K100">
        <v>120.52</v>
      </c>
      <c r="L100">
        <v>69.7</v>
      </c>
    </row>
    <row r="101" spans="1:12">
      <c r="A101" t="s">
        <v>296</v>
      </c>
      <c r="B101">
        <v>128.6225</v>
      </c>
      <c r="C101">
        <f t="shared" si="5"/>
        <v>100</v>
      </c>
      <c r="D101">
        <f t="shared" si="3"/>
        <v>47.09</v>
      </c>
      <c r="E101">
        <f t="shared" si="4"/>
        <v>161</v>
      </c>
      <c r="H101">
        <v>100</v>
      </c>
      <c r="I101">
        <v>133</v>
      </c>
      <c r="K101">
        <v>128.6225</v>
      </c>
      <c r="L101">
        <v>53.07</v>
      </c>
    </row>
    <row r="102" spans="1:12">
      <c r="A102" t="s">
        <v>299</v>
      </c>
      <c r="B102">
        <v>113.30250000000001</v>
      </c>
      <c r="C102">
        <f t="shared" si="5"/>
        <v>101</v>
      </c>
      <c r="D102">
        <f t="shared" si="3"/>
        <v>48.93</v>
      </c>
      <c r="E102">
        <f t="shared" si="4"/>
        <v>154</v>
      </c>
      <c r="H102">
        <v>101</v>
      </c>
      <c r="I102" t="e">
        <v>#N/A</v>
      </c>
      <c r="K102">
        <v>113.30250000000001</v>
      </c>
      <c r="L102" t="e">
        <v>#N/A</v>
      </c>
    </row>
    <row r="103" spans="1:12">
      <c r="A103" t="s">
        <v>302</v>
      </c>
      <c r="B103">
        <v>112.66499999999999</v>
      </c>
      <c r="C103">
        <f t="shared" si="5"/>
        <v>102</v>
      </c>
      <c r="D103">
        <f t="shared" si="3"/>
        <v>55.34</v>
      </c>
      <c r="E103">
        <f t="shared" si="4"/>
        <v>130</v>
      </c>
      <c r="H103">
        <v>102</v>
      </c>
      <c r="I103">
        <v>150</v>
      </c>
      <c r="K103">
        <v>112.66499999999999</v>
      </c>
      <c r="L103">
        <v>49.78</v>
      </c>
    </row>
    <row r="104" spans="1:12">
      <c r="A104" t="s">
        <v>305</v>
      </c>
      <c r="B104">
        <v>125.38499999999999</v>
      </c>
      <c r="C104">
        <f t="shared" si="5"/>
        <v>103</v>
      </c>
      <c r="D104">
        <f t="shared" si="3"/>
        <v>59.7</v>
      </c>
      <c r="E104">
        <f t="shared" si="4"/>
        <v>107</v>
      </c>
      <c r="H104">
        <v>103</v>
      </c>
      <c r="I104">
        <v>99</v>
      </c>
      <c r="K104">
        <v>125.38499999999999</v>
      </c>
      <c r="L104">
        <v>61.54</v>
      </c>
    </row>
    <row r="105" spans="1:12">
      <c r="A105" t="s">
        <v>308</v>
      </c>
      <c r="B105">
        <v>123.51249999999999</v>
      </c>
      <c r="C105">
        <f t="shared" si="5"/>
        <v>104</v>
      </c>
      <c r="D105">
        <f t="shared" si="3"/>
        <v>55.71</v>
      </c>
      <c r="E105">
        <f t="shared" si="4"/>
        <v>126</v>
      </c>
      <c r="H105">
        <v>104</v>
      </c>
      <c r="I105">
        <v>100</v>
      </c>
      <c r="K105">
        <v>123.51249999999999</v>
      </c>
      <c r="L105">
        <v>61.37</v>
      </c>
    </row>
    <row r="106" spans="1:12">
      <c r="A106" t="s">
        <v>311</v>
      </c>
      <c r="B106">
        <v>115.61</v>
      </c>
      <c r="C106">
        <f t="shared" si="5"/>
        <v>105</v>
      </c>
      <c r="D106" t="e">
        <f t="shared" si="3"/>
        <v>#N/A</v>
      </c>
      <c r="E106" t="e">
        <f t="shared" si="4"/>
        <v>#N/A</v>
      </c>
      <c r="H106">
        <v>105</v>
      </c>
      <c r="I106">
        <v>142</v>
      </c>
      <c r="K106">
        <v>115.61</v>
      </c>
      <c r="L106">
        <v>51.43</v>
      </c>
    </row>
    <row r="107" spans="1:12">
      <c r="A107" t="s">
        <v>314</v>
      </c>
      <c r="B107">
        <v>115.27500000000001</v>
      </c>
      <c r="C107">
        <f t="shared" si="5"/>
        <v>106</v>
      </c>
      <c r="D107">
        <f t="shared" si="3"/>
        <v>57.77</v>
      </c>
      <c r="E107">
        <f t="shared" si="4"/>
        <v>114</v>
      </c>
      <c r="H107">
        <v>106</v>
      </c>
      <c r="I107">
        <v>136</v>
      </c>
      <c r="K107">
        <v>115.27500000000001</v>
      </c>
      <c r="L107">
        <v>52.97</v>
      </c>
    </row>
    <row r="108" spans="1:12">
      <c r="A108" t="s">
        <v>317</v>
      </c>
      <c r="B108">
        <v>106.64749999999999</v>
      </c>
      <c r="C108">
        <f t="shared" si="5"/>
        <v>107</v>
      </c>
      <c r="D108" t="e">
        <f t="shared" si="3"/>
        <v>#N/A</v>
      </c>
      <c r="E108" t="e">
        <f t="shared" si="4"/>
        <v>#N/A</v>
      </c>
      <c r="H108">
        <v>107</v>
      </c>
      <c r="I108">
        <v>149</v>
      </c>
      <c r="K108">
        <v>106.64749999999999</v>
      </c>
      <c r="L108">
        <v>49.89</v>
      </c>
    </row>
    <row r="109" spans="1:12">
      <c r="A109" t="s">
        <v>320</v>
      </c>
      <c r="B109">
        <v>126.48750000000001</v>
      </c>
      <c r="C109">
        <f t="shared" si="5"/>
        <v>108</v>
      </c>
      <c r="D109">
        <f t="shared" si="3"/>
        <v>54.25</v>
      </c>
      <c r="E109">
        <f t="shared" si="4"/>
        <v>135</v>
      </c>
      <c r="H109">
        <v>108</v>
      </c>
      <c r="I109">
        <v>120</v>
      </c>
      <c r="K109">
        <v>126.48750000000001</v>
      </c>
      <c r="L109">
        <v>55.96</v>
      </c>
    </row>
    <row r="110" spans="1:12">
      <c r="A110" t="s">
        <v>323</v>
      </c>
      <c r="B110">
        <v>92.377499999999998</v>
      </c>
      <c r="C110">
        <f t="shared" si="5"/>
        <v>109</v>
      </c>
      <c r="D110" t="e">
        <f t="shared" si="3"/>
        <v>#N/A</v>
      </c>
      <c r="E110" t="e">
        <f t="shared" si="4"/>
        <v>#N/A</v>
      </c>
      <c r="H110">
        <v>109</v>
      </c>
      <c r="I110">
        <v>63</v>
      </c>
      <c r="K110">
        <v>92.377499999999998</v>
      </c>
      <c r="L110">
        <v>69.95</v>
      </c>
    </row>
    <row r="111" spans="1:12">
      <c r="A111" t="s">
        <v>326</v>
      </c>
      <c r="B111">
        <v>117.94499999999999</v>
      </c>
      <c r="C111">
        <f t="shared" si="5"/>
        <v>110</v>
      </c>
      <c r="D111">
        <f t="shared" si="3"/>
        <v>42.77</v>
      </c>
      <c r="E111">
        <f t="shared" si="4"/>
        <v>187</v>
      </c>
      <c r="H111">
        <v>110</v>
      </c>
      <c r="I111">
        <v>163</v>
      </c>
      <c r="K111">
        <v>117.94499999999999</v>
      </c>
      <c r="L111">
        <v>47.32</v>
      </c>
    </row>
    <row r="112" spans="1:12">
      <c r="A112" t="s">
        <v>329</v>
      </c>
      <c r="B112">
        <v>108.36</v>
      </c>
      <c r="C112">
        <f t="shared" si="5"/>
        <v>111</v>
      </c>
      <c r="D112">
        <f t="shared" si="3"/>
        <v>58.15</v>
      </c>
      <c r="E112">
        <f t="shared" si="4"/>
        <v>110</v>
      </c>
      <c r="H112">
        <v>111</v>
      </c>
      <c r="I112">
        <v>102</v>
      </c>
      <c r="K112">
        <v>108.36</v>
      </c>
      <c r="L112">
        <v>60.86</v>
      </c>
    </row>
    <row r="113" spans="1:12">
      <c r="A113" t="s">
        <v>332</v>
      </c>
      <c r="B113">
        <v>116.33250000000001</v>
      </c>
      <c r="C113">
        <f t="shared" si="5"/>
        <v>112</v>
      </c>
      <c r="D113">
        <f t="shared" si="3"/>
        <v>62.48</v>
      </c>
      <c r="E113">
        <f t="shared" si="4"/>
        <v>96</v>
      </c>
      <c r="H113">
        <v>112</v>
      </c>
      <c r="I113">
        <v>108</v>
      </c>
      <c r="K113">
        <v>116.33250000000001</v>
      </c>
      <c r="L113">
        <v>58.32</v>
      </c>
    </row>
    <row r="114" spans="1:12">
      <c r="A114" t="s">
        <v>335</v>
      </c>
      <c r="B114">
        <v>102.52250000000001</v>
      </c>
      <c r="C114">
        <f t="shared" si="5"/>
        <v>113</v>
      </c>
      <c r="D114">
        <f t="shared" si="3"/>
        <v>66.8</v>
      </c>
      <c r="E114">
        <f t="shared" si="4"/>
        <v>79</v>
      </c>
      <c r="H114">
        <v>113</v>
      </c>
      <c r="I114">
        <v>60</v>
      </c>
      <c r="K114">
        <v>102.52250000000001</v>
      </c>
      <c r="L114">
        <v>70.7</v>
      </c>
    </row>
    <row r="115" spans="1:12">
      <c r="A115" t="s">
        <v>338</v>
      </c>
      <c r="B115">
        <v>102.99</v>
      </c>
      <c r="C115">
        <f t="shared" si="5"/>
        <v>114</v>
      </c>
      <c r="D115">
        <f t="shared" si="3"/>
        <v>64.069999999999993</v>
      </c>
      <c r="E115">
        <f t="shared" si="4"/>
        <v>88</v>
      </c>
      <c r="H115">
        <v>114</v>
      </c>
      <c r="I115">
        <v>126</v>
      </c>
      <c r="K115">
        <v>102.99</v>
      </c>
      <c r="L115">
        <v>54.72</v>
      </c>
    </row>
    <row r="116" spans="1:12">
      <c r="A116" t="s">
        <v>341</v>
      </c>
      <c r="B116">
        <v>97.532499999999999</v>
      </c>
      <c r="C116">
        <f t="shared" si="5"/>
        <v>115</v>
      </c>
      <c r="D116">
        <f t="shared" si="3"/>
        <v>45.14</v>
      </c>
      <c r="E116">
        <f t="shared" si="4"/>
        <v>175</v>
      </c>
      <c r="H116">
        <v>115</v>
      </c>
      <c r="I116">
        <v>180</v>
      </c>
      <c r="K116">
        <v>97.532499999999999</v>
      </c>
      <c r="L116">
        <v>43.51</v>
      </c>
    </row>
    <row r="117" spans="1:12">
      <c r="A117" t="s">
        <v>344</v>
      </c>
      <c r="B117">
        <v>108.57999999999998</v>
      </c>
      <c r="C117">
        <f t="shared" si="5"/>
        <v>116</v>
      </c>
      <c r="D117">
        <f t="shared" si="3"/>
        <v>62.13</v>
      </c>
      <c r="E117">
        <f t="shared" si="4"/>
        <v>98</v>
      </c>
      <c r="H117">
        <v>116</v>
      </c>
      <c r="I117">
        <v>93</v>
      </c>
      <c r="K117">
        <v>108.57999999999998</v>
      </c>
      <c r="L117">
        <v>62.96</v>
      </c>
    </row>
    <row r="118" spans="1:12">
      <c r="A118" t="s">
        <v>347</v>
      </c>
      <c r="B118">
        <v>95.457499999999996</v>
      </c>
      <c r="C118">
        <f t="shared" si="5"/>
        <v>117</v>
      </c>
      <c r="D118">
        <f t="shared" si="3"/>
        <v>44.54</v>
      </c>
      <c r="E118">
        <f t="shared" si="4"/>
        <v>177</v>
      </c>
      <c r="H118">
        <v>117</v>
      </c>
      <c r="I118">
        <v>144</v>
      </c>
      <c r="K118">
        <v>95.457499999999996</v>
      </c>
      <c r="L118">
        <v>51.29</v>
      </c>
    </row>
    <row r="119" spans="1:12">
      <c r="A119" t="s">
        <v>350</v>
      </c>
      <c r="B119">
        <v>104.45249999999999</v>
      </c>
      <c r="C119">
        <f t="shared" si="5"/>
        <v>118</v>
      </c>
      <c r="D119">
        <f t="shared" si="3"/>
        <v>71.790000000000006</v>
      </c>
      <c r="E119">
        <f t="shared" si="4"/>
        <v>60</v>
      </c>
      <c r="H119">
        <v>118</v>
      </c>
      <c r="I119">
        <v>73</v>
      </c>
      <c r="K119">
        <v>104.45249999999999</v>
      </c>
      <c r="L119">
        <v>68.19</v>
      </c>
    </row>
    <row r="120" spans="1:12">
      <c r="A120" t="s">
        <v>353</v>
      </c>
      <c r="B120">
        <v>115.48</v>
      </c>
      <c r="C120">
        <f t="shared" si="5"/>
        <v>119</v>
      </c>
      <c r="D120">
        <f t="shared" si="3"/>
        <v>50.87</v>
      </c>
      <c r="E120">
        <f t="shared" si="4"/>
        <v>147</v>
      </c>
      <c r="H120">
        <v>119</v>
      </c>
      <c r="I120">
        <v>147</v>
      </c>
      <c r="K120">
        <v>115.48</v>
      </c>
      <c r="L120">
        <v>50.52</v>
      </c>
    </row>
    <row r="121" spans="1:12">
      <c r="A121" t="s">
        <v>356</v>
      </c>
      <c r="B121">
        <v>86.307500000000005</v>
      </c>
      <c r="C121">
        <f t="shared" si="5"/>
        <v>120</v>
      </c>
      <c r="D121">
        <f t="shared" si="3"/>
        <v>46.28</v>
      </c>
      <c r="E121">
        <f t="shared" si="4"/>
        <v>169</v>
      </c>
      <c r="H121">
        <v>120</v>
      </c>
      <c r="I121">
        <v>165</v>
      </c>
      <c r="K121">
        <v>86.307500000000005</v>
      </c>
      <c r="L121">
        <v>46.75</v>
      </c>
    </row>
    <row r="122" spans="1:12">
      <c r="A122" t="s">
        <v>359</v>
      </c>
      <c r="B122">
        <v>106.1675</v>
      </c>
      <c r="C122">
        <f t="shared" si="5"/>
        <v>121</v>
      </c>
      <c r="D122">
        <f t="shared" si="3"/>
        <v>63.07</v>
      </c>
      <c r="E122">
        <f t="shared" si="4"/>
        <v>94</v>
      </c>
      <c r="H122">
        <v>121</v>
      </c>
      <c r="I122">
        <v>75</v>
      </c>
      <c r="K122">
        <v>106.1675</v>
      </c>
      <c r="L122">
        <v>67.37</v>
      </c>
    </row>
    <row r="123" spans="1:12">
      <c r="A123" t="s">
        <v>362</v>
      </c>
      <c r="B123">
        <v>98.837500000000006</v>
      </c>
      <c r="C123">
        <f t="shared" si="5"/>
        <v>122</v>
      </c>
      <c r="D123">
        <f t="shared" si="3"/>
        <v>54.42</v>
      </c>
      <c r="E123">
        <f t="shared" si="4"/>
        <v>133</v>
      </c>
      <c r="H123">
        <v>122</v>
      </c>
      <c r="I123">
        <v>148</v>
      </c>
      <c r="K123">
        <v>98.837500000000006</v>
      </c>
      <c r="L123">
        <v>50.41</v>
      </c>
    </row>
    <row r="124" spans="1:12">
      <c r="A124" t="s">
        <v>365</v>
      </c>
      <c r="B124">
        <v>96.935000000000002</v>
      </c>
      <c r="C124">
        <f t="shared" si="5"/>
        <v>123</v>
      </c>
      <c r="D124">
        <f t="shared" si="3"/>
        <v>47.79</v>
      </c>
      <c r="E124">
        <f t="shared" si="4"/>
        <v>160</v>
      </c>
      <c r="H124">
        <v>123</v>
      </c>
      <c r="I124">
        <v>135</v>
      </c>
      <c r="K124">
        <v>96.935000000000002</v>
      </c>
      <c r="L124">
        <v>52.98</v>
      </c>
    </row>
    <row r="125" spans="1:12">
      <c r="A125" t="s">
        <v>368</v>
      </c>
      <c r="B125">
        <v>71.09</v>
      </c>
      <c r="C125">
        <f t="shared" si="5"/>
        <v>124</v>
      </c>
      <c r="D125">
        <f t="shared" si="3"/>
        <v>34.22</v>
      </c>
      <c r="E125">
        <f t="shared" si="4"/>
        <v>210</v>
      </c>
      <c r="H125">
        <v>124</v>
      </c>
      <c r="I125">
        <v>215</v>
      </c>
      <c r="K125">
        <v>71.09</v>
      </c>
      <c r="L125">
        <v>34.35</v>
      </c>
    </row>
    <row r="126" spans="1:12">
      <c r="A126" t="s">
        <v>371</v>
      </c>
      <c r="B126">
        <v>91.254999999999995</v>
      </c>
      <c r="C126">
        <f t="shared" si="5"/>
        <v>125</v>
      </c>
      <c r="D126">
        <f t="shared" si="3"/>
        <v>57.89</v>
      </c>
      <c r="E126">
        <f t="shared" si="4"/>
        <v>112</v>
      </c>
      <c r="H126">
        <v>125</v>
      </c>
      <c r="I126">
        <v>122</v>
      </c>
      <c r="K126">
        <v>91.254999999999995</v>
      </c>
      <c r="L126">
        <v>55.63</v>
      </c>
    </row>
    <row r="127" spans="1:12">
      <c r="A127" t="s">
        <v>374</v>
      </c>
      <c r="B127">
        <v>88.695000000000007</v>
      </c>
      <c r="C127">
        <f t="shared" si="5"/>
        <v>126</v>
      </c>
      <c r="D127">
        <f t="shared" si="3"/>
        <v>52.89</v>
      </c>
      <c r="E127">
        <f t="shared" si="4"/>
        <v>142</v>
      </c>
      <c r="H127">
        <v>126</v>
      </c>
      <c r="I127">
        <v>153</v>
      </c>
      <c r="K127">
        <v>88.695000000000007</v>
      </c>
      <c r="L127">
        <v>49.26</v>
      </c>
    </row>
    <row r="128" spans="1:12">
      <c r="A128" t="s">
        <v>377</v>
      </c>
      <c r="B128">
        <v>45.947500000000005</v>
      </c>
      <c r="C128">
        <f t="shared" si="5"/>
        <v>127</v>
      </c>
      <c r="D128">
        <f t="shared" si="3"/>
        <v>55.44</v>
      </c>
      <c r="E128">
        <f t="shared" si="4"/>
        <v>128</v>
      </c>
      <c r="H128">
        <v>127</v>
      </c>
      <c r="I128">
        <v>115</v>
      </c>
      <c r="K128">
        <v>45.947500000000005</v>
      </c>
      <c r="L128">
        <v>57.05</v>
      </c>
    </row>
    <row r="129" spans="1:12">
      <c r="A129" t="s">
        <v>380</v>
      </c>
      <c r="B129">
        <v>112.8925</v>
      </c>
      <c r="C129">
        <f t="shared" si="5"/>
        <v>128</v>
      </c>
      <c r="D129">
        <f t="shared" si="3"/>
        <v>50.15</v>
      </c>
      <c r="E129">
        <f t="shared" si="4"/>
        <v>152</v>
      </c>
      <c r="H129">
        <v>128</v>
      </c>
      <c r="I129">
        <v>143</v>
      </c>
      <c r="K129">
        <v>112.8925</v>
      </c>
      <c r="L129">
        <v>51.38</v>
      </c>
    </row>
    <row r="130" spans="1:12">
      <c r="A130" t="s">
        <v>383</v>
      </c>
      <c r="B130">
        <v>90.612499999999997</v>
      </c>
      <c r="C130">
        <f t="shared" si="5"/>
        <v>129</v>
      </c>
      <c r="D130">
        <f t="shared" ref="D130:D193" si="6">INDEX(Sagarin_ratings,MATCH(A130,Sagarin_teams,0))</f>
        <v>46.53</v>
      </c>
      <c r="E130">
        <f t="shared" ref="E130:E193" si="7">INDEX(Sagarin_rank,MATCH(A130,Sagarin_teams,0))</f>
        <v>167</v>
      </c>
      <c r="H130">
        <v>129</v>
      </c>
      <c r="I130">
        <v>177</v>
      </c>
      <c r="K130">
        <v>90.612499999999997</v>
      </c>
      <c r="L130">
        <v>44.66</v>
      </c>
    </row>
    <row r="131" spans="1:12">
      <c r="A131" t="s">
        <v>386</v>
      </c>
      <c r="B131">
        <v>91.640000000000015</v>
      </c>
      <c r="C131">
        <f t="shared" si="5"/>
        <v>130</v>
      </c>
      <c r="D131">
        <f t="shared" si="6"/>
        <v>58.66</v>
      </c>
      <c r="E131">
        <f t="shared" si="7"/>
        <v>108</v>
      </c>
      <c r="H131">
        <v>130</v>
      </c>
      <c r="I131">
        <v>101</v>
      </c>
      <c r="K131">
        <v>91.640000000000015</v>
      </c>
      <c r="L131">
        <v>61.35</v>
      </c>
    </row>
    <row r="132" spans="1:12">
      <c r="A132" t="s">
        <v>389</v>
      </c>
      <c r="B132">
        <v>27.572500000000002</v>
      </c>
      <c r="C132">
        <f t="shared" ref="C132:C195" si="8">C131+1</f>
        <v>131</v>
      </c>
      <c r="D132">
        <f t="shared" si="6"/>
        <v>31.14</v>
      </c>
      <c r="E132">
        <f t="shared" si="7"/>
        <v>222</v>
      </c>
      <c r="H132">
        <v>131</v>
      </c>
      <c r="I132">
        <v>223</v>
      </c>
      <c r="K132">
        <v>27.572500000000002</v>
      </c>
      <c r="L132">
        <v>31.34</v>
      </c>
    </row>
    <row r="133" spans="1:12">
      <c r="A133" t="s">
        <v>392</v>
      </c>
      <c r="B133">
        <v>95.355000000000004</v>
      </c>
      <c r="C133">
        <f t="shared" si="8"/>
        <v>132</v>
      </c>
      <c r="D133">
        <f t="shared" si="6"/>
        <v>55.75</v>
      </c>
      <c r="E133">
        <f t="shared" si="7"/>
        <v>125</v>
      </c>
      <c r="H133">
        <v>132</v>
      </c>
      <c r="I133">
        <v>146</v>
      </c>
      <c r="K133">
        <v>95.355000000000004</v>
      </c>
      <c r="L133">
        <v>50.56</v>
      </c>
    </row>
    <row r="134" spans="1:12">
      <c r="A134" t="s">
        <v>395</v>
      </c>
      <c r="B134">
        <v>29.279999999999998</v>
      </c>
      <c r="C134">
        <f t="shared" si="8"/>
        <v>133</v>
      </c>
      <c r="D134">
        <f t="shared" si="6"/>
        <v>42.34</v>
      </c>
      <c r="E134">
        <f t="shared" si="7"/>
        <v>188</v>
      </c>
      <c r="H134">
        <v>133</v>
      </c>
      <c r="I134">
        <v>187</v>
      </c>
      <c r="K134">
        <v>29.279999999999998</v>
      </c>
      <c r="L134">
        <v>42.23</v>
      </c>
    </row>
    <row r="135" spans="1:12">
      <c r="A135" t="s">
        <v>398</v>
      </c>
      <c r="B135">
        <v>36.405000000000001</v>
      </c>
      <c r="C135">
        <f t="shared" si="8"/>
        <v>134</v>
      </c>
      <c r="D135">
        <f t="shared" si="6"/>
        <v>27.46</v>
      </c>
      <c r="E135">
        <f t="shared" si="7"/>
        <v>229</v>
      </c>
      <c r="H135">
        <v>134</v>
      </c>
      <c r="I135">
        <v>233</v>
      </c>
      <c r="K135">
        <v>36.405000000000001</v>
      </c>
      <c r="L135">
        <v>24.83</v>
      </c>
    </row>
    <row r="136" spans="1:12">
      <c r="A136" t="s">
        <v>401</v>
      </c>
      <c r="B136">
        <v>32.72</v>
      </c>
      <c r="C136">
        <f t="shared" si="8"/>
        <v>135</v>
      </c>
      <c r="D136">
        <f t="shared" si="6"/>
        <v>38.159999999999997</v>
      </c>
      <c r="E136">
        <f t="shared" si="7"/>
        <v>201</v>
      </c>
      <c r="H136">
        <v>135</v>
      </c>
      <c r="I136">
        <v>186</v>
      </c>
      <c r="K136">
        <v>32.72</v>
      </c>
      <c r="L136">
        <v>42.61</v>
      </c>
    </row>
    <row r="137" spans="1:12">
      <c r="A137" t="s">
        <v>404</v>
      </c>
      <c r="B137">
        <v>54.882500000000007</v>
      </c>
      <c r="C137">
        <f t="shared" si="8"/>
        <v>136</v>
      </c>
      <c r="D137">
        <f t="shared" si="6"/>
        <v>50.15</v>
      </c>
      <c r="E137">
        <f t="shared" si="7"/>
        <v>151</v>
      </c>
      <c r="H137">
        <v>136</v>
      </c>
      <c r="I137">
        <v>110</v>
      </c>
      <c r="K137">
        <v>54.882500000000007</v>
      </c>
      <c r="L137">
        <v>57.89</v>
      </c>
    </row>
    <row r="138" spans="1:12">
      <c r="A138" t="s">
        <v>407</v>
      </c>
      <c r="B138">
        <v>27.07</v>
      </c>
      <c r="C138">
        <f t="shared" si="8"/>
        <v>137</v>
      </c>
      <c r="D138">
        <f t="shared" si="6"/>
        <v>60.01</v>
      </c>
      <c r="E138">
        <f t="shared" si="7"/>
        <v>104</v>
      </c>
      <c r="H138">
        <v>137</v>
      </c>
      <c r="I138">
        <v>103</v>
      </c>
      <c r="K138">
        <v>27.07</v>
      </c>
      <c r="L138">
        <v>60.61</v>
      </c>
    </row>
    <row r="139" spans="1:12">
      <c r="A139" t="s">
        <v>410</v>
      </c>
      <c r="B139">
        <v>28.767500000000002</v>
      </c>
      <c r="C139">
        <f t="shared" si="8"/>
        <v>138</v>
      </c>
      <c r="D139">
        <f t="shared" si="6"/>
        <v>44.17</v>
      </c>
      <c r="E139">
        <f t="shared" si="7"/>
        <v>180</v>
      </c>
      <c r="H139">
        <v>138</v>
      </c>
      <c r="I139">
        <v>181</v>
      </c>
      <c r="K139">
        <v>28.767500000000002</v>
      </c>
      <c r="L139">
        <v>43.14</v>
      </c>
    </row>
    <row r="140" spans="1:12">
      <c r="A140" t="s">
        <v>413</v>
      </c>
      <c r="B140">
        <v>39.352499999999999</v>
      </c>
      <c r="C140">
        <f t="shared" si="8"/>
        <v>139</v>
      </c>
      <c r="D140" t="e">
        <f t="shared" si="6"/>
        <v>#N/A</v>
      </c>
      <c r="E140" t="e">
        <f t="shared" si="7"/>
        <v>#N/A</v>
      </c>
      <c r="H140">
        <v>139</v>
      </c>
      <c r="I140">
        <v>221</v>
      </c>
      <c r="K140">
        <v>39.352499999999999</v>
      </c>
      <c r="L140">
        <v>32.39</v>
      </c>
    </row>
    <row r="141" spans="1:12">
      <c r="A141" t="s">
        <v>416</v>
      </c>
      <c r="B141">
        <v>27.099999999999998</v>
      </c>
      <c r="C141">
        <f t="shared" si="8"/>
        <v>140</v>
      </c>
      <c r="D141">
        <f t="shared" si="6"/>
        <v>42.07</v>
      </c>
      <c r="E141">
        <f t="shared" si="7"/>
        <v>190</v>
      </c>
      <c r="H141">
        <v>140</v>
      </c>
      <c r="I141">
        <v>196</v>
      </c>
      <c r="K141">
        <v>27.099999999999998</v>
      </c>
      <c r="L141">
        <v>39.56</v>
      </c>
    </row>
    <row r="142" spans="1:12">
      <c r="A142" t="s">
        <v>419</v>
      </c>
      <c r="B142">
        <v>27.234999999999999</v>
      </c>
      <c r="C142">
        <f t="shared" si="8"/>
        <v>141</v>
      </c>
      <c r="D142">
        <f t="shared" si="6"/>
        <v>25.81</v>
      </c>
      <c r="E142">
        <f t="shared" si="7"/>
        <v>230</v>
      </c>
      <c r="H142">
        <v>141</v>
      </c>
      <c r="I142">
        <v>241</v>
      </c>
      <c r="K142">
        <v>27.234999999999999</v>
      </c>
      <c r="L142">
        <v>20.53</v>
      </c>
    </row>
    <row r="143" spans="1:12">
      <c r="A143" t="s">
        <v>422</v>
      </c>
      <c r="B143">
        <v>37.375</v>
      </c>
      <c r="C143">
        <f t="shared" si="8"/>
        <v>142</v>
      </c>
      <c r="D143">
        <f t="shared" si="6"/>
        <v>72.319999999999993</v>
      </c>
      <c r="E143">
        <f t="shared" si="7"/>
        <v>56</v>
      </c>
      <c r="H143">
        <v>142</v>
      </c>
      <c r="I143">
        <v>50</v>
      </c>
      <c r="K143">
        <v>37.375</v>
      </c>
      <c r="L143">
        <v>74.37</v>
      </c>
    </row>
    <row r="144" spans="1:12">
      <c r="A144" t="s">
        <v>425</v>
      </c>
      <c r="B144">
        <v>23.04</v>
      </c>
      <c r="C144">
        <f t="shared" si="8"/>
        <v>143</v>
      </c>
      <c r="D144">
        <f t="shared" si="6"/>
        <v>59.96</v>
      </c>
      <c r="E144">
        <f t="shared" si="7"/>
        <v>105</v>
      </c>
      <c r="H144">
        <v>143</v>
      </c>
      <c r="I144">
        <v>112</v>
      </c>
      <c r="K144">
        <v>23.04</v>
      </c>
      <c r="L144">
        <v>57.6</v>
      </c>
    </row>
    <row r="145" spans="1:12">
      <c r="A145" t="s">
        <v>428</v>
      </c>
      <c r="B145">
        <v>43.832500000000003</v>
      </c>
      <c r="C145">
        <f t="shared" si="8"/>
        <v>144</v>
      </c>
      <c r="D145">
        <f t="shared" si="6"/>
        <v>56.64</v>
      </c>
      <c r="E145">
        <f t="shared" si="7"/>
        <v>118</v>
      </c>
      <c r="H145">
        <v>144</v>
      </c>
      <c r="I145">
        <v>141</v>
      </c>
      <c r="K145">
        <v>43.832500000000003</v>
      </c>
      <c r="L145">
        <v>51.51</v>
      </c>
    </row>
    <row r="146" spans="1:12">
      <c r="A146" t="s">
        <v>431</v>
      </c>
      <c r="B146">
        <v>29.997499999999999</v>
      </c>
      <c r="C146">
        <f t="shared" si="8"/>
        <v>145</v>
      </c>
      <c r="D146">
        <f t="shared" si="6"/>
        <v>60.06</v>
      </c>
      <c r="E146">
        <f t="shared" si="7"/>
        <v>103</v>
      </c>
      <c r="H146">
        <v>145</v>
      </c>
      <c r="I146">
        <v>139</v>
      </c>
      <c r="K146">
        <v>29.997499999999999</v>
      </c>
      <c r="L146">
        <v>52.24</v>
      </c>
    </row>
    <row r="147" spans="1:12">
      <c r="A147" t="s">
        <v>434</v>
      </c>
      <c r="B147">
        <v>30.995000000000001</v>
      </c>
      <c r="C147">
        <f t="shared" si="8"/>
        <v>146</v>
      </c>
      <c r="D147">
        <f t="shared" si="6"/>
        <v>33.51</v>
      </c>
      <c r="E147">
        <f t="shared" si="7"/>
        <v>212</v>
      </c>
      <c r="H147">
        <v>146</v>
      </c>
      <c r="I147">
        <v>217</v>
      </c>
      <c r="K147">
        <v>30.995000000000001</v>
      </c>
      <c r="L147">
        <v>33.43</v>
      </c>
    </row>
    <row r="148" spans="1:12">
      <c r="A148" t="s">
        <v>437</v>
      </c>
      <c r="B148">
        <v>49.342500000000001</v>
      </c>
      <c r="C148">
        <f t="shared" si="8"/>
        <v>147</v>
      </c>
      <c r="D148">
        <f t="shared" si="6"/>
        <v>64.459999999999994</v>
      </c>
      <c r="E148">
        <f t="shared" si="7"/>
        <v>86</v>
      </c>
      <c r="H148">
        <v>147</v>
      </c>
      <c r="I148">
        <v>85</v>
      </c>
      <c r="K148">
        <v>49.342500000000001</v>
      </c>
      <c r="L148">
        <v>64.91</v>
      </c>
    </row>
    <row r="149" spans="1:12">
      <c r="A149" t="s">
        <v>440</v>
      </c>
      <c r="B149">
        <v>27.385000000000002</v>
      </c>
      <c r="C149">
        <f t="shared" si="8"/>
        <v>148</v>
      </c>
      <c r="D149">
        <f t="shared" si="6"/>
        <v>66.27</v>
      </c>
      <c r="E149">
        <f t="shared" si="7"/>
        <v>83</v>
      </c>
      <c r="H149">
        <v>148</v>
      </c>
      <c r="I149">
        <v>88</v>
      </c>
      <c r="K149">
        <v>27.385000000000002</v>
      </c>
      <c r="L149">
        <v>64.58</v>
      </c>
    </row>
    <row r="150" spans="1:12">
      <c r="A150" t="s">
        <v>443</v>
      </c>
      <c r="B150">
        <v>22.692499999999999</v>
      </c>
      <c r="C150">
        <f t="shared" si="8"/>
        <v>149</v>
      </c>
      <c r="D150">
        <f t="shared" si="6"/>
        <v>25.73</v>
      </c>
      <c r="E150">
        <f t="shared" si="7"/>
        <v>232</v>
      </c>
      <c r="H150">
        <v>149</v>
      </c>
      <c r="I150">
        <v>232</v>
      </c>
      <c r="K150">
        <v>22.692499999999999</v>
      </c>
      <c r="L150">
        <v>25.65</v>
      </c>
    </row>
    <row r="151" spans="1:12">
      <c r="A151" t="s">
        <v>446</v>
      </c>
      <c r="B151">
        <v>29.905000000000001</v>
      </c>
      <c r="C151">
        <f t="shared" si="8"/>
        <v>150</v>
      </c>
      <c r="D151">
        <f t="shared" si="6"/>
        <v>40.75</v>
      </c>
      <c r="E151">
        <f t="shared" si="7"/>
        <v>195</v>
      </c>
      <c r="H151">
        <v>150</v>
      </c>
      <c r="I151">
        <v>198</v>
      </c>
      <c r="K151">
        <v>29.905000000000001</v>
      </c>
      <c r="L151">
        <v>39.130000000000003</v>
      </c>
    </row>
    <row r="152" spans="1:12">
      <c r="A152" t="s">
        <v>449</v>
      </c>
      <c r="B152">
        <v>28.847499999999997</v>
      </c>
      <c r="C152">
        <f t="shared" si="8"/>
        <v>151</v>
      </c>
      <c r="D152">
        <f t="shared" si="6"/>
        <v>39.24</v>
      </c>
      <c r="E152">
        <f t="shared" si="7"/>
        <v>196</v>
      </c>
      <c r="H152">
        <v>151</v>
      </c>
      <c r="I152">
        <v>218</v>
      </c>
      <c r="K152">
        <v>28.847499999999997</v>
      </c>
      <c r="L152">
        <v>33.25</v>
      </c>
    </row>
    <row r="153" spans="1:12">
      <c r="A153" t="s">
        <v>452</v>
      </c>
      <c r="B153">
        <v>24.954999999999998</v>
      </c>
      <c r="C153">
        <f t="shared" si="8"/>
        <v>152</v>
      </c>
      <c r="D153">
        <f t="shared" si="6"/>
        <v>41.6</v>
      </c>
      <c r="E153">
        <f t="shared" si="7"/>
        <v>191</v>
      </c>
      <c r="H153">
        <v>152</v>
      </c>
      <c r="I153">
        <v>174</v>
      </c>
      <c r="K153">
        <v>24.954999999999998</v>
      </c>
      <c r="L153">
        <v>44.96</v>
      </c>
    </row>
    <row r="154" spans="1:12">
      <c r="A154" t="s">
        <v>455</v>
      </c>
      <c r="B154">
        <v>24.567500000000003</v>
      </c>
      <c r="C154">
        <f t="shared" si="8"/>
        <v>153</v>
      </c>
      <c r="D154" t="e">
        <f t="shared" si="6"/>
        <v>#N/A</v>
      </c>
      <c r="E154" t="e">
        <f t="shared" si="7"/>
        <v>#N/A</v>
      </c>
      <c r="H154">
        <v>153</v>
      </c>
      <c r="I154">
        <v>200</v>
      </c>
      <c r="K154">
        <v>24.567500000000003</v>
      </c>
      <c r="L154">
        <v>38.770000000000003</v>
      </c>
    </row>
    <row r="155" spans="1:12">
      <c r="A155" t="s">
        <v>458</v>
      </c>
      <c r="B155">
        <v>20.547499999999999</v>
      </c>
      <c r="C155">
        <f t="shared" si="8"/>
        <v>154</v>
      </c>
      <c r="D155">
        <f t="shared" si="6"/>
        <v>45.83</v>
      </c>
      <c r="E155">
        <f t="shared" si="7"/>
        <v>171</v>
      </c>
      <c r="H155">
        <v>154</v>
      </c>
      <c r="I155">
        <v>155</v>
      </c>
      <c r="K155">
        <v>20.547499999999999</v>
      </c>
      <c r="L155">
        <v>48.9</v>
      </c>
    </row>
    <row r="156" spans="1:12">
      <c r="A156" t="s">
        <v>461</v>
      </c>
      <c r="B156">
        <v>23.682499999999997</v>
      </c>
      <c r="C156">
        <f t="shared" si="8"/>
        <v>155</v>
      </c>
      <c r="D156">
        <f t="shared" si="6"/>
        <v>63.11</v>
      </c>
      <c r="E156">
        <f t="shared" si="7"/>
        <v>93</v>
      </c>
      <c r="H156">
        <v>155</v>
      </c>
      <c r="I156">
        <v>105</v>
      </c>
      <c r="K156">
        <v>23.682499999999997</v>
      </c>
      <c r="L156">
        <v>60.13</v>
      </c>
    </row>
    <row r="157" spans="1:12">
      <c r="A157" t="s">
        <v>464</v>
      </c>
      <c r="B157">
        <v>30.0075</v>
      </c>
      <c r="C157">
        <f t="shared" si="8"/>
        <v>156</v>
      </c>
      <c r="D157">
        <f t="shared" si="6"/>
        <v>46.66</v>
      </c>
      <c r="E157">
        <f t="shared" si="7"/>
        <v>165</v>
      </c>
      <c r="H157">
        <v>156</v>
      </c>
      <c r="I157">
        <v>171</v>
      </c>
      <c r="K157">
        <v>30.0075</v>
      </c>
      <c r="L157">
        <v>45.51</v>
      </c>
    </row>
    <row r="158" spans="1:12">
      <c r="A158" t="s">
        <v>467</v>
      </c>
      <c r="B158">
        <v>15.307500000000001</v>
      </c>
      <c r="C158">
        <f t="shared" si="8"/>
        <v>157</v>
      </c>
      <c r="D158">
        <f t="shared" si="6"/>
        <v>43.52</v>
      </c>
      <c r="E158">
        <f t="shared" si="7"/>
        <v>184</v>
      </c>
      <c r="H158">
        <v>157</v>
      </c>
      <c r="I158">
        <v>195</v>
      </c>
      <c r="K158">
        <v>15.307500000000001</v>
      </c>
      <c r="L158">
        <v>39.68</v>
      </c>
    </row>
    <row r="159" spans="1:12">
      <c r="A159" t="s">
        <v>470</v>
      </c>
      <c r="B159">
        <v>26.32</v>
      </c>
      <c r="C159">
        <f t="shared" si="8"/>
        <v>158</v>
      </c>
      <c r="D159">
        <f t="shared" si="6"/>
        <v>62.36</v>
      </c>
      <c r="E159">
        <f t="shared" si="7"/>
        <v>97</v>
      </c>
      <c r="H159">
        <v>158</v>
      </c>
      <c r="I159">
        <v>104</v>
      </c>
      <c r="K159">
        <v>26.32</v>
      </c>
      <c r="L159">
        <v>60.31</v>
      </c>
    </row>
    <row r="160" spans="1:12">
      <c r="A160" t="s">
        <v>473</v>
      </c>
      <c r="B160">
        <v>21.092500000000001</v>
      </c>
      <c r="C160">
        <f t="shared" si="8"/>
        <v>159</v>
      </c>
      <c r="D160">
        <f t="shared" si="6"/>
        <v>49.09</v>
      </c>
      <c r="E160">
        <f t="shared" si="7"/>
        <v>153</v>
      </c>
      <c r="H160">
        <v>159</v>
      </c>
      <c r="I160">
        <v>179</v>
      </c>
      <c r="K160">
        <v>21.092500000000001</v>
      </c>
      <c r="L160">
        <v>43.64</v>
      </c>
    </row>
    <row r="161" spans="1:12">
      <c r="A161" t="s">
        <v>476</v>
      </c>
      <c r="B161">
        <v>14.092499999999999</v>
      </c>
      <c r="C161">
        <f t="shared" si="8"/>
        <v>160</v>
      </c>
      <c r="D161">
        <f t="shared" si="6"/>
        <v>44.3</v>
      </c>
      <c r="E161">
        <f t="shared" si="7"/>
        <v>178</v>
      </c>
      <c r="H161">
        <v>160</v>
      </c>
      <c r="I161">
        <v>132</v>
      </c>
      <c r="K161">
        <v>14.092499999999999</v>
      </c>
      <c r="L161">
        <v>53.13</v>
      </c>
    </row>
    <row r="162" spans="1:12">
      <c r="A162" t="s">
        <v>479</v>
      </c>
      <c r="B162">
        <v>50.217500000000001</v>
      </c>
      <c r="C162">
        <f t="shared" si="8"/>
        <v>161</v>
      </c>
      <c r="D162">
        <f t="shared" si="6"/>
        <v>60.92</v>
      </c>
      <c r="E162">
        <f t="shared" si="7"/>
        <v>102</v>
      </c>
      <c r="H162">
        <v>161</v>
      </c>
      <c r="I162">
        <v>90</v>
      </c>
      <c r="K162">
        <v>50.217500000000001</v>
      </c>
      <c r="L162">
        <v>64.239999999999995</v>
      </c>
    </row>
    <row r="163" spans="1:12">
      <c r="A163" t="s">
        <v>482</v>
      </c>
      <c r="B163">
        <v>23.2075</v>
      </c>
      <c r="C163">
        <f t="shared" si="8"/>
        <v>162</v>
      </c>
      <c r="D163">
        <f t="shared" si="6"/>
        <v>59.73</v>
      </c>
      <c r="E163">
        <f t="shared" si="7"/>
        <v>106</v>
      </c>
      <c r="H163">
        <v>162</v>
      </c>
      <c r="I163">
        <v>111</v>
      </c>
      <c r="K163">
        <v>23.2075</v>
      </c>
      <c r="L163">
        <v>57.75</v>
      </c>
    </row>
    <row r="164" spans="1:12">
      <c r="A164" t="s">
        <v>485</v>
      </c>
      <c r="B164">
        <v>39.497500000000002</v>
      </c>
      <c r="C164">
        <f t="shared" si="8"/>
        <v>163</v>
      </c>
      <c r="D164">
        <f t="shared" si="6"/>
        <v>54.77</v>
      </c>
      <c r="E164">
        <f t="shared" si="7"/>
        <v>131</v>
      </c>
      <c r="H164">
        <v>163</v>
      </c>
      <c r="I164">
        <v>137</v>
      </c>
      <c r="K164">
        <v>39.497500000000002</v>
      </c>
      <c r="L164">
        <v>52.67</v>
      </c>
    </row>
    <row r="165" spans="1:12">
      <c r="A165" t="s">
        <v>488</v>
      </c>
      <c r="B165">
        <v>12.915000000000001</v>
      </c>
      <c r="C165">
        <f t="shared" si="8"/>
        <v>164</v>
      </c>
      <c r="D165">
        <f t="shared" si="6"/>
        <v>42.93</v>
      </c>
      <c r="E165">
        <f t="shared" si="7"/>
        <v>186</v>
      </c>
      <c r="H165">
        <v>164</v>
      </c>
      <c r="I165">
        <v>159</v>
      </c>
      <c r="K165">
        <v>12.915000000000001</v>
      </c>
      <c r="L165">
        <v>48.06</v>
      </c>
    </row>
    <row r="166" spans="1:12">
      <c r="A166" t="s">
        <v>491</v>
      </c>
      <c r="B166">
        <v>29.482500000000002</v>
      </c>
      <c r="C166">
        <f t="shared" si="8"/>
        <v>165</v>
      </c>
      <c r="D166">
        <f t="shared" si="6"/>
        <v>44.13</v>
      </c>
      <c r="E166">
        <f t="shared" si="7"/>
        <v>181</v>
      </c>
      <c r="H166">
        <v>165</v>
      </c>
      <c r="I166">
        <v>145</v>
      </c>
      <c r="K166">
        <v>29.482500000000002</v>
      </c>
      <c r="L166">
        <v>50.87</v>
      </c>
    </row>
    <row r="167" spans="1:12">
      <c r="A167" t="s">
        <v>494</v>
      </c>
      <c r="B167">
        <v>19.737499999999997</v>
      </c>
      <c r="C167">
        <f t="shared" si="8"/>
        <v>166</v>
      </c>
      <c r="D167">
        <f t="shared" si="6"/>
        <v>62.6</v>
      </c>
      <c r="E167">
        <f t="shared" si="7"/>
        <v>95</v>
      </c>
      <c r="H167">
        <v>166</v>
      </c>
      <c r="I167">
        <v>96</v>
      </c>
      <c r="K167">
        <v>19.737499999999997</v>
      </c>
      <c r="L167">
        <v>62.18</v>
      </c>
    </row>
    <row r="168" spans="1:12">
      <c r="A168" t="s">
        <v>497</v>
      </c>
      <c r="B168">
        <v>17.355</v>
      </c>
      <c r="C168">
        <f t="shared" si="8"/>
        <v>167</v>
      </c>
      <c r="D168">
        <f t="shared" si="6"/>
        <v>42.18</v>
      </c>
      <c r="E168">
        <f t="shared" si="7"/>
        <v>189</v>
      </c>
      <c r="H168">
        <v>167</v>
      </c>
      <c r="I168">
        <v>172</v>
      </c>
      <c r="K168">
        <v>17.355</v>
      </c>
      <c r="L168">
        <v>45.07</v>
      </c>
    </row>
    <row r="169" spans="1:12">
      <c r="A169" t="s">
        <v>500</v>
      </c>
      <c r="B169">
        <v>24.447499999999998</v>
      </c>
      <c r="C169">
        <f t="shared" si="8"/>
        <v>168</v>
      </c>
      <c r="D169">
        <f t="shared" si="6"/>
        <v>46.73</v>
      </c>
      <c r="E169">
        <f t="shared" si="7"/>
        <v>163</v>
      </c>
      <c r="H169">
        <v>168</v>
      </c>
      <c r="I169">
        <v>176</v>
      </c>
      <c r="K169">
        <v>24.447499999999998</v>
      </c>
      <c r="L169">
        <v>44.69</v>
      </c>
    </row>
    <row r="170" spans="1:12">
      <c r="A170" t="s">
        <v>503</v>
      </c>
      <c r="B170">
        <v>23.240000000000002</v>
      </c>
      <c r="C170">
        <f t="shared" si="8"/>
        <v>169</v>
      </c>
      <c r="D170">
        <f t="shared" si="6"/>
        <v>50.61</v>
      </c>
      <c r="E170">
        <f t="shared" si="7"/>
        <v>148</v>
      </c>
      <c r="H170">
        <v>169</v>
      </c>
      <c r="I170">
        <v>189</v>
      </c>
      <c r="K170">
        <v>23.240000000000002</v>
      </c>
      <c r="L170">
        <v>40.56</v>
      </c>
    </row>
    <row r="171" spans="1:12">
      <c r="A171" t="s">
        <v>506</v>
      </c>
      <c r="B171">
        <v>15.86</v>
      </c>
      <c r="C171">
        <f t="shared" si="8"/>
        <v>170</v>
      </c>
      <c r="D171">
        <f t="shared" si="6"/>
        <v>38.47</v>
      </c>
      <c r="E171">
        <f t="shared" si="7"/>
        <v>198</v>
      </c>
      <c r="H171">
        <v>170</v>
      </c>
      <c r="I171">
        <v>197</v>
      </c>
      <c r="K171">
        <v>15.86</v>
      </c>
      <c r="L171">
        <v>39.25</v>
      </c>
    </row>
    <row r="172" spans="1:12">
      <c r="A172" t="s">
        <v>509</v>
      </c>
      <c r="B172">
        <v>17.940000000000001</v>
      </c>
      <c r="C172">
        <f t="shared" si="8"/>
        <v>171</v>
      </c>
      <c r="D172">
        <f t="shared" si="6"/>
        <v>46.2</v>
      </c>
      <c r="E172">
        <f t="shared" si="7"/>
        <v>170</v>
      </c>
      <c r="H172">
        <v>171</v>
      </c>
      <c r="I172">
        <v>164</v>
      </c>
      <c r="K172">
        <v>17.940000000000001</v>
      </c>
      <c r="L172">
        <v>46.88</v>
      </c>
    </row>
    <row r="173" spans="1:12">
      <c r="A173" t="s">
        <v>512</v>
      </c>
      <c r="B173">
        <v>15.805</v>
      </c>
      <c r="C173">
        <f t="shared" si="8"/>
        <v>172</v>
      </c>
      <c r="D173">
        <f t="shared" si="6"/>
        <v>33.57</v>
      </c>
      <c r="E173">
        <f t="shared" si="7"/>
        <v>211</v>
      </c>
      <c r="H173">
        <v>172</v>
      </c>
      <c r="I173">
        <v>209</v>
      </c>
      <c r="K173">
        <v>15.805</v>
      </c>
      <c r="L173">
        <v>35.409999999999997</v>
      </c>
    </row>
    <row r="174" spans="1:12">
      <c r="A174" t="s">
        <v>515</v>
      </c>
      <c r="B174">
        <v>12.135</v>
      </c>
      <c r="C174">
        <f t="shared" si="8"/>
        <v>173</v>
      </c>
      <c r="D174">
        <f t="shared" si="6"/>
        <v>41.25</v>
      </c>
      <c r="E174">
        <f t="shared" si="7"/>
        <v>192</v>
      </c>
      <c r="H174">
        <v>173</v>
      </c>
      <c r="I174">
        <v>194</v>
      </c>
      <c r="K174">
        <v>12.135</v>
      </c>
      <c r="L174">
        <v>39.700000000000003</v>
      </c>
    </row>
    <row r="175" spans="1:12">
      <c r="A175" t="s">
        <v>518</v>
      </c>
      <c r="B175">
        <v>16.48</v>
      </c>
      <c r="C175">
        <f t="shared" si="8"/>
        <v>174</v>
      </c>
      <c r="D175">
        <f t="shared" si="6"/>
        <v>46.65</v>
      </c>
      <c r="E175">
        <f t="shared" si="7"/>
        <v>166</v>
      </c>
      <c r="H175">
        <v>174</v>
      </c>
      <c r="I175">
        <v>182</v>
      </c>
      <c r="K175">
        <v>16.48</v>
      </c>
      <c r="L175">
        <v>43.12</v>
      </c>
    </row>
    <row r="176" spans="1:12">
      <c r="A176" t="s">
        <v>521</v>
      </c>
      <c r="B176">
        <v>13.975</v>
      </c>
      <c r="C176">
        <f t="shared" si="8"/>
        <v>175</v>
      </c>
      <c r="D176">
        <f t="shared" si="6"/>
        <v>52.94</v>
      </c>
      <c r="E176">
        <f t="shared" si="7"/>
        <v>141</v>
      </c>
      <c r="H176">
        <v>175</v>
      </c>
      <c r="I176">
        <v>152</v>
      </c>
      <c r="K176">
        <v>13.975</v>
      </c>
      <c r="L176">
        <v>49.3</v>
      </c>
    </row>
    <row r="177" spans="1:12">
      <c r="A177" t="s">
        <v>524</v>
      </c>
      <c r="B177">
        <v>38.702500000000001</v>
      </c>
      <c r="C177">
        <f t="shared" si="8"/>
        <v>176</v>
      </c>
      <c r="D177">
        <f t="shared" si="6"/>
        <v>56.63</v>
      </c>
      <c r="E177">
        <f t="shared" si="7"/>
        <v>119</v>
      </c>
      <c r="H177">
        <v>176</v>
      </c>
      <c r="I177">
        <v>113</v>
      </c>
      <c r="K177">
        <v>38.702500000000001</v>
      </c>
      <c r="L177">
        <v>57.36</v>
      </c>
    </row>
    <row r="178" spans="1:12">
      <c r="A178" t="s">
        <v>527</v>
      </c>
      <c r="B178">
        <v>20.782500000000002</v>
      </c>
      <c r="C178">
        <f t="shared" si="8"/>
        <v>177</v>
      </c>
      <c r="D178">
        <f t="shared" si="6"/>
        <v>30.21</v>
      </c>
      <c r="E178">
        <f t="shared" si="7"/>
        <v>223</v>
      </c>
      <c r="H178">
        <v>177</v>
      </c>
      <c r="I178">
        <v>227</v>
      </c>
      <c r="K178">
        <v>20.782500000000002</v>
      </c>
      <c r="L178">
        <v>28.11</v>
      </c>
    </row>
    <row r="179" spans="1:12">
      <c r="A179" t="s">
        <v>530</v>
      </c>
      <c r="B179">
        <v>12.26</v>
      </c>
      <c r="C179">
        <f t="shared" si="8"/>
        <v>178</v>
      </c>
      <c r="D179">
        <f t="shared" si="6"/>
        <v>36.39</v>
      </c>
      <c r="E179">
        <f t="shared" si="7"/>
        <v>205</v>
      </c>
      <c r="H179">
        <v>178</v>
      </c>
      <c r="I179">
        <v>204</v>
      </c>
      <c r="K179">
        <v>12.26</v>
      </c>
      <c r="L179">
        <v>37.450000000000003</v>
      </c>
    </row>
    <row r="180" spans="1:12">
      <c r="A180" t="s">
        <v>533</v>
      </c>
      <c r="B180">
        <v>26.9925</v>
      </c>
      <c r="C180">
        <f t="shared" si="8"/>
        <v>179</v>
      </c>
      <c r="D180">
        <f t="shared" si="6"/>
        <v>43.3</v>
      </c>
      <c r="E180">
        <f t="shared" si="7"/>
        <v>185</v>
      </c>
      <c r="H180">
        <v>179</v>
      </c>
      <c r="I180">
        <v>169</v>
      </c>
      <c r="K180">
        <v>26.9925</v>
      </c>
      <c r="L180">
        <v>45.57</v>
      </c>
    </row>
    <row r="181" spans="1:12">
      <c r="A181" t="s">
        <v>536</v>
      </c>
      <c r="B181">
        <v>14.912500000000001</v>
      </c>
      <c r="C181">
        <f t="shared" si="8"/>
        <v>180</v>
      </c>
      <c r="D181">
        <f t="shared" si="6"/>
        <v>52.8</v>
      </c>
      <c r="E181">
        <f t="shared" si="7"/>
        <v>143</v>
      </c>
      <c r="H181">
        <v>180</v>
      </c>
      <c r="I181">
        <v>167</v>
      </c>
      <c r="K181">
        <v>14.912500000000001</v>
      </c>
      <c r="L181">
        <v>46.32</v>
      </c>
    </row>
    <row r="182" spans="1:12">
      <c r="A182" t="s">
        <v>539</v>
      </c>
      <c r="B182">
        <v>16.142499999999998</v>
      </c>
      <c r="C182">
        <f t="shared" si="8"/>
        <v>181</v>
      </c>
      <c r="D182">
        <f t="shared" si="6"/>
        <v>24.03</v>
      </c>
      <c r="E182">
        <f t="shared" si="7"/>
        <v>235</v>
      </c>
      <c r="H182">
        <v>181</v>
      </c>
      <c r="I182">
        <v>236</v>
      </c>
      <c r="K182">
        <v>16.142499999999998</v>
      </c>
      <c r="L182">
        <v>22.37</v>
      </c>
    </row>
    <row r="183" spans="1:12">
      <c r="A183" t="s">
        <v>542</v>
      </c>
      <c r="B183">
        <v>14.484999999999999</v>
      </c>
      <c r="C183">
        <f t="shared" si="8"/>
        <v>182</v>
      </c>
      <c r="D183">
        <f t="shared" si="6"/>
        <v>22.86</v>
      </c>
      <c r="E183">
        <f t="shared" si="7"/>
        <v>238</v>
      </c>
      <c r="H183">
        <v>182</v>
      </c>
      <c r="I183">
        <v>235</v>
      </c>
      <c r="K183">
        <v>14.484999999999999</v>
      </c>
      <c r="L183">
        <v>22.92</v>
      </c>
    </row>
    <row r="184" spans="1:12">
      <c r="A184" t="s">
        <v>545</v>
      </c>
      <c r="B184">
        <v>22.065000000000001</v>
      </c>
      <c r="C184">
        <f t="shared" si="8"/>
        <v>183</v>
      </c>
      <c r="D184">
        <f t="shared" si="6"/>
        <v>55.81</v>
      </c>
      <c r="E184">
        <f t="shared" si="7"/>
        <v>124</v>
      </c>
      <c r="H184">
        <v>183</v>
      </c>
      <c r="I184">
        <v>125</v>
      </c>
      <c r="K184">
        <v>22.065000000000001</v>
      </c>
      <c r="L184">
        <v>54.9</v>
      </c>
    </row>
    <row r="185" spans="1:12">
      <c r="A185" t="s">
        <v>548</v>
      </c>
      <c r="B185">
        <v>18.317499999999999</v>
      </c>
      <c r="C185">
        <f t="shared" si="8"/>
        <v>184</v>
      </c>
      <c r="D185">
        <f t="shared" si="6"/>
        <v>55.56</v>
      </c>
      <c r="E185">
        <f t="shared" si="7"/>
        <v>127</v>
      </c>
      <c r="H185">
        <v>184</v>
      </c>
      <c r="I185">
        <v>166</v>
      </c>
      <c r="K185">
        <v>18.317499999999999</v>
      </c>
      <c r="L185">
        <v>46.52</v>
      </c>
    </row>
    <row r="186" spans="1:12">
      <c r="A186" t="s">
        <v>551</v>
      </c>
      <c r="B186">
        <v>22.417499999999997</v>
      </c>
      <c r="C186">
        <f t="shared" si="8"/>
        <v>185</v>
      </c>
      <c r="D186">
        <f t="shared" si="6"/>
        <v>53.66</v>
      </c>
      <c r="E186">
        <f t="shared" si="7"/>
        <v>137</v>
      </c>
      <c r="H186">
        <v>185</v>
      </c>
      <c r="I186">
        <v>129</v>
      </c>
      <c r="K186">
        <v>22.417499999999997</v>
      </c>
      <c r="L186">
        <v>54.37</v>
      </c>
    </row>
    <row r="187" spans="1:12">
      <c r="A187" t="s">
        <v>554</v>
      </c>
      <c r="B187">
        <v>17.852499999999999</v>
      </c>
      <c r="C187">
        <f t="shared" si="8"/>
        <v>186</v>
      </c>
      <c r="D187" t="e">
        <f t="shared" si="6"/>
        <v>#N/A</v>
      </c>
      <c r="E187" t="e">
        <f t="shared" si="7"/>
        <v>#N/A</v>
      </c>
      <c r="H187">
        <v>186</v>
      </c>
      <c r="I187">
        <v>170</v>
      </c>
      <c r="K187">
        <v>17.852499999999999</v>
      </c>
      <c r="L187">
        <v>45.54</v>
      </c>
    </row>
    <row r="188" spans="1:12">
      <c r="A188" t="s">
        <v>557</v>
      </c>
      <c r="B188">
        <v>14.535</v>
      </c>
      <c r="C188">
        <f t="shared" si="8"/>
        <v>187</v>
      </c>
      <c r="D188">
        <f t="shared" si="6"/>
        <v>54.39</v>
      </c>
      <c r="E188">
        <f t="shared" si="7"/>
        <v>134</v>
      </c>
      <c r="H188">
        <v>187</v>
      </c>
      <c r="I188">
        <v>124</v>
      </c>
      <c r="K188">
        <v>14.535</v>
      </c>
      <c r="L188">
        <v>55.34</v>
      </c>
    </row>
    <row r="189" spans="1:12">
      <c r="A189" t="s">
        <v>560</v>
      </c>
      <c r="B189">
        <v>18.12</v>
      </c>
      <c r="C189">
        <f t="shared" si="8"/>
        <v>188</v>
      </c>
      <c r="D189">
        <f t="shared" si="6"/>
        <v>66.98</v>
      </c>
      <c r="E189">
        <f t="shared" si="7"/>
        <v>77</v>
      </c>
      <c r="H189">
        <v>188</v>
      </c>
      <c r="I189">
        <v>87</v>
      </c>
      <c r="K189">
        <v>18.12</v>
      </c>
      <c r="L189">
        <v>64.66</v>
      </c>
    </row>
    <row r="190" spans="1:12">
      <c r="A190" t="s">
        <v>562</v>
      </c>
      <c r="B190">
        <v>12.122499999999999</v>
      </c>
      <c r="C190">
        <f t="shared" si="8"/>
        <v>189</v>
      </c>
      <c r="D190" t="e">
        <f t="shared" si="6"/>
        <v>#N/A</v>
      </c>
      <c r="E190" t="e">
        <f t="shared" si="7"/>
        <v>#N/A</v>
      </c>
      <c r="H190">
        <v>189</v>
      </c>
      <c r="I190">
        <v>207</v>
      </c>
      <c r="K190">
        <v>12.122499999999999</v>
      </c>
      <c r="L190">
        <v>35.82</v>
      </c>
    </row>
    <row r="191" spans="1:12">
      <c r="A191" t="s">
        <v>565</v>
      </c>
      <c r="B191">
        <v>9.5549999999999997</v>
      </c>
      <c r="C191">
        <f t="shared" si="8"/>
        <v>190</v>
      </c>
      <c r="D191">
        <f t="shared" si="6"/>
        <v>25.02</v>
      </c>
      <c r="E191">
        <f t="shared" si="7"/>
        <v>233</v>
      </c>
      <c r="H191">
        <v>190</v>
      </c>
      <c r="I191">
        <v>228</v>
      </c>
      <c r="K191">
        <v>9.5549999999999997</v>
      </c>
      <c r="L191">
        <v>27.46</v>
      </c>
    </row>
    <row r="192" spans="1:12">
      <c r="A192" t="s">
        <v>568</v>
      </c>
      <c r="B192">
        <v>16.54</v>
      </c>
      <c r="C192">
        <f t="shared" si="8"/>
        <v>191</v>
      </c>
      <c r="D192">
        <f t="shared" si="6"/>
        <v>45.66</v>
      </c>
      <c r="E192">
        <f t="shared" si="7"/>
        <v>173</v>
      </c>
      <c r="H192">
        <v>191</v>
      </c>
      <c r="I192">
        <v>192</v>
      </c>
      <c r="K192">
        <v>16.54</v>
      </c>
      <c r="L192">
        <v>40.049999999999997</v>
      </c>
    </row>
    <row r="193" spans="1:12">
      <c r="A193" t="s">
        <v>571</v>
      </c>
      <c r="B193">
        <v>11.79</v>
      </c>
      <c r="C193">
        <f t="shared" si="8"/>
        <v>192</v>
      </c>
      <c r="D193">
        <f t="shared" si="6"/>
        <v>29.65</v>
      </c>
      <c r="E193">
        <f t="shared" si="7"/>
        <v>225</v>
      </c>
      <c r="H193">
        <v>192</v>
      </c>
      <c r="I193">
        <v>231</v>
      </c>
      <c r="K193">
        <v>11.79</v>
      </c>
      <c r="L193">
        <v>26.21</v>
      </c>
    </row>
    <row r="194" spans="1:12">
      <c r="A194" t="s">
        <v>574</v>
      </c>
      <c r="B194">
        <v>15.45</v>
      </c>
      <c r="C194">
        <f t="shared" si="8"/>
        <v>193</v>
      </c>
      <c r="D194">
        <f t="shared" ref="D194:D235" si="9">INDEX(Sagarin_ratings,MATCH(A194,Sagarin_teams,0))</f>
        <v>27.82</v>
      </c>
      <c r="E194">
        <f t="shared" ref="E194:E235" si="10">INDEX(Sagarin_rank,MATCH(A194,Sagarin_teams,0))</f>
        <v>227</v>
      </c>
      <c r="H194">
        <v>193</v>
      </c>
      <c r="I194">
        <v>224</v>
      </c>
      <c r="K194">
        <v>15.45</v>
      </c>
      <c r="L194">
        <v>30.94</v>
      </c>
    </row>
    <row r="195" spans="1:12">
      <c r="A195" t="s">
        <v>577</v>
      </c>
      <c r="B195">
        <v>9.25</v>
      </c>
      <c r="C195">
        <f t="shared" si="8"/>
        <v>194</v>
      </c>
      <c r="D195">
        <f t="shared" si="9"/>
        <v>14.27</v>
      </c>
      <c r="E195">
        <f t="shared" si="10"/>
        <v>249</v>
      </c>
      <c r="H195">
        <v>194</v>
      </c>
      <c r="I195">
        <v>246</v>
      </c>
      <c r="K195">
        <v>9.25</v>
      </c>
      <c r="L195">
        <v>17.62</v>
      </c>
    </row>
    <row r="196" spans="1:12">
      <c r="A196" t="s">
        <v>579</v>
      </c>
      <c r="B196">
        <v>11.1425</v>
      </c>
      <c r="C196">
        <f t="shared" ref="C196:C235" si="11">C195+1</f>
        <v>195</v>
      </c>
      <c r="D196">
        <f t="shared" si="9"/>
        <v>46.86</v>
      </c>
      <c r="E196">
        <f t="shared" si="10"/>
        <v>162</v>
      </c>
      <c r="H196">
        <v>195</v>
      </c>
      <c r="I196">
        <v>138</v>
      </c>
      <c r="K196">
        <v>11.1425</v>
      </c>
      <c r="L196">
        <v>52.58</v>
      </c>
    </row>
    <row r="197" spans="1:12">
      <c r="A197" t="s">
        <v>582</v>
      </c>
      <c r="B197">
        <v>19.670000000000002</v>
      </c>
      <c r="C197">
        <f t="shared" si="11"/>
        <v>196</v>
      </c>
      <c r="D197">
        <f t="shared" si="9"/>
        <v>45.47</v>
      </c>
      <c r="E197">
        <f t="shared" si="10"/>
        <v>174</v>
      </c>
      <c r="H197">
        <v>196</v>
      </c>
      <c r="I197">
        <v>168</v>
      </c>
      <c r="K197">
        <v>19.670000000000002</v>
      </c>
      <c r="L197">
        <v>46.23</v>
      </c>
    </row>
    <row r="198" spans="1:12">
      <c r="A198" t="s">
        <v>585</v>
      </c>
      <c r="B198">
        <v>34.975000000000001</v>
      </c>
      <c r="C198">
        <f t="shared" si="11"/>
        <v>197</v>
      </c>
      <c r="D198" t="e">
        <f t="shared" si="9"/>
        <v>#N/A</v>
      </c>
      <c r="E198" t="e">
        <f t="shared" si="10"/>
        <v>#N/A</v>
      </c>
      <c r="H198">
        <v>197</v>
      </c>
      <c r="I198">
        <v>201</v>
      </c>
      <c r="K198">
        <v>34.975000000000001</v>
      </c>
      <c r="L198">
        <v>38.590000000000003</v>
      </c>
    </row>
    <row r="199" spans="1:12">
      <c r="A199" t="s">
        <v>588</v>
      </c>
      <c r="B199">
        <v>6.29</v>
      </c>
      <c r="C199">
        <f t="shared" si="11"/>
        <v>198</v>
      </c>
      <c r="D199">
        <f t="shared" si="9"/>
        <v>48.61</v>
      </c>
      <c r="E199">
        <f t="shared" si="10"/>
        <v>157</v>
      </c>
      <c r="H199">
        <v>198</v>
      </c>
      <c r="I199">
        <v>156</v>
      </c>
      <c r="K199">
        <v>6.29</v>
      </c>
      <c r="L199">
        <v>48.85</v>
      </c>
    </row>
    <row r="200" spans="1:12">
      <c r="A200" t="s">
        <v>591</v>
      </c>
      <c r="B200">
        <v>13.175000000000001</v>
      </c>
      <c r="C200">
        <f t="shared" si="11"/>
        <v>199</v>
      </c>
      <c r="D200">
        <f t="shared" si="9"/>
        <v>44.18</v>
      </c>
      <c r="E200">
        <f t="shared" si="10"/>
        <v>179</v>
      </c>
      <c r="H200">
        <v>199</v>
      </c>
      <c r="I200">
        <v>162</v>
      </c>
      <c r="K200">
        <v>13.175000000000001</v>
      </c>
      <c r="L200">
        <v>47.43</v>
      </c>
    </row>
    <row r="201" spans="1:12">
      <c r="A201" t="s">
        <v>594</v>
      </c>
      <c r="B201">
        <v>9.4749999999999996</v>
      </c>
      <c r="C201">
        <f t="shared" si="11"/>
        <v>200</v>
      </c>
      <c r="D201" t="e">
        <f t="shared" si="9"/>
        <v>#N/A</v>
      </c>
      <c r="E201" t="e">
        <f t="shared" si="10"/>
        <v>#N/A</v>
      </c>
      <c r="H201">
        <v>200</v>
      </c>
      <c r="I201" t="e">
        <v>#N/A</v>
      </c>
      <c r="K201">
        <v>9.4749999999999996</v>
      </c>
      <c r="L201" t="e">
        <v>#N/A</v>
      </c>
    </row>
    <row r="202" spans="1:12">
      <c r="A202" t="s">
        <v>597</v>
      </c>
      <c r="B202">
        <v>8.59</v>
      </c>
      <c r="C202">
        <f t="shared" si="11"/>
        <v>201</v>
      </c>
      <c r="D202">
        <f t="shared" si="9"/>
        <v>38.21</v>
      </c>
      <c r="E202">
        <f t="shared" si="10"/>
        <v>200</v>
      </c>
      <c r="H202">
        <v>201</v>
      </c>
      <c r="I202">
        <v>199</v>
      </c>
      <c r="K202">
        <v>8.59</v>
      </c>
      <c r="L202">
        <v>39.01</v>
      </c>
    </row>
    <row r="203" spans="1:12">
      <c r="A203" t="s">
        <v>600</v>
      </c>
      <c r="B203">
        <v>24.927500000000002</v>
      </c>
      <c r="C203">
        <f t="shared" si="11"/>
        <v>202</v>
      </c>
      <c r="D203">
        <f t="shared" si="9"/>
        <v>48.8</v>
      </c>
      <c r="E203">
        <f t="shared" si="10"/>
        <v>155</v>
      </c>
      <c r="H203">
        <v>202</v>
      </c>
      <c r="I203">
        <v>157</v>
      </c>
      <c r="K203">
        <v>24.927500000000002</v>
      </c>
      <c r="L203">
        <v>48.66</v>
      </c>
    </row>
    <row r="204" spans="1:12">
      <c r="A204" t="s">
        <v>603</v>
      </c>
      <c r="B204">
        <v>3.8774999999999999</v>
      </c>
      <c r="C204">
        <f t="shared" si="11"/>
        <v>203</v>
      </c>
      <c r="D204">
        <f t="shared" si="9"/>
        <v>18.690000000000001</v>
      </c>
      <c r="E204">
        <f t="shared" si="10"/>
        <v>244</v>
      </c>
      <c r="H204">
        <v>203</v>
      </c>
      <c r="I204">
        <v>238</v>
      </c>
      <c r="K204">
        <v>3.8774999999999999</v>
      </c>
      <c r="L204">
        <v>21.63</v>
      </c>
    </row>
    <row r="205" spans="1:12">
      <c r="A205" t="s">
        <v>606</v>
      </c>
      <c r="B205">
        <v>20.817499999999999</v>
      </c>
      <c r="C205">
        <f t="shared" si="11"/>
        <v>204</v>
      </c>
      <c r="D205">
        <f t="shared" si="9"/>
        <v>44.05</v>
      </c>
      <c r="E205">
        <f t="shared" si="10"/>
        <v>182</v>
      </c>
      <c r="H205">
        <v>204</v>
      </c>
      <c r="I205">
        <v>175</v>
      </c>
      <c r="K205">
        <v>20.817499999999999</v>
      </c>
      <c r="L205">
        <v>44.82</v>
      </c>
    </row>
    <row r="206" spans="1:12">
      <c r="A206" t="s">
        <v>609</v>
      </c>
      <c r="B206">
        <v>8.9700000000000006</v>
      </c>
      <c r="C206">
        <f t="shared" si="11"/>
        <v>205</v>
      </c>
      <c r="D206">
        <f t="shared" si="9"/>
        <v>52.04</v>
      </c>
      <c r="E206">
        <f t="shared" si="10"/>
        <v>145</v>
      </c>
      <c r="H206">
        <v>205</v>
      </c>
      <c r="I206">
        <v>154</v>
      </c>
      <c r="K206">
        <v>8.9700000000000006</v>
      </c>
      <c r="L206">
        <v>49.09</v>
      </c>
    </row>
    <row r="207" spans="1:12">
      <c r="A207" t="s">
        <v>612</v>
      </c>
      <c r="B207">
        <v>3.25</v>
      </c>
      <c r="C207">
        <f t="shared" si="11"/>
        <v>206</v>
      </c>
      <c r="D207" t="e">
        <f t="shared" si="9"/>
        <v>#N/A</v>
      </c>
      <c r="E207" t="e">
        <f t="shared" si="10"/>
        <v>#N/A</v>
      </c>
      <c r="H207">
        <v>206</v>
      </c>
      <c r="I207" t="e">
        <v>#N/A</v>
      </c>
      <c r="K207">
        <v>3.25</v>
      </c>
      <c r="L207" t="e">
        <v>#N/A</v>
      </c>
    </row>
    <row r="208" spans="1:12">
      <c r="A208" t="s">
        <v>615</v>
      </c>
      <c r="B208">
        <v>3.2149999999999999</v>
      </c>
      <c r="C208">
        <f t="shared" si="11"/>
        <v>207</v>
      </c>
      <c r="D208" t="e">
        <f t="shared" si="9"/>
        <v>#N/A</v>
      </c>
      <c r="E208" t="e">
        <f t="shared" si="10"/>
        <v>#N/A</v>
      </c>
      <c r="H208">
        <v>207</v>
      </c>
      <c r="I208" t="e">
        <v>#N/A</v>
      </c>
      <c r="K208">
        <v>3.2149999999999999</v>
      </c>
      <c r="L208" t="e">
        <v>#N/A</v>
      </c>
    </row>
    <row r="209" spans="1:12">
      <c r="A209" t="s">
        <v>618</v>
      </c>
      <c r="B209">
        <v>3.125</v>
      </c>
      <c r="C209">
        <f t="shared" si="11"/>
        <v>208</v>
      </c>
      <c r="D209">
        <f t="shared" si="9"/>
        <v>38.32</v>
      </c>
      <c r="E209">
        <f t="shared" si="10"/>
        <v>199</v>
      </c>
      <c r="H209">
        <v>208</v>
      </c>
      <c r="I209">
        <v>184</v>
      </c>
      <c r="K209">
        <v>3.125</v>
      </c>
      <c r="L209">
        <v>42.97</v>
      </c>
    </row>
    <row r="210" spans="1:12">
      <c r="A210" t="s">
        <v>621</v>
      </c>
      <c r="B210">
        <v>9.4024999999999999</v>
      </c>
      <c r="C210">
        <f t="shared" si="11"/>
        <v>209</v>
      </c>
      <c r="D210">
        <f t="shared" si="9"/>
        <v>32.56</v>
      </c>
      <c r="E210">
        <f t="shared" si="10"/>
        <v>216</v>
      </c>
      <c r="H210">
        <v>209</v>
      </c>
      <c r="I210">
        <v>210</v>
      </c>
      <c r="K210">
        <v>9.4024999999999999</v>
      </c>
      <c r="L210">
        <v>35.35</v>
      </c>
    </row>
    <row r="211" spans="1:12">
      <c r="A211" t="s">
        <v>624</v>
      </c>
      <c r="B211">
        <v>17.872499999999999</v>
      </c>
      <c r="C211">
        <f t="shared" si="11"/>
        <v>210</v>
      </c>
      <c r="D211">
        <f t="shared" si="9"/>
        <v>48.78</v>
      </c>
      <c r="E211">
        <f t="shared" si="10"/>
        <v>156</v>
      </c>
      <c r="H211">
        <v>210</v>
      </c>
      <c r="I211">
        <v>151</v>
      </c>
      <c r="K211">
        <v>17.872499999999999</v>
      </c>
      <c r="L211">
        <v>49.66</v>
      </c>
    </row>
    <row r="212" spans="1:12">
      <c r="A212" t="s">
        <v>627</v>
      </c>
      <c r="B212">
        <v>10.147500000000001</v>
      </c>
      <c r="C212">
        <f t="shared" si="11"/>
        <v>211</v>
      </c>
      <c r="D212">
        <f t="shared" si="9"/>
        <v>36.1</v>
      </c>
      <c r="E212">
        <f t="shared" si="10"/>
        <v>207</v>
      </c>
      <c r="H212">
        <v>211</v>
      </c>
      <c r="I212">
        <v>219</v>
      </c>
      <c r="K212">
        <v>10.147500000000001</v>
      </c>
      <c r="L212">
        <v>33.21</v>
      </c>
    </row>
    <row r="213" spans="1:12">
      <c r="A213" t="s">
        <v>630</v>
      </c>
      <c r="B213">
        <v>6.9550000000000001</v>
      </c>
      <c r="C213">
        <f t="shared" si="11"/>
        <v>212</v>
      </c>
      <c r="D213" t="e">
        <f t="shared" si="9"/>
        <v>#N/A</v>
      </c>
      <c r="E213" t="e">
        <f t="shared" si="10"/>
        <v>#N/A</v>
      </c>
      <c r="H213">
        <v>212</v>
      </c>
      <c r="I213" t="e">
        <v>#N/A</v>
      </c>
      <c r="K213">
        <v>6.9550000000000001</v>
      </c>
      <c r="L213" t="e">
        <v>#N/A</v>
      </c>
    </row>
    <row r="214" spans="1:12">
      <c r="A214" t="s">
        <v>633</v>
      </c>
      <c r="B214">
        <v>11.614999999999998</v>
      </c>
      <c r="C214">
        <f t="shared" si="11"/>
        <v>213</v>
      </c>
      <c r="D214">
        <f t="shared" si="9"/>
        <v>56.16</v>
      </c>
      <c r="E214">
        <f t="shared" si="10"/>
        <v>121</v>
      </c>
      <c r="H214">
        <v>213</v>
      </c>
      <c r="I214">
        <v>97</v>
      </c>
      <c r="K214">
        <v>11.614999999999998</v>
      </c>
      <c r="L214">
        <v>62.17</v>
      </c>
    </row>
    <row r="215" spans="1:12">
      <c r="A215" t="s">
        <v>636</v>
      </c>
      <c r="B215">
        <v>11.045</v>
      </c>
      <c r="C215">
        <f t="shared" si="11"/>
        <v>214</v>
      </c>
      <c r="D215">
        <f t="shared" si="9"/>
        <v>32.090000000000003</v>
      </c>
      <c r="E215">
        <f t="shared" si="10"/>
        <v>218</v>
      </c>
      <c r="H215">
        <v>214</v>
      </c>
      <c r="I215">
        <v>208</v>
      </c>
      <c r="K215">
        <v>11.045</v>
      </c>
      <c r="L215">
        <v>35.56</v>
      </c>
    </row>
    <row r="216" spans="1:12">
      <c r="A216" t="s">
        <v>639</v>
      </c>
      <c r="B216">
        <v>2.7774999999999999</v>
      </c>
      <c r="C216">
        <f t="shared" si="11"/>
        <v>215</v>
      </c>
      <c r="D216" t="e">
        <f t="shared" si="9"/>
        <v>#N/A</v>
      </c>
      <c r="E216" t="e">
        <f t="shared" si="10"/>
        <v>#N/A</v>
      </c>
      <c r="H216">
        <v>215</v>
      </c>
      <c r="I216" t="e">
        <v>#N/A</v>
      </c>
      <c r="K216">
        <v>2.7774999999999999</v>
      </c>
      <c r="L216" t="e">
        <v>#N/A</v>
      </c>
    </row>
    <row r="217" spans="1:12">
      <c r="A217" t="s">
        <v>642</v>
      </c>
      <c r="B217">
        <v>6.3525</v>
      </c>
      <c r="C217">
        <f t="shared" si="11"/>
        <v>216</v>
      </c>
      <c r="D217">
        <f t="shared" si="9"/>
        <v>16.86</v>
      </c>
      <c r="E217">
        <f t="shared" si="10"/>
        <v>247</v>
      </c>
      <c r="H217">
        <v>216</v>
      </c>
      <c r="I217">
        <v>247</v>
      </c>
      <c r="K217">
        <v>6.3525</v>
      </c>
      <c r="L217">
        <v>17.489999999999998</v>
      </c>
    </row>
    <row r="218" spans="1:12">
      <c r="A218" t="s">
        <v>644</v>
      </c>
      <c r="B218">
        <v>14.422499999999999</v>
      </c>
      <c r="C218">
        <f t="shared" si="11"/>
        <v>217</v>
      </c>
      <c r="D218">
        <f t="shared" si="9"/>
        <v>36.1</v>
      </c>
      <c r="E218">
        <f t="shared" si="10"/>
        <v>206</v>
      </c>
      <c r="H218">
        <v>217</v>
      </c>
      <c r="I218">
        <v>205</v>
      </c>
      <c r="K218">
        <v>14.422499999999999</v>
      </c>
      <c r="L218">
        <v>36.9</v>
      </c>
    </row>
    <row r="219" spans="1:12">
      <c r="A219" t="s">
        <v>647</v>
      </c>
      <c r="B219">
        <v>5.6724999999999994</v>
      </c>
      <c r="C219">
        <f t="shared" si="11"/>
        <v>218</v>
      </c>
      <c r="D219">
        <f t="shared" si="9"/>
        <v>32.14</v>
      </c>
      <c r="E219">
        <f t="shared" si="10"/>
        <v>217</v>
      </c>
      <c r="H219">
        <v>218</v>
      </c>
      <c r="I219">
        <v>185</v>
      </c>
      <c r="K219">
        <v>5.6724999999999994</v>
      </c>
      <c r="L219">
        <v>42.77</v>
      </c>
    </row>
    <row r="220" spans="1:12">
      <c r="A220" t="s">
        <v>650</v>
      </c>
      <c r="B220">
        <v>8.1074999999999999</v>
      </c>
      <c r="C220">
        <f t="shared" si="11"/>
        <v>219</v>
      </c>
      <c r="D220" t="e">
        <f t="shared" si="9"/>
        <v>#N/A</v>
      </c>
      <c r="E220" t="e">
        <f t="shared" si="10"/>
        <v>#N/A</v>
      </c>
      <c r="H220">
        <v>219</v>
      </c>
      <c r="I220">
        <v>206</v>
      </c>
      <c r="K220">
        <v>8.1074999999999999</v>
      </c>
      <c r="L220">
        <v>35.97</v>
      </c>
    </row>
    <row r="221" spans="1:12">
      <c r="A221" t="s">
        <v>653</v>
      </c>
      <c r="B221">
        <v>2.63</v>
      </c>
      <c r="C221">
        <f t="shared" si="11"/>
        <v>220</v>
      </c>
      <c r="D221" t="e">
        <f t="shared" si="9"/>
        <v>#N/A</v>
      </c>
      <c r="E221" t="e">
        <f t="shared" si="10"/>
        <v>#N/A</v>
      </c>
      <c r="H221">
        <v>220</v>
      </c>
      <c r="I221" t="e">
        <v>#N/A</v>
      </c>
      <c r="K221">
        <v>2.63</v>
      </c>
      <c r="L221" t="e">
        <v>#N/A</v>
      </c>
    </row>
    <row r="222" spans="1:12">
      <c r="A222" t="s">
        <v>656</v>
      </c>
      <c r="B222">
        <v>16.672499999999999</v>
      </c>
      <c r="C222">
        <f t="shared" si="11"/>
        <v>221</v>
      </c>
      <c r="D222">
        <f t="shared" si="9"/>
        <v>56.61</v>
      </c>
      <c r="E222">
        <f t="shared" si="10"/>
        <v>120</v>
      </c>
      <c r="H222">
        <v>221</v>
      </c>
      <c r="I222">
        <v>117</v>
      </c>
      <c r="K222">
        <v>16.672499999999999</v>
      </c>
      <c r="L222">
        <v>56.19</v>
      </c>
    </row>
    <row r="223" spans="1:12">
      <c r="A223" t="s">
        <v>659</v>
      </c>
      <c r="B223">
        <v>26.387499999999999</v>
      </c>
      <c r="C223">
        <f t="shared" si="11"/>
        <v>222</v>
      </c>
      <c r="D223">
        <f t="shared" si="9"/>
        <v>50.16</v>
      </c>
      <c r="E223">
        <f t="shared" si="10"/>
        <v>150</v>
      </c>
      <c r="H223">
        <v>222</v>
      </c>
      <c r="I223">
        <v>134</v>
      </c>
      <c r="K223">
        <v>26.387499999999999</v>
      </c>
      <c r="L223">
        <v>52.99</v>
      </c>
    </row>
    <row r="224" spans="1:12">
      <c r="A224" t="s">
        <v>662</v>
      </c>
      <c r="B224">
        <v>7.1675000000000004</v>
      </c>
      <c r="C224">
        <f t="shared" si="11"/>
        <v>223</v>
      </c>
      <c r="D224">
        <f t="shared" si="9"/>
        <v>23.71</v>
      </c>
      <c r="E224">
        <f t="shared" si="10"/>
        <v>236</v>
      </c>
      <c r="H224">
        <v>223</v>
      </c>
      <c r="I224">
        <v>245</v>
      </c>
      <c r="K224">
        <v>7.1675000000000004</v>
      </c>
      <c r="L224">
        <v>18.61</v>
      </c>
    </row>
    <row r="225" spans="1:12">
      <c r="A225" t="s">
        <v>665</v>
      </c>
      <c r="B225">
        <v>9.5274999999999999</v>
      </c>
      <c r="C225">
        <f t="shared" si="11"/>
        <v>224</v>
      </c>
      <c r="D225">
        <f t="shared" si="9"/>
        <v>53.15</v>
      </c>
      <c r="E225">
        <f t="shared" si="10"/>
        <v>139</v>
      </c>
      <c r="H225">
        <v>224</v>
      </c>
      <c r="I225">
        <v>160</v>
      </c>
      <c r="K225">
        <v>9.5274999999999999</v>
      </c>
      <c r="L225">
        <v>47.82</v>
      </c>
    </row>
    <row r="226" spans="1:12">
      <c r="A226" t="s">
        <v>668</v>
      </c>
      <c r="B226">
        <v>9.0599999999999987</v>
      </c>
      <c r="C226">
        <f t="shared" si="11"/>
        <v>225</v>
      </c>
      <c r="D226">
        <f t="shared" si="9"/>
        <v>27.62</v>
      </c>
      <c r="E226">
        <f t="shared" si="10"/>
        <v>228</v>
      </c>
      <c r="H226">
        <v>225</v>
      </c>
      <c r="I226">
        <v>220</v>
      </c>
      <c r="K226">
        <v>9.0599999999999987</v>
      </c>
      <c r="L226">
        <v>33.17</v>
      </c>
    </row>
    <row r="227" spans="1:12">
      <c r="A227" t="s">
        <v>671</v>
      </c>
      <c r="B227">
        <v>7.7324999999999999</v>
      </c>
      <c r="C227">
        <f t="shared" si="11"/>
        <v>226</v>
      </c>
      <c r="D227">
        <f t="shared" si="9"/>
        <v>31.45</v>
      </c>
      <c r="E227">
        <f t="shared" si="10"/>
        <v>221</v>
      </c>
      <c r="H227">
        <v>226</v>
      </c>
      <c r="I227">
        <v>213</v>
      </c>
      <c r="K227">
        <v>7.7324999999999999</v>
      </c>
      <c r="L227">
        <v>34.659999999999997</v>
      </c>
    </row>
    <row r="228" spans="1:12">
      <c r="A228" t="s">
        <v>674</v>
      </c>
      <c r="B228">
        <v>5.5125000000000002</v>
      </c>
      <c r="C228">
        <f t="shared" si="11"/>
        <v>227</v>
      </c>
      <c r="D228">
        <f t="shared" si="9"/>
        <v>32.880000000000003</v>
      </c>
      <c r="E228">
        <f t="shared" si="10"/>
        <v>214</v>
      </c>
      <c r="H228">
        <v>227</v>
      </c>
      <c r="I228">
        <v>212</v>
      </c>
      <c r="K228">
        <v>5.5125000000000002</v>
      </c>
      <c r="L228">
        <v>35.04</v>
      </c>
    </row>
    <row r="229" spans="1:12">
      <c r="A229" t="s">
        <v>676</v>
      </c>
      <c r="B229">
        <v>11.6075</v>
      </c>
      <c r="C229">
        <f t="shared" si="11"/>
        <v>228</v>
      </c>
      <c r="D229">
        <f t="shared" si="9"/>
        <v>50.6</v>
      </c>
      <c r="E229">
        <f t="shared" si="10"/>
        <v>149</v>
      </c>
      <c r="H229">
        <v>228</v>
      </c>
      <c r="I229">
        <v>140</v>
      </c>
      <c r="K229">
        <v>11.6075</v>
      </c>
      <c r="L229">
        <v>51.67</v>
      </c>
    </row>
    <row r="230" spans="1:12">
      <c r="A230" t="s">
        <v>679</v>
      </c>
      <c r="B230">
        <v>4.37</v>
      </c>
      <c r="C230">
        <f t="shared" si="11"/>
        <v>229</v>
      </c>
      <c r="D230">
        <f t="shared" si="9"/>
        <v>33.119999999999997</v>
      </c>
      <c r="E230">
        <f t="shared" si="10"/>
        <v>213</v>
      </c>
      <c r="H230">
        <v>229</v>
      </c>
      <c r="I230">
        <v>203</v>
      </c>
      <c r="K230">
        <v>4.37</v>
      </c>
      <c r="L230">
        <v>37.85</v>
      </c>
    </row>
    <row r="231" spans="1:12">
      <c r="A231" t="s">
        <v>681</v>
      </c>
      <c r="B231">
        <v>10.4825</v>
      </c>
      <c r="C231">
        <f t="shared" si="11"/>
        <v>230</v>
      </c>
      <c r="D231">
        <f t="shared" si="9"/>
        <v>44.89</v>
      </c>
      <c r="E231">
        <f t="shared" si="10"/>
        <v>176</v>
      </c>
      <c r="H231">
        <v>230</v>
      </c>
      <c r="I231">
        <v>188</v>
      </c>
      <c r="K231">
        <v>10.4825</v>
      </c>
      <c r="L231">
        <v>41.62</v>
      </c>
    </row>
    <row r="232" spans="1:12">
      <c r="A232" t="s">
        <v>684</v>
      </c>
      <c r="B232">
        <v>4.6050000000000004</v>
      </c>
      <c r="C232">
        <f t="shared" si="11"/>
        <v>231</v>
      </c>
      <c r="D232">
        <f t="shared" si="9"/>
        <v>19.71</v>
      </c>
      <c r="E232">
        <f t="shared" si="10"/>
        <v>243</v>
      </c>
      <c r="H232">
        <v>231</v>
      </c>
      <c r="I232">
        <v>248</v>
      </c>
      <c r="K232">
        <v>4.6050000000000004</v>
      </c>
      <c r="L232">
        <v>16.98</v>
      </c>
    </row>
    <row r="233" spans="1:12">
      <c r="A233" t="s">
        <v>687</v>
      </c>
      <c r="B233">
        <v>3.6625000000000001</v>
      </c>
      <c r="C233">
        <f t="shared" si="11"/>
        <v>232</v>
      </c>
      <c r="D233" t="e">
        <f t="shared" si="9"/>
        <v>#N/A</v>
      </c>
      <c r="E233" t="e">
        <f t="shared" si="10"/>
        <v>#N/A</v>
      </c>
      <c r="H233">
        <v>232</v>
      </c>
      <c r="I233">
        <v>161</v>
      </c>
      <c r="K233">
        <v>3.6625000000000001</v>
      </c>
      <c r="L233">
        <v>47.79</v>
      </c>
    </row>
    <row r="234" spans="1:12">
      <c r="A234" t="s">
        <v>690</v>
      </c>
      <c r="B234">
        <v>1.9450000000000001</v>
      </c>
      <c r="C234">
        <f t="shared" si="11"/>
        <v>233</v>
      </c>
      <c r="D234">
        <f t="shared" si="9"/>
        <v>46.68</v>
      </c>
      <c r="E234">
        <f t="shared" si="10"/>
        <v>164</v>
      </c>
      <c r="H234">
        <v>233</v>
      </c>
      <c r="I234">
        <v>191</v>
      </c>
      <c r="K234">
        <v>1.9450000000000001</v>
      </c>
      <c r="L234">
        <v>40.14</v>
      </c>
    </row>
    <row r="235" spans="1:12">
      <c r="A235" t="s">
        <v>693</v>
      </c>
      <c r="B235">
        <v>5.2350000000000003</v>
      </c>
      <c r="C235">
        <f t="shared" si="11"/>
        <v>234</v>
      </c>
      <c r="D235" t="e">
        <f t="shared" si="9"/>
        <v>#N/A</v>
      </c>
      <c r="E235" t="e">
        <f t="shared" si="10"/>
        <v>#N/A</v>
      </c>
      <c r="H235">
        <v>234</v>
      </c>
      <c r="I235">
        <v>211</v>
      </c>
      <c r="K235">
        <v>5.2350000000000003</v>
      </c>
      <c r="L235">
        <v>35.299999999999997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abSelected="1" topLeftCell="A6" workbookViewId="0">
      <selection activeCell="N125" sqref="N125"/>
    </sheetView>
  </sheetViews>
  <sheetFormatPr baseColWidth="10" defaultRowHeight="15" x14ac:dyDescent="0"/>
  <cols>
    <col min="12" max="12" width="15.1640625" customWidth="1"/>
    <col min="13" max="13" width="25.33203125" customWidth="1"/>
    <col min="14" max="14" width="18.33203125" customWidth="1"/>
    <col min="15" max="15" width="28.1640625" customWidth="1"/>
    <col min="16" max="16" width="23.1640625" customWidth="1"/>
  </cols>
  <sheetData>
    <row r="1" spans="1:8">
      <c r="A1" t="s">
        <v>2544</v>
      </c>
      <c r="B1" t="s">
        <v>2545</v>
      </c>
      <c r="G1">
        <v>312.38499999999999</v>
      </c>
      <c r="H1">
        <v>102.73</v>
      </c>
    </row>
    <row r="2" spans="1:8">
      <c r="A2" t="s">
        <v>0</v>
      </c>
      <c r="B2">
        <v>312.38499999999999</v>
      </c>
      <c r="C2">
        <v>102.73</v>
      </c>
      <c r="D2">
        <v>1</v>
      </c>
      <c r="G2">
        <v>282.58499999999998</v>
      </c>
      <c r="H2">
        <v>84.97</v>
      </c>
    </row>
    <row r="3" spans="1:8">
      <c r="A3" t="s">
        <v>3</v>
      </c>
      <c r="B3">
        <v>282.58499999999998</v>
      </c>
      <c r="C3">
        <v>84.97</v>
      </c>
      <c r="D3">
        <v>12</v>
      </c>
      <c r="G3">
        <v>288.41750000000002</v>
      </c>
      <c r="H3">
        <v>90.26</v>
      </c>
    </row>
    <row r="4" spans="1:8">
      <c r="A4" t="s">
        <v>6</v>
      </c>
      <c r="B4">
        <v>288.41750000000002</v>
      </c>
      <c r="C4">
        <v>90.26</v>
      </c>
      <c r="D4">
        <v>8</v>
      </c>
      <c r="G4">
        <v>291.5575</v>
      </c>
      <c r="H4">
        <v>96.67</v>
      </c>
    </row>
    <row r="5" spans="1:8">
      <c r="A5" t="s">
        <v>9</v>
      </c>
      <c r="B5">
        <v>291.5575</v>
      </c>
      <c r="C5">
        <v>96.67</v>
      </c>
      <c r="D5">
        <v>3</v>
      </c>
      <c r="G5">
        <v>260.72500000000002</v>
      </c>
      <c r="H5">
        <v>84.5</v>
      </c>
    </row>
    <row r="6" spans="1:8">
      <c r="A6" t="s">
        <v>12</v>
      </c>
      <c r="B6">
        <v>260.72500000000002</v>
      </c>
      <c r="C6">
        <v>84.5</v>
      </c>
      <c r="D6">
        <v>16</v>
      </c>
      <c r="G6">
        <v>249.44749999999999</v>
      </c>
      <c r="H6">
        <v>98.54</v>
      </c>
    </row>
    <row r="7" spans="1:8">
      <c r="A7" t="s">
        <v>15</v>
      </c>
      <c r="B7">
        <v>249.44749999999999</v>
      </c>
      <c r="C7">
        <v>98.54</v>
      </c>
      <c r="D7">
        <v>2</v>
      </c>
      <c r="G7">
        <v>256.84249999999997</v>
      </c>
      <c r="H7">
        <v>77.87</v>
      </c>
    </row>
    <row r="8" spans="1:8">
      <c r="A8" t="s">
        <v>18</v>
      </c>
      <c r="B8">
        <v>256.84249999999997</v>
      </c>
      <c r="C8">
        <v>77.87</v>
      </c>
      <c r="D8">
        <v>35</v>
      </c>
      <c r="G8">
        <v>273.45249999999999</v>
      </c>
      <c r="H8">
        <v>72.739999999999995</v>
      </c>
    </row>
    <row r="9" spans="1:8">
      <c r="A9" t="s">
        <v>21</v>
      </c>
      <c r="B9">
        <v>273.45249999999999</v>
      </c>
      <c r="C9">
        <v>72.739999999999995</v>
      </c>
      <c r="D9">
        <v>55</v>
      </c>
      <c r="G9">
        <v>274.26499999999999</v>
      </c>
      <c r="H9">
        <v>91.19</v>
      </c>
    </row>
    <row r="10" spans="1:8">
      <c r="A10" t="s">
        <v>24</v>
      </c>
      <c r="B10">
        <v>274.26499999999999</v>
      </c>
      <c r="C10">
        <v>91.19</v>
      </c>
      <c r="D10">
        <v>6</v>
      </c>
      <c r="G10">
        <v>275.36750000000001</v>
      </c>
      <c r="H10">
        <v>84.57</v>
      </c>
    </row>
    <row r="11" spans="1:8">
      <c r="A11" t="s">
        <v>27</v>
      </c>
      <c r="B11">
        <v>275.36750000000001</v>
      </c>
      <c r="C11">
        <v>84.57</v>
      </c>
      <c r="D11">
        <v>15</v>
      </c>
      <c r="G11">
        <v>259.73749999999995</v>
      </c>
      <c r="H11">
        <v>92.54</v>
      </c>
    </row>
    <row r="12" spans="1:8">
      <c r="A12" t="s">
        <v>30</v>
      </c>
      <c r="B12">
        <v>259.73749999999995</v>
      </c>
      <c r="C12">
        <v>92.54</v>
      </c>
      <c r="D12">
        <v>4</v>
      </c>
      <c r="G12">
        <v>262.02499999999998</v>
      </c>
      <c r="H12">
        <v>84.9</v>
      </c>
    </row>
    <row r="13" spans="1:8">
      <c r="A13" t="s">
        <v>33</v>
      </c>
      <c r="B13">
        <v>262.02499999999998</v>
      </c>
      <c r="C13">
        <v>84.9</v>
      </c>
      <c r="D13">
        <v>13</v>
      </c>
      <c r="G13">
        <v>260.86250000000001</v>
      </c>
      <c r="H13">
        <v>79.77</v>
      </c>
    </row>
    <row r="14" spans="1:8">
      <c r="A14" t="s">
        <v>36</v>
      </c>
      <c r="B14">
        <v>260.86250000000001</v>
      </c>
      <c r="C14">
        <v>79.77</v>
      </c>
      <c r="D14">
        <v>29</v>
      </c>
      <c r="G14">
        <v>256.97749999999996</v>
      </c>
      <c r="H14">
        <v>81.93</v>
      </c>
    </row>
    <row r="15" spans="1:8">
      <c r="A15" t="s">
        <v>39</v>
      </c>
      <c r="B15">
        <v>256.97749999999996</v>
      </c>
      <c r="C15">
        <v>81.93</v>
      </c>
      <c r="D15">
        <v>22</v>
      </c>
      <c r="G15">
        <v>265.27249999999998</v>
      </c>
      <c r="H15">
        <v>76.540000000000006</v>
      </c>
    </row>
    <row r="16" spans="1:8">
      <c r="A16" t="s">
        <v>42</v>
      </c>
      <c r="B16">
        <v>265.27249999999998</v>
      </c>
      <c r="C16">
        <v>76.540000000000006</v>
      </c>
      <c r="D16">
        <v>41</v>
      </c>
      <c r="G16">
        <v>223</v>
      </c>
      <c r="H16">
        <v>83.8</v>
      </c>
    </row>
    <row r="17" spans="1:8">
      <c r="A17" t="s">
        <v>45</v>
      </c>
      <c r="B17">
        <v>223</v>
      </c>
      <c r="C17">
        <v>83.8</v>
      </c>
      <c r="D17">
        <v>19</v>
      </c>
      <c r="G17">
        <v>218.34</v>
      </c>
      <c r="H17">
        <v>71.72</v>
      </c>
    </row>
    <row r="18" spans="1:8">
      <c r="A18" t="s">
        <v>48</v>
      </c>
      <c r="B18">
        <v>218.34</v>
      </c>
      <c r="C18">
        <v>71.72</v>
      </c>
      <c r="D18">
        <v>61</v>
      </c>
      <c r="G18">
        <v>263.85000000000002</v>
      </c>
      <c r="H18">
        <v>88.99</v>
      </c>
    </row>
    <row r="19" spans="1:8">
      <c r="A19" t="s">
        <v>51</v>
      </c>
      <c r="B19">
        <v>263.85000000000002</v>
      </c>
      <c r="C19">
        <v>88.99</v>
      </c>
      <c r="D19">
        <v>9</v>
      </c>
      <c r="G19">
        <v>244.55499999999998</v>
      </c>
      <c r="H19">
        <v>87.34</v>
      </c>
    </row>
    <row r="20" spans="1:8">
      <c r="A20" t="s">
        <v>54</v>
      </c>
      <c r="B20">
        <v>244.55499999999998</v>
      </c>
      <c r="C20">
        <v>87.34</v>
      </c>
      <c r="D20">
        <v>10</v>
      </c>
      <c r="G20">
        <v>226.35499999999999</v>
      </c>
      <c r="H20">
        <v>80.97</v>
      </c>
    </row>
    <row r="21" spans="1:8">
      <c r="A21" t="s">
        <v>57</v>
      </c>
      <c r="B21">
        <v>226.35499999999999</v>
      </c>
      <c r="C21">
        <v>80.97</v>
      </c>
      <c r="D21">
        <v>26</v>
      </c>
      <c r="G21">
        <v>239.36499999999998</v>
      </c>
      <c r="H21">
        <v>80.61</v>
      </c>
    </row>
    <row r="22" spans="1:8">
      <c r="A22" t="s">
        <v>60</v>
      </c>
      <c r="B22">
        <v>239.36499999999998</v>
      </c>
      <c r="C22">
        <v>80.61</v>
      </c>
      <c r="D22">
        <v>27</v>
      </c>
      <c r="G22">
        <v>201.2225</v>
      </c>
      <c r="H22">
        <v>77.930000000000007</v>
      </c>
    </row>
    <row r="23" spans="1:8">
      <c r="A23" t="s">
        <v>63</v>
      </c>
      <c r="B23">
        <v>201.2225</v>
      </c>
      <c r="C23">
        <v>77.930000000000007</v>
      </c>
      <c r="D23">
        <v>34</v>
      </c>
      <c r="G23">
        <v>218.36750000000001</v>
      </c>
      <c r="H23">
        <v>76.31</v>
      </c>
    </row>
    <row r="24" spans="1:8">
      <c r="A24" t="s">
        <v>66</v>
      </c>
      <c r="B24">
        <v>218.36750000000001</v>
      </c>
      <c r="C24">
        <v>76.31</v>
      </c>
      <c r="D24">
        <v>42</v>
      </c>
      <c r="G24">
        <v>229.77250000000001</v>
      </c>
      <c r="H24">
        <v>68.11</v>
      </c>
    </row>
    <row r="25" spans="1:8">
      <c r="A25" t="s">
        <v>69</v>
      </c>
      <c r="B25">
        <v>229.77250000000001</v>
      </c>
      <c r="C25">
        <v>68.11</v>
      </c>
      <c r="D25">
        <v>74</v>
      </c>
      <c r="G25">
        <v>212.17750000000001</v>
      </c>
      <c r="H25">
        <v>81.92</v>
      </c>
    </row>
    <row r="26" spans="1:8">
      <c r="A26" t="s">
        <v>72</v>
      </c>
      <c r="B26">
        <v>212.17750000000001</v>
      </c>
      <c r="C26">
        <v>81.92</v>
      </c>
      <c r="D26">
        <v>23</v>
      </c>
      <c r="G26">
        <v>215.83500000000001</v>
      </c>
      <c r="H26">
        <v>73.8</v>
      </c>
    </row>
    <row r="27" spans="1:8">
      <c r="A27" t="s">
        <v>75</v>
      </c>
      <c r="B27">
        <v>215.83500000000001</v>
      </c>
      <c r="C27">
        <v>73.8</v>
      </c>
      <c r="D27">
        <v>50</v>
      </c>
      <c r="G27">
        <v>216.465</v>
      </c>
      <c r="H27">
        <v>72.790000000000006</v>
      </c>
    </row>
    <row r="28" spans="1:8">
      <c r="A28" t="s">
        <v>78</v>
      </c>
      <c r="B28">
        <v>216.465</v>
      </c>
      <c r="C28">
        <v>72.790000000000006</v>
      </c>
      <c r="D28">
        <v>54</v>
      </c>
      <c r="G28">
        <v>229.8075</v>
      </c>
      <c r="H28">
        <v>75.42</v>
      </c>
    </row>
    <row r="29" spans="1:8">
      <c r="A29" t="s">
        <v>81</v>
      </c>
      <c r="B29">
        <v>229.8075</v>
      </c>
      <c r="C29">
        <v>75.42</v>
      </c>
      <c r="D29">
        <v>43</v>
      </c>
      <c r="G29">
        <v>214.3075</v>
      </c>
      <c r="H29">
        <v>92.34</v>
      </c>
    </row>
    <row r="30" spans="1:8">
      <c r="A30" t="s">
        <v>84</v>
      </c>
      <c r="B30">
        <v>214.3075</v>
      </c>
      <c r="C30">
        <v>92.34</v>
      </c>
      <c r="D30">
        <v>5</v>
      </c>
      <c r="G30">
        <v>192.94250000000002</v>
      </c>
      <c r="H30">
        <v>77.83</v>
      </c>
    </row>
    <row r="31" spans="1:8">
      <c r="A31" t="s">
        <v>87</v>
      </c>
      <c r="B31">
        <v>192.94250000000002</v>
      </c>
      <c r="C31">
        <v>77.83</v>
      </c>
      <c r="D31">
        <v>36</v>
      </c>
      <c r="G31">
        <v>192.73250000000002</v>
      </c>
      <c r="H31">
        <v>73.569999999999993</v>
      </c>
    </row>
    <row r="32" spans="1:8">
      <c r="A32" t="s">
        <v>90</v>
      </c>
      <c r="B32">
        <v>192.73250000000002</v>
      </c>
      <c r="C32">
        <v>73.569999999999993</v>
      </c>
      <c r="D32">
        <v>52</v>
      </c>
      <c r="G32">
        <v>197.83250000000001</v>
      </c>
      <c r="H32">
        <v>86.56</v>
      </c>
    </row>
    <row r="33" spans="1:8">
      <c r="A33" t="s">
        <v>93</v>
      </c>
      <c r="B33">
        <v>197.83250000000001</v>
      </c>
      <c r="C33">
        <v>86.56</v>
      </c>
      <c r="D33">
        <v>11</v>
      </c>
      <c r="G33">
        <v>173.55250000000001</v>
      </c>
      <c r="H33">
        <v>71.180000000000007</v>
      </c>
    </row>
    <row r="34" spans="1:8">
      <c r="A34" t="s">
        <v>96</v>
      </c>
      <c r="B34">
        <v>173.55250000000001</v>
      </c>
      <c r="C34">
        <v>71.180000000000007</v>
      </c>
      <c r="D34">
        <v>63</v>
      </c>
      <c r="G34">
        <v>204.45500000000001</v>
      </c>
      <c r="H34">
        <v>70.150000000000006</v>
      </c>
    </row>
    <row r="35" spans="1:8">
      <c r="A35" t="s">
        <v>99</v>
      </c>
      <c r="B35">
        <v>204.45500000000001</v>
      </c>
      <c r="C35">
        <v>70.150000000000006</v>
      </c>
      <c r="D35">
        <v>67</v>
      </c>
      <c r="G35">
        <v>161.66249999999999</v>
      </c>
      <c r="H35">
        <v>79.72</v>
      </c>
    </row>
    <row r="36" spans="1:8">
      <c r="A36" t="s">
        <v>102</v>
      </c>
      <c r="B36">
        <v>161.66249999999999</v>
      </c>
      <c r="C36">
        <v>79.72</v>
      </c>
      <c r="D36">
        <v>30</v>
      </c>
      <c r="G36">
        <v>208.45999999999998</v>
      </c>
      <c r="H36">
        <v>79.97</v>
      </c>
    </row>
    <row r="37" spans="1:8">
      <c r="A37" t="s">
        <v>105</v>
      </c>
      <c r="B37">
        <v>208.45999999999998</v>
      </c>
      <c r="C37">
        <v>79.97</v>
      </c>
      <c r="D37">
        <v>28</v>
      </c>
      <c r="G37">
        <v>181.34499999999997</v>
      </c>
      <c r="H37">
        <v>79.22</v>
      </c>
    </row>
    <row r="38" spans="1:8">
      <c r="A38" t="s">
        <v>108</v>
      </c>
      <c r="B38">
        <v>181.34499999999997</v>
      </c>
      <c r="C38">
        <v>79.22</v>
      </c>
      <c r="D38">
        <v>31</v>
      </c>
      <c r="G38">
        <v>193.61750000000001</v>
      </c>
      <c r="H38">
        <v>90.78</v>
      </c>
    </row>
    <row r="39" spans="1:8">
      <c r="A39" t="s">
        <v>111</v>
      </c>
      <c r="B39">
        <v>193.61750000000001</v>
      </c>
      <c r="C39">
        <v>90.78</v>
      </c>
      <c r="D39">
        <v>7</v>
      </c>
      <c r="G39">
        <v>197.13249999999999</v>
      </c>
      <c r="H39">
        <v>82.24</v>
      </c>
    </row>
    <row r="40" spans="1:8">
      <c r="A40" t="s">
        <v>114</v>
      </c>
      <c r="B40">
        <v>197.13249999999999</v>
      </c>
      <c r="C40">
        <v>82.24</v>
      </c>
      <c r="D40">
        <v>21</v>
      </c>
      <c r="G40">
        <v>210.9325</v>
      </c>
      <c r="H40">
        <v>84.73</v>
      </c>
    </row>
    <row r="41" spans="1:8">
      <c r="A41" t="s">
        <v>117</v>
      </c>
      <c r="B41">
        <v>210.9325</v>
      </c>
      <c r="C41">
        <v>84.73</v>
      </c>
      <c r="D41">
        <v>14</v>
      </c>
      <c r="G41">
        <v>202.46</v>
      </c>
      <c r="H41">
        <v>83.81</v>
      </c>
    </row>
    <row r="42" spans="1:8">
      <c r="A42" t="s">
        <v>120</v>
      </c>
      <c r="B42">
        <v>202.46</v>
      </c>
      <c r="C42">
        <v>83.81</v>
      </c>
      <c r="D42">
        <v>18</v>
      </c>
      <c r="G42">
        <v>188.32250000000002</v>
      </c>
      <c r="H42">
        <v>70.42</v>
      </c>
    </row>
    <row r="43" spans="1:8">
      <c r="A43" t="s">
        <v>123</v>
      </c>
      <c r="B43">
        <v>188.32250000000002</v>
      </c>
      <c r="C43">
        <v>70.42</v>
      </c>
      <c r="D43">
        <v>65</v>
      </c>
      <c r="G43">
        <v>197.30999999999997</v>
      </c>
      <c r="H43">
        <v>68.81</v>
      </c>
    </row>
    <row r="44" spans="1:8">
      <c r="A44" t="s">
        <v>126</v>
      </c>
      <c r="B44">
        <v>197.30999999999997</v>
      </c>
      <c r="C44">
        <v>68.81</v>
      </c>
      <c r="D44">
        <v>71</v>
      </c>
      <c r="G44">
        <v>192.30500000000001</v>
      </c>
      <c r="H44">
        <v>67.92</v>
      </c>
    </row>
    <row r="45" spans="1:8">
      <c r="A45" t="s">
        <v>129</v>
      </c>
      <c r="B45">
        <v>192.30500000000001</v>
      </c>
      <c r="C45">
        <v>67.92</v>
      </c>
      <c r="D45">
        <v>75</v>
      </c>
      <c r="G45">
        <v>198.21500000000003</v>
      </c>
      <c r="H45">
        <v>81.37</v>
      </c>
    </row>
    <row r="46" spans="1:8">
      <c r="A46" t="s">
        <v>132</v>
      </c>
      <c r="B46">
        <v>198.21500000000003</v>
      </c>
      <c r="C46">
        <v>81.37</v>
      </c>
      <c r="D46">
        <v>25</v>
      </c>
      <c r="G46">
        <v>188.99</v>
      </c>
      <c r="H46">
        <v>74.77</v>
      </c>
    </row>
    <row r="47" spans="1:8">
      <c r="A47" t="s">
        <v>135</v>
      </c>
      <c r="B47">
        <v>188.99</v>
      </c>
      <c r="C47">
        <v>74.77</v>
      </c>
      <c r="D47">
        <v>46</v>
      </c>
      <c r="G47">
        <v>175.27749999999997</v>
      </c>
      <c r="H47">
        <v>66.66</v>
      </c>
    </row>
    <row r="48" spans="1:8">
      <c r="A48" t="s">
        <v>138</v>
      </c>
      <c r="B48">
        <v>175.27749999999997</v>
      </c>
      <c r="C48">
        <v>66.66</v>
      </c>
      <c r="D48">
        <v>80</v>
      </c>
      <c r="G48">
        <v>167.07750000000001</v>
      </c>
      <c r="H48">
        <v>74.86</v>
      </c>
    </row>
    <row r="49" spans="1:8">
      <c r="A49" t="s">
        <v>141</v>
      </c>
      <c r="B49">
        <v>167.07750000000001</v>
      </c>
      <c r="C49">
        <v>74.86</v>
      </c>
      <c r="D49">
        <v>45</v>
      </c>
      <c r="G49">
        <v>171.92500000000001</v>
      </c>
      <c r="H49">
        <v>79.14</v>
      </c>
    </row>
    <row r="50" spans="1:8">
      <c r="A50" t="s">
        <v>144</v>
      </c>
      <c r="B50">
        <v>171.92500000000001</v>
      </c>
      <c r="C50">
        <v>79.14</v>
      </c>
      <c r="D50">
        <v>33</v>
      </c>
      <c r="G50">
        <v>187.22499999999999</v>
      </c>
      <c r="H50">
        <v>74.41</v>
      </c>
    </row>
    <row r="51" spans="1:8">
      <c r="A51" t="s">
        <v>2452</v>
      </c>
      <c r="B51">
        <v>187.22499999999999</v>
      </c>
      <c r="C51">
        <v>74.41</v>
      </c>
      <c r="D51">
        <v>48</v>
      </c>
      <c r="G51">
        <v>164.07250000000002</v>
      </c>
      <c r="H51">
        <v>77.31</v>
      </c>
    </row>
    <row r="52" spans="1:8">
      <c r="A52" t="s">
        <v>2451</v>
      </c>
      <c r="B52">
        <v>164.07250000000002</v>
      </c>
      <c r="C52">
        <v>77.31</v>
      </c>
      <c r="D52">
        <v>39</v>
      </c>
      <c r="G52">
        <v>176.26499999999999</v>
      </c>
      <c r="H52">
        <v>77.569999999999993</v>
      </c>
    </row>
    <row r="53" spans="1:8">
      <c r="A53" t="s">
        <v>153</v>
      </c>
      <c r="B53">
        <v>176.26499999999999</v>
      </c>
      <c r="C53">
        <v>77.569999999999993</v>
      </c>
      <c r="D53">
        <v>38</v>
      </c>
      <c r="G53">
        <v>167.14250000000001</v>
      </c>
      <c r="H53">
        <v>65.709999999999994</v>
      </c>
    </row>
    <row r="54" spans="1:8">
      <c r="A54" t="s">
        <v>156</v>
      </c>
      <c r="B54">
        <v>167.14250000000001</v>
      </c>
      <c r="C54">
        <v>65.709999999999994</v>
      </c>
      <c r="D54">
        <v>84</v>
      </c>
      <c r="G54">
        <v>187.61</v>
      </c>
      <c r="H54">
        <v>68.86</v>
      </c>
    </row>
    <row r="55" spans="1:8">
      <c r="A55" t="s">
        <v>159</v>
      </c>
      <c r="B55">
        <v>187.61</v>
      </c>
      <c r="C55">
        <v>68.86</v>
      </c>
      <c r="D55">
        <v>70</v>
      </c>
      <c r="G55">
        <v>178.57499999999999</v>
      </c>
      <c r="H55">
        <v>71.52</v>
      </c>
    </row>
    <row r="56" spans="1:8">
      <c r="A56" t="s">
        <v>162</v>
      </c>
      <c r="B56">
        <v>178.57499999999999</v>
      </c>
      <c r="C56">
        <v>71.52</v>
      </c>
      <c r="D56">
        <v>62</v>
      </c>
      <c r="G56">
        <v>163.86750000000001</v>
      </c>
      <c r="H56">
        <v>55.96</v>
      </c>
    </row>
    <row r="57" spans="1:8">
      <c r="A57" t="s">
        <v>165</v>
      </c>
      <c r="B57">
        <v>163.86750000000001</v>
      </c>
      <c r="C57">
        <v>55.96</v>
      </c>
      <c r="D57">
        <v>123</v>
      </c>
      <c r="G57">
        <v>175.94499999999999</v>
      </c>
      <c r="H57">
        <v>82.58</v>
      </c>
    </row>
    <row r="58" spans="1:8">
      <c r="A58" t="s">
        <v>168</v>
      </c>
      <c r="B58">
        <v>175.94499999999999</v>
      </c>
      <c r="C58">
        <v>82.58</v>
      </c>
      <c r="D58">
        <v>20</v>
      </c>
      <c r="G58">
        <v>150.72749999999999</v>
      </c>
      <c r="H58">
        <v>74.19</v>
      </c>
    </row>
    <row r="59" spans="1:8">
      <c r="A59" t="s">
        <v>171</v>
      </c>
      <c r="B59">
        <v>150.72749999999999</v>
      </c>
      <c r="C59">
        <v>74.19</v>
      </c>
      <c r="D59">
        <v>49</v>
      </c>
      <c r="G59">
        <v>167.08</v>
      </c>
      <c r="H59">
        <v>74.599999999999994</v>
      </c>
    </row>
    <row r="60" spans="1:8">
      <c r="A60" t="s">
        <v>174</v>
      </c>
      <c r="B60">
        <v>167.08</v>
      </c>
      <c r="C60">
        <v>74.599999999999994</v>
      </c>
      <c r="D60">
        <v>47</v>
      </c>
      <c r="G60">
        <v>162.8175</v>
      </c>
      <c r="H60">
        <v>69.05</v>
      </c>
    </row>
    <row r="61" spans="1:8">
      <c r="A61" t="s">
        <v>177</v>
      </c>
      <c r="B61">
        <v>162.8175</v>
      </c>
      <c r="C61">
        <v>69.05</v>
      </c>
      <c r="D61">
        <v>69</v>
      </c>
      <c r="G61">
        <v>172.1275</v>
      </c>
      <c r="H61">
        <v>56.99</v>
      </c>
    </row>
    <row r="62" spans="1:8">
      <c r="A62" t="s">
        <v>179</v>
      </c>
      <c r="B62">
        <v>172.1275</v>
      </c>
      <c r="C62">
        <v>56.99</v>
      </c>
      <c r="D62">
        <v>117</v>
      </c>
      <c r="G62">
        <v>142.6925</v>
      </c>
      <c r="H62">
        <v>72.06</v>
      </c>
    </row>
    <row r="63" spans="1:8">
      <c r="A63" t="s">
        <v>182</v>
      </c>
      <c r="B63">
        <v>142.6925</v>
      </c>
      <c r="C63">
        <v>72.06</v>
      </c>
      <c r="D63">
        <v>58</v>
      </c>
      <c r="G63">
        <v>156.81</v>
      </c>
      <c r="H63">
        <v>70.56</v>
      </c>
    </row>
    <row r="64" spans="1:8">
      <c r="A64" t="s">
        <v>185</v>
      </c>
      <c r="B64">
        <v>156.81</v>
      </c>
      <c r="C64">
        <v>70.56</v>
      </c>
      <c r="D64">
        <v>64</v>
      </c>
      <c r="G64">
        <v>187.86750000000001</v>
      </c>
      <c r="H64">
        <v>66.47</v>
      </c>
    </row>
    <row r="65" spans="1:8">
      <c r="A65" t="s">
        <v>188</v>
      </c>
      <c r="B65">
        <v>187.86750000000001</v>
      </c>
      <c r="C65">
        <v>66.47</v>
      </c>
      <c r="D65">
        <v>82</v>
      </c>
      <c r="G65">
        <v>163.48249999999999</v>
      </c>
      <c r="H65">
        <v>67.88</v>
      </c>
    </row>
    <row r="66" spans="1:8">
      <c r="A66" t="s">
        <v>191</v>
      </c>
      <c r="B66">
        <v>163.48249999999999</v>
      </c>
      <c r="C66">
        <v>67.88</v>
      </c>
      <c r="D66">
        <v>76</v>
      </c>
      <c r="G66">
        <v>172.35499999999999</v>
      </c>
      <c r="H66">
        <v>76.62</v>
      </c>
    </row>
    <row r="67" spans="1:8">
      <c r="A67" t="s">
        <v>3057</v>
      </c>
      <c r="B67">
        <v>172.35499999999999</v>
      </c>
      <c r="C67">
        <v>76.62</v>
      </c>
      <c r="D67">
        <v>40</v>
      </c>
      <c r="G67">
        <v>153.82499999999999</v>
      </c>
      <c r="H67">
        <v>84.16</v>
      </c>
    </row>
    <row r="68" spans="1:8">
      <c r="A68" t="s">
        <v>197</v>
      </c>
      <c r="B68">
        <v>153.82499999999999</v>
      </c>
      <c r="C68">
        <v>84.16</v>
      </c>
      <c r="D68">
        <v>17</v>
      </c>
      <c r="G68">
        <v>166.42750000000001</v>
      </c>
      <c r="H68">
        <v>52.99</v>
      </c>
    </row>
    <row r="69" spans="1:8">
      <c r="A69" t="s">
        <v>203</v>
      </c>
      <c r="B69">
        <v>166.42750000000001</v>
      </c>
      <c r="C69">
        <v>52.99</v>
      </c>
      <c r="D69">
        <v>140</v>
      </c>
      <c r="G69">
        <v>165.66750000000002</v>
      </c>
      <c r="H69">
        <v>79.17</v>
      </c>
    </row>
    <row r="70" spans="1:8">
      <c r="A70" t="s">
        <v>206</v>
      </c>
      <c r="B70">
        <v>165.66750000000002</v>
      </c>
      <c r="C70">
        <v>79.17</v>
      </c>
      <c r="D70">
        <v>32</v>
      </c>
      <c r="G70">
        <v>140.41999999999999</v>
      </c>
      <c r="H70">
        <v>81.77</v>
      </c>
    </row>
    <row r="71" spans="1:8">
      <c r="A71" t="s">
        <v>209</v>
      </c>
      <c r="B71">
        <v>140.41999999999999</v>
      </c>
      <c r="C71">
        <v>81.77</v>
      </c>
      <c r="D71">
        <v>24</v>
      </c>
      <c r="G71">
        <v>166.47250000000003</v>
      </c>
      <c r="H71">
        <v>64.930000000000007</v>
      </c>
    </row>
    <row r="72" spans="1:8">
      <c r="A72" t="s">
        <v>212</v>
      </c>
      <c r="B72">
        <v>166.47250000000003</v>
      </c>
      <c r="C72">
        <v>64.930000000000007</v>
      </c>
      <c r="D72">
        <v>85</v>
      </c>
      <c r="G72">
        <v>108.21249999999999</v>
      </c>
      <c r="H72">
        <v>61.08</v>
      </c>
    </row>
    <row r="73" spans="1:8">
      <c r="A73" t="s">
        <v>215</v>
      </c>
      <c r="B73">
        <v>108.21249999999999</v>
      </c>
      <c r="C73">
        <v>61.08</v>
      </c>
      <c r="D73">
        <v>101</v>
      </c>
      <c r="G73">
        <v>158.77250000000001</v>
      </c>
      <c r="H73">
        <v>63.65</v>
      </c>
    </row>
    <row r="74" spans="1:8">
      <c r="A74" t="s">
        <v>218</v>
      </c>
      <c r="B74">
        <v>158.77250000000001</v>
      </c>
      <c r="C74">
        <v>63.65</v>
      </c>
      <c r="D74">
        <v>91</v>
      </c>
      <c r="G74">
        <v>165.67500000000001</v>
      </c>
      <c r="H74">
        <v>77.59</v>
      </c>
    </row>
    <row r="75" spans="1:8">
      <c r="A75" t="s">
        <v>221</v>
      </c>
      <c r="B75">
        <v>165.67500000000001</v>
      </c>
      <c r="C75">
        <v>77.59</v>
      </c>
      <c r="D75">
        <v>37</v>
      </c>
      <c r="G75">
        <v>142.50749999999999</v>
      </c>
      <c r="H75">
        <v>63.82</v>
      </c>
    </row>
    <row r="76" spans="1:8">
      <c r="A76" t="s">
        <v>224</v>
      </c>
      <c r="B76">
        <v>142.50749999999999</v>
      </c>
      <c r="C76">
        <v>63.82</v>
      </c>
      <c r="D76">
        <v>90</v>
      </c>
      <c r="G76">
        <v>127.7175</v>
      </c>
      <c r="H76">
        <v>63.63</v>
      </c>
    </row>
    <row r="77" spans="1:8">
      <c r="A77" t="s">
        <v>227</v>
      </c>
      <c r="B77">
        <v>127.7175</v>
      </c>
      <c r="C77">
        <v>63.63</v>
      </c>
      <c r="D77">
        <v>92</v>
      </c>
      <c r="G77">
        <v>141.6825</v>
      </c>
      <c r="H77">
        <v>66.540000000000006</v>
      </c>
    </row>
    <row r="78" spans="1:8">
      <c r="A78" t="s">
        <v>230</v>
      </c>
      <c r="B78">
        <v>141.6825</v>
      </c>
      <c r="C78">
        <v>66.540000000000006</v>
      </c>
      <c r="D78">
        <v>81</v>
      </c>
      <c r="G78">
        <v>153.92000000000002</v>
      </c>
      <c r="H78">
        <v>66.930000000000007</v>
      </c>
    </row>
    <row r="79" spans="1:8">
      <c r="A79" t="s">
        <v>233</v>
      </c>
      <c r="B79">
        <v>153.92000000000002</v>
      </c>
      <c r="C79">
        <v>66.930000000000007</v>
      </c>
      <c r="D79">
        <v>78</v>
      </c>
      <c r="G79">
        <v>156.505</v>
      </c>
      <c r="H79">
        <v>57.97</v>
      </c>
    </row>
    <row r="80" spans="1:8">
      <c r="A80" t="s">
        <v>236</v>
      </c>
      <c r="B80">
        <v>156.505</v>
      </c>
      <c r="C80">
        <v>57.97</v>
      </c>
      <c r="D80">
        <v>111</v>
      </c>
      <c r="G80">
        <v>118.67250000000001</v>
      </c>
      <c r="H80">
        <v>56</v>
      </c>
    </row>
    <row r="81" spans="1:8">
      <c r="A81" t="s">
        <v>239</v>
      </c>
      <c r="B81">
        <v>118.67250000000001</v>
      </c>
      <c r="C81">
        <v>56</v>
      </c>
      <c r="D81">
        <v>122</v>
      </c>
      <c r="G81">
        <v>117.86</v>
      </c>
      <c r="H81">
        <v>53.79</v>
      </c>
    </row>
    <row r="82" spans="1:8">
      <c r="A82" t="s">
        <v>242</v>
      </c>
      <c r="B82">
        <v>117.86</v>
      </c>
      <c r="C82">
        <v>53.79</v>
      </c>
      <c r="D82">
        <v>136</v>
      </c>
      <c r="G82">
        <v>149.1875</v>
      </c>
      <c r="H82">
        <v>75.11</v>
      </c>
    </row>
    <row r="83" spans="1:8">
      <c r="A83" t="s">
        <v>245</v>
      </c>
      <c r="B83">
        <v>149.1875</v>
      </c>
      <c r="C83">
        <v>75.11</v>
      </c>
      <c r="D83">
        <v>44</v>
      </c>
      <c r="G83">
        <v>129.9725</v>
      </c>
      <c r="H83">
        <v>58.52</v>
      </c>
    </row>
    <row r="84" spans="1:8">
      <c r="A84" t="s">
        <v>248</v>
      </c>
      <c r="B84">
        <v>129.9725</v>
      </c>
      <c r="C84">
        <v>58.52</v>
      </c>
      <c r="D84">
        <v>109</v>
      </c>
      <c r="G84">
        <v>140.45500000000001</v>
      </c>
      <c r="H84">
        <v>52.62</v>
      </c>
    </row>
    <row r="85" spans="1:8">
      <c r="A85" t="s">
        <v>251</v>
      </c>
      <c r="B85">
        <v>140.45500000000001</v>
      </c>
      <c r="C85">
        <v>52.62</v>
      </c>
      <c r="D85">
        <v>144</v>
      </c>
      <c r="G85">
        <v>119.58750000000001</v>
      </c>
      <c r="H85">
        <v>61.66</v>
      </c>
    </row>
    <row r="86" spans="1:8">
      <c r="A86" t="s">
        <v>254</v>
      </c>
      <c r="B86">
        <v>119.58750000000001</v>
      </c>
      <c r="C86">
        <v>61.66</v>
      </c>
      <c r="D86">
        <v>99</v>
      </c>
      <c r="G86">
        <v>110.26</v>
      </c>
      <c r="H86">
        <v>71.83</v>
      </c>
    </row>
    <row r="87" spans="1:8">
      <c r="A87" t="s">
        <v>257</v>
      </c>
      <c r="B87">
        <v>110.26</v>
      </c>
      <c r="C87">
        <v>71.83</v>
      </c>
      <c r="D87">
        <v>59</v>
      </c>
      <c r="G87">
        <v>127.3775</v>
      </c>
      <c r="H87">
        <v>53.22</v>
      </c>
    </row>
    <row r="88" spans="1:8">
      <c r="A88" t="s">
        <v>260</v>
      </c>
      <c r="B88">
        <v>127.3775</v>
      </c>
      <c r="C88">
        <v>53.22</v>
      </c>
      <c r="D88">
        <v>138</v>
      </c>
      <c r="G88">
        <v>121.37000000000002</v>
      </c>
      <c r="H88">
        <v>57.7</v>
      </c>
    </row>
    <row r="89" spans="1:8">
      <c r="A89" t="s">
        <v>263</v>
      </c>
      <c r="B89">
        <v>121.37000000000002</v>
      </c>
      <c r="C89">
        <v>57.7</v>
      </c>
      <c r="D89">
        <v>115</v>
      </c>
      <c r="G89">
        <v>123.285</v>
      </c>
      <c r="H89">
        <v>61.57</v>
      </c>
    </row>
    <row r="90" spans="1:8">
      <c r="A90" t="s">
        <v>266</v>
      </c>
      <c r="B90">
        <v>123.285</v>
      </c>
      <c r="C90">
        <v>61.57</v>
      </c>
      <c r="D90">
        <v>100</v>
      </c>
      <c r="G90">
        <v>131.815</v>
      </c>
      <c r="H90">
        <v>72.83</v>
      </c>
    </row>
    <row r="91" spans="1:8">
      <c r="A91" t="s">
        <v>269</v>
      </c>
      <c r="B91">
        <v>131.815</v>
      </c>
      <c r="C91">
        <v>72.83</v>
      </c>
      <c r="D91">
        <v>53</v>
      </c>
      <c r="G91">
        <v>123.86499999999998</v>
      </c>
      <c r="H91">
        <v>64.069999999999993</v>
      </c>
    </row>
    <row r="92" spans="1:8">
      <c r="A92" t="s">
        <v>272</v>
      </c>
      <c r="B92">
        <v>123.86499999999998</v>
      </c>
      <c r="C92">
        <v>64.069999999999993</v>
      </c>
      <c r="D92">
        <v>89</v>
      </c>
      <c r="G92">
        <v>106.9075</v>
      </c>
      <c r="H92">
        <v>70.150000000000006</v>
      </c>
    </row>
    <row r="93" spans="1:8">
      <c r="A93" t="s">
        <v>275</v>
      </c>
      <c r="B93">
        <v>106.9075</v>
      </c>
      <c r="C93">
        <v>70.150000000000006</v>
      </c>
      <c r="D93">
        <v>66</v>
      </c>
      <c r="G93">
        <v>130.245</v>
      </c>
      <c r="H93">
        <v>70.099999999999994</v>
      </c>
    </row>
    <row r="94" spans="1:8">
      <c r="A94" t="s">
        <v>278</v>
      </c>
      <c r="B94">
        <v>130.245</v>
      </c>
      <c r="C94">
        <v>70.099999999999994</v>
      </c>
      <c r="D94">
        <v>68</v>
      </c>
      <c r="G94">
        <v>116.21000000000001</v>
      </c>
      <c r="H94">
        <v>54.61</v>
      </c>
    </row>
    <row r="95" spans="1:8">
      <c r="A95" t="s">
        <v>281</v>
      </c>
      <c r="B95">
        <v>116.21000000000001</v>
      </c>
      <c r="C95">
        <v>54.61</v>
      </c>
      <c r="D95">
        <v>132</v>
      </c>
      <c r="G95">
        <v>127.35499999999999</v>
      </c>
      <c r="H95">
        <v>68.760000000000005</v>
      </c>
    </row>
    <row r="96" spans="1:8">
      <c r="A96" t="s">
        <v>284</v>
      </c>
      <c r="B96">
        <v>127.35499999999999</v>
      </c>
      <c r="C96">
        <v>68.760000000000005</v>
      </c>
      <c r="D96">
        <v>72</v>
      </c>
      <c r="G96">
        <v>126.9075</v>
      </c>
      <c r="H96">
        <v>72.28</v>
      </c>
    </row>
    <row r="97" spans="1:8">
      <c r="A97" t="s">
        <v>287</v>
      </c>
      <c r="B97">
        <v>126.9075</v>
      </c>
      <c r="C97">
        <v>72.28</v>
      </c>
      <c r="D97">
        <v>57</v>
      </c>
      <c r="G97">
        <v>130.58999999999997</v>
      </c>
      <c r="H97">
        <v>64.31</v>
      </c>
    </row>
    <row r="98" spans="1:8">
      <c r="A98" t="s">
        <v>3058</v>
      </c>
      <c r="B98">
        <v>130.58999999999997</v>
      </c>
      <c r="C98">
        <v>64.31</v>
      </c>
      <c r="D98">
        <v>87</v>
      </c>
      <c r="G98">
        <v>120.52</v>
      </c>
      <c r="H98">
        <v>73.680000000000007</v>
      </c>
    </row>
    <row r="99" spans="1:8">
      <c r="A99" t="s">
        <v>293</v>
      </c>
      <c r="B99">
        <v>120.52</v>
      </c>
      <c r="C99">
        <v>73.680000000000007</v>
      </c>
      <c r="D99">
        <v>51</v>
      </c>
      <c r="G99">
        <v>128.6225</v>
      </c>
      <c r="H99">
        <v>47.09</v>
      </c>
    </row>
    <row r="100" spans="1:8">
      <c r="A100" t="s">
        <v>296</v>
      </c>
      <c r="B100">
        <v>128.6225</v>
      </c>
      <c r="C100">
        <v>47.09</v>
      </c>
      <c r="D100">
        <v>161</v>
      </c>
      <c r="G100">
        <v>113.30250000000001</v>
      </c>
      <c r="H100">
        <v>48.93</v>
      </c>
    </row>
    <row r="101" spans="1:8">
      <c r="A101" t="s">
        <v>299</v>
      </c>
      <c r="B101">
        <v>113.30250000000001</v>
      </c>
      <c r="C101">
        <v>48.93</v>
      </c>
      <c r="D101">
        <v>154</v>
      </c>
      <c r="G101">
        <v>112.66499999999999</v>
      </c>
      <c r="H101">
        <v>55.34</v>
      </c>
    </row>
    <row r="102" spans="1:8">
      <c r="A102" t="s">
        <v>302</v>
      </c>
      <c r="B102">
        <v>112.66499999999999</v>
      </c>
      <c r="C102">
        <v>55.34</v>
      </c>
      <c r="D102">
        <v>130</v>
      </c>
      <c r="G102">
        <v>125.38499999999999</v>
      </c>
      <c r="H102">
        <v>59.7</v>
      </c>
    </row>
    <row r="103" spans="1:8">
      <c r="A103" t="s">
        <v>305</v>
      </c>
      <c r="B103">
        <v>125.38499999999999</v>
      </c>
      <c r="C103">
        <v>59.7</v>
      </c>
      <c r="D103">
        <v>107</v>
      </c>
      <c r="G103">
        <v>123.51249999999999</v>
      </c>
      <c r="H103">
        <v>55.71</v>
      </c>
    </row>
    <row r="104" spans="1:8">
      <c r="A104" t="s">
        <v>308</v>
      </c>
      <c r="B104">
        <v>123.51249999999999</v>
      </c>
      <c r="C104">
        <v>55.71</v>
      </c>
      <c r="D104">
        <v>126</v>
      </c>
      <c r="G104">
        <v>115.61</v>
      </c>
      <c r="H104">
        <v>57.63</v>
      </c>
    </row>
    <row r="105" spans="1:8">
      <c r="A105" t="s">
        <v>2490</v>
      </c>
      <c r="B105">
        <v>115.61</v>
      </c>
      <c r="C105">
        <v>57.63</v>
      </c>
      <c r="D105">
        <v>116</v>
      </c>
      <c r="G105">
        <v>115.27500000000001</v>
      </c>
      <c r="H105">
        <v>57.77</v>
      </c>
    </row>
    <row r="106" spans="1:8">
      <c r="A106" t="s">
        <v>314</v>
      </c>
      <c r="B106">
        <v>115.27500000000001</v>
      </c>
      <c r="C106">
        <v>57.77</v>
      </c>
      <c r="D106">
        <v>114</v>
      </c>
      <c r="G106">
        <v>106.64749999999999</v>
      </c>
      <c r="H106">
        <v>55.36</v>
      </c>
    </row>
    <row r="107" spans="1:8">
      <c r="A107" t="s">
        <v>2494</v>
      </c>
      <c r="B107">
        <v>106.64749999999999</v>
      </c>
      <c r="C107">
        <v>55.36</v>
      </c>
      <c r="D107">
        <v>129</v>
      </c>
      <c r="G107">
        <v>126.48750000000001</v>
      </c>
      <c r="H107">
        <v>54.25</v>
      </c>
    </row>
    <row r="108" spans="1:8">
      <c r="A108" t="s">
        <v>320</v>
      </c>
      <c r="B108">
        <v>126.48750000000001</v>
      </c>
      <c r="C108">
        <v>54.25</v>
      </c>
      <c r="D108">
        <v>135</v>
      </c>
      <c r="G108">
        <v>92.377499999999998</v>
      </c>
      <c r="H108">
        <v>68.150000000000006</v>
      </c>
    </row>
    <row r="109" spans="1:8">
      <c r="A109" t="s">
        <v>3059</v>
      </c>
      <c r="B109">
        <v>92.377499999999998</v>
      </c>
      <c r="C109">
        <v>68.150000000000006</v>
      </c>
      <c r="D109">
        <v>73</v>
      </c>
      <c r="G109">
        <v>117.94499999999999</v>
      </c>
      <c r="H109">
        <v>42.77</v>
      </c>
    </row>
    <row r="110" spans="1:8">
      <c r="A110" t="s">
        <v>326</v>
      </c>
      <c r="B110">
        <v>117.94499999999999</v>
      </c>
      <c r="C110">
        <v>42.77</v>
      </c>
      <c r="D110">
        <v>187</v>
      </c>
      <c r="G110">
        <v>108.36</v>
      </c>
      <c r="H110">
        <v>58.15</v>
      </c>
    </row>
    <row r="111" spans="1:8">
      <c r="A111" t="s">
        <v>329</v>
      </c>
      <c r="B111">
        <v>108.36</v>
      </c>
      <c r="C111">
        <v>58.15</v>
      </c>
      <c r="D111">
        <v>110</v>
      </c>
      <c r="G111">
        <v>116.33250000000001</v>
      </c>
      <c r="H111">
        <v>62.48</v>
      </c>
    </row>
    <row r="112" spans="1:8">
      <c r="A112" t="s">
        <v>332</v>
      </c>
      <c r="B112">
        <v>116.33250000000001</v>
      </c>
      <c r="C112">
        <v>62.48</v>
      </c>
      <c r="D112">
        <v>96</v>
      </c>
      <c r="G112">
        <v>102.52250000000001</v>
      </c>
      <c r="H112">
        <v>66.8</v>
      </c>
    </row>
    <row r="113" spans="1:17">
      <c r="A113" t="s">
        <v>335</v>
      </c>
      <c r="B113">
        <v>102.52250000000001</v>
      </c>
      <c r="C113">
        <v>66.8</v>
      </c>
      <c r="D113">
        <v>79</v>
      </c>
      <c r="G113">
        <v>102.99</v>
      </c>
      <c r="H113">
        <v>64.069999999999993</v>
      </c>
    </row>
    <row r="114" spans="1:17">
      <c r="A114" t="s">
        <v>338</v>
      </c>
      <c r="B114">
        <v>102.99</v>
      </c>
      <c r="C114">
        <v>64.069999999999993</v>
      </c>
      <c r="D114">
        <v>88</v>
      </c>
      <c r="G114">
        <v>97.532499999999999</v>
      </c>
      <c r="H114">
        <v>45.14</v>
      </c>
      <c r="M114" t="s">
        <v>2545</v>
      </c>
      <c r="N114" t="s">
        <v>3068</v>
      </c>
      <c r="O114" t="s">
        <v>3067</v>
      </c>
      <c r="P114" t="s">
        <v>3065</v>
      </c>
      <c r="Q114" t="s">
        <v>3066</v>
      </c>
    </row>
    <row r="115" spans="1:17">
      <c r="A115" t="s">
        <v>341</v>
      </c>
      <c r="B115">
        <v>97.532499999999999</v>
      </c>
      <c r="C115">
        <v>45.14</v>
      </c>
      <c r="D115">
        <v>175</v>
      </c>
      <c r="G115">
        <v>108.57999999999998</v>
      </c>
      <c r="H115">
        <v>62.13</v>
      </c>
      <c r="L115" t="s">
        <v>368</v>
      </c>
      <c r="M115">
        <v>71.09</v>
      </c>
      <c r="N115">
        <v>34.22</v>
      </c>
      <c r="O115">
        <v>210</v>
      </c>
      <c r="P115">
        <f>0.1921*(M115)+37.616</f>
        <v>51.272389000000004</v>
      </c>
      <c r="Q115">
        <f>N115-P115</f>
        <v>-17.052389000000005</v>
      </c>
    </row>
    <row r="116" spans="1:17">
      <c r="A116" t="s">
        <v>344</v>
      </c>
      <c r="B116">
        <v>108.57999999999998</v>
      </c>
      <c r="C116">
        <v>62.13</v>
      </c>
      <c r="D116">
        <v>98</v>
      </c>
      <c r="G116">
        <v>95.457499999999996</v>
      </c>
      <c r="H116">
        <v>44.54</v>
      </c>
      <c r="L116" t="s">
        <v>404</v>
      </c>
      <c r="M116">
        <v>54.882500000000007</v>
      </c>
      <c r="N116">
        <v>50.15</v>
      </c>
      <c r="O116">
        <v>151</v>
      </c>
      <c r="P116">
        <f t="shared" ref="P116:P122" si="0">0.1921*(M116)+37.616</f>
        <v>48.158928250000002</v>
      </c>
      <c r="Q116">
        <f t="shared" ref="Q116:Q122" si="1">N116-P116</f>
        <v>1.9910717499999961</v>
      </c>
    </row>
    <row r="117" spans="1:17">
      <c r="A117" t="s">
        <v>347</v>
      </c>
      <c r="B117">
        <v>95.457499999999996</v>
      </c>
      <c r="C117">
        <v>44.54</v>
      </c>
      <c r="D117">
        <v>177</v>
      </c>
      <c r="G117">
        <v>104.45249999999999</v>
      </c>
      <c r="H117">
        <v>71.790000000000006</v>
      </c>
      <c r="L117" t="s">
        <v>389</v>
      </c>
      <c r="M117">
        <v>27.572500000000002</v>
      </c>
      <c r="N117">
        <v>31.14</v>
      </c>
      <c r="O117">
        <v>222</v>
      </c>
      <c r="P117">
        <f t="shared" si="0"/>
        <v>42.912677250000002</v>
      </c>
      <c r="Q117">
        <f t="shared" si="1"/>
        <v>-11.772677250000001</v>
      </c>
    </row>
    <row r="118" spans="1:17">
      <c r="A118" t="s">
        <v>350</v>
      </c>
      <c r="B118">
        <v>104.45249999999999</v>
      </c>
      <c r="C118">
        <v>71.790000000000006</v>
      </c>
      <c r="D118">
        <v>60</v>
      </c>
      <c r="G118">
        <v>115.48</v>
      </c>
      <c r="H118">
        <v>50.87</v>
      </c>
      <c r="L118" t="s">
        <v>476</v>
      </c>
      <c r="M118">
        <v>14.092499999999999</v>
      </c>
      <c r="N118">
        <v>44.3</v>
      </c>
      <c r="O118">
        <v>178</v>
      </c>
      <c r="P118">
        <f t="shared" si="0"/>
        <v>40.323169249999999</v>
      </c>
      <c r="Q118">
        <f t="shared" si="1"/>
        <v>3.9768307499999977</v>
      </c>
    </row>
    <row r="119" spans="1:17">
      <c r="A119" t="s">
        <v>353</v>
      </c>
      <c r="B119">
        <v>115.48</v>
      </c>
      <c r="C119">
        <v>50.87</v>
      </c>
      <c r="D119">
        <v>147</v>
      </c>
      <c r="G119">
        <v>86.307500000000005</v>
      </c>
      <c r="H119">
        <v>46.28</v>
      </c>
      <c r="L119" t="s">
        <v>647</v>
      </c>
      <c r="M119">
        <v>5.6724999999999994</v>
      </c>
      <c r="N119">
        <v>32.14</v>
      </c>
      <c r="O119">
        <v>217</v>
      </c>
      <c r="P119">
        <f t="shared" si="0"/>
        <v>38.705687249999997</v>
      </c>
      <c r="Q119">
        <f t="shared" si="1"/>
        <v>-6.5656872499999963</v>
      </c>
    </row>
    <row r="120" spans="1:17">
      <c r="A120" t="s">
        <v>356</v>
      </c>
      <c r="B120">
        <v>86.307500000000005</v>
      </c>
      <c r="C120">
        <v>46.28</v>
      </c>
      <c r="D120">
        <v>169</v>
      </c>
      <c r="G120">
        <v>106.1675</v>
      </c>
      <c r="H120">
        <v>63.07</v>
      </c>
      <c r="L120" t="s">
        <v>473</v>
      </c>
      <c r="M120">
        <v>21.092500000000001</v>
      </c>
      <c r="N120">
        <v>49.09</v>
      </c>
      <c r="O120">
        <v>153</v>
      </c>
      <c r="P120">
        <f t="shared" si="0"/>
        <v>41.667869250000003</v>
      </c>
      <c r="Q120">
        <f t="shared" si="1"/>
        <v>7.4221307500000009</v>
      </c>
    </row>
    <row r="121" spans="1:17">
      <c r="A121" t="s">
        <v>359</v>
      </c>
      <c r="B121">
        <v>106.1675</v>
      </c>
      <c r="C121">
        <v>63.07</v>
      </c>
      <c r="D121">
        <v>94</v>
      </c>
      <c r="G121">
        <v>98.837500000000006</v>
      </c>
      <c r="H121">
        <v>54.42</v>
      </c>
      <c r="L121" t="s">
        <v>503</v>
      </c>
      <c r="M121">
        <v>23.240000000000002</v>
      </c>
      <c r="N121">
        <v>50.61</v>
      </c>
      <c r="O121">
        <v>148</v>
      </c>
      <c r="P121">
        <f t="shared" si="0"/>
        <v>42.080404000000001</v>
      </c>
      <c r="Q121">
        <f t="shared" si="1"/>
        <v>8.529595999999998</v>
      </c>
    </row>
    <row r="122" spans="1:17">
      <c r="A122" t="s">
        <v>362</v>
      </c>
      <c r="B122">
        <v>98.837500000000006</v>
      </c>
      <c r="C122">
        <v>54.42</v>
      </c>
      <c r="D122">
        <v>133</v>
      </c>
      <c r="G122">
        <v>96.935000000000002</v>
      </c>
      <c r="H122">
        <v>47.79</v>
      </c>
      <c r="L122" t="s">
        <v>621</v>
      </c>
      <c r="M122">
        <v>9.4024999999999999</v>
      </c>
      <c r="N122">
        <v>32.56</v>
      </c>
      <c r="O122">
        <v>216</v>
      </c>
      <c r="P122">
        <f t="shared" si="0"/>
        <v>39.422220250000002</v>
      </c>
      <c r="Q122">
        <f t="shared" si="1"/>
        <v>-6.86222025</v>
      </c>
    </row>
    <row r="123" spans="1:17">
      <c r="A123" t="s">
        <v>365</v>
      </c>
      <c r="B123">
        <v>96.935000000000002</v>
      </c>
      <c r="C123">
        <v>47.79</v>
      </c>
      <c r="D123">
        <v>160</v>
      </c>
      <c r="G123">
        <v>71.09</v>
      </c>
      <c r="H123">
        <v>34.22</v>
      </c>
    </row>
    <row r="124" spans="1:17">
      <c r="A124" t="s">
        <v>368</v>
      </c>
      <c r="B124">
        <v>71.09</v>
      </c>
      <c r="C124">
        <v>34.22</v>
      </c>
      <c r="D124">
        <v>210</v>
      </c>
      <c r="G124">
        <v>91.254999999999995</v>
      </c>
      <c r="H124">
        <v>57.89</v>
      </c>
    </row>
    <row r="125" spans="1:17">
      <c r="A125" t="s">
        <v>371</v>
      </c>
      <c r="B125">
        <v>91.254999999999995</v>
      </c>
      <c r="C125">
        <v>57.89</v>
      </c>
      <c r="D125">
        <v>112</v>
      </c>
      <c r="G125">
        <v>88.695000000000007</v>
      </c>
      <c r="H125">
        <v>52.89</v>
      </c>
    </row>
    <row r="126" spans="1:17">
      <c r="A126" t="s">
        <v>374</v>
      </c>
      <c r="B126">
        <v>88.695000000000007</v>
      </c>
      <c r="C126">
        <v>52.89</v>
      </c>
      <c r="D126">
        <v>142</v>
      </c>
      <c r="G126">
        <v>45.947500000000005</v>
      </c>
      <c r="H126">
        <v>55.44</v>
      </c>
    </row>
    <row r="127" spans="1:17">
      <c r="A127" t="s">
        <v>377</v>
      </c>
      <c r="B127">
        <v>45.947500000000005</v>
      </c>
      <c r="C127">
        <v>55.44</v>
      </c>
      <c r="D127">
        <v>128</v>
      </c>
      <c r="G127">
        <v>112.8925</v>
      </c>
      <c r="H127">
        <v>50.15</v>
      </c>
    </row>
    <row r="128" spans="1:17">
      <c r="A128" t="s">
        <v>380</v>
      </c>
      <c r="B128">
        <v>112.8925</v>
      </c>
      <c r="C128">
        <v>50.15</v>
      </c>
      <c r="D128">
        <v>152</v>
      </c>
      <c r="G128">
        <v>90.612499999999997</v>
      </c>
      <c r="H128">
        <v>46.53</v>
      </c>
    </row>
    <row r="129" spans="1:8">
      <c r="A129" t="s">
        <v>383</v>
      </c>
      <c r="B129">
        <v>90.612499999999997</v>
      </c>
      <c r="C129">
        <v>46.53</v>
      </c>
      <c r="D129">
        <v>167</v>
      </c>
      <c r="G129">
        <v>91.640000000000015</v>
      </c>
      <c r="H129">
        <v>58.66</v>
      </c>
    </row>
    <row r="130" spans="1:8">
      <c r="A130" t="s">
        <v>386</v>
      </c>
      <c r="B130">
        <v>91.640000000000015</v>
      </c>
      <c r="C130">
        <v>58.66</v>
      </c>
      <c r="D130">
        <v>108</v>
      </c>
      <c r="G130">
        <v>27.572500000000002</v>
      </c>
      <c r="H130">
        <v>31.14</v>
      </c>
    </row>
    <row r="131" spans="1:8">
      <c r="A131" t="s">
        <v>389</v>
      </c>
      <c r="B131">
        <v>27.572500000000002</v>
      </c>
      <c r="C131">
        <v>31.14</v>
      </c>
      <c r="D131">
        <v>222</v>
      </c>
      <c r="G131">
        <v>95.355000000000004</v>
      </c>
      <c r="H131">
        <v>55.75</v>
      </c>
    </row>
    <row r="132" spans="1:8">
      <c r="A132" t="s">
        <v>392</v>
      </c>
      <c r="B132">
        <v>95.355000000000004</v>
      </c>
      <c r="C132">
        <v>55.75</v>
      </c>
      <c r="D132">
        <v>125</v>
      </c>
      <c r="G132">
        <v>29.279999999999998</v>
      </c>
      <c r="H132">
        <v>42.34</v>
      </c>
    </row>
    <row r="133" spans="1:8">
      <c r="A133" t="s">
        <v>395</v>
      </c>
      <c r="B133">
        <v>29.279999999999998</v>
      </c>
      <c r="C133">
        <v>42.34</v>
      </c>
      <c r="D133">
        <v>188</v>
      </c>
      <c r="G133">
        <v>36.405000000000001</v>
      </c>
      <c r="H133">
        <v>27.46</v>
      </c>
    </row>
    <row r="134" spans="1:8">
      <c r="A134" t="s">
        <v>398</v>
      </c>
      <c r="B134">
        <v>36.405000000000001</v>
      </c>
      <c r="C134">
        <v>27.46</v>
      </c>
      <c r="D134">
        <v>229</v>
      </c>
      <c r="G134">
        <v>32.72</v>
      </c>
      <c r="H134">
        <v>38.159999999999997</v>
      </c>
    </row>
    <row r="135" spans="1:8">
      <c r="A135" t="s">
        <v>401</v>
      </c>
      <c r="B135">
        <v>32.72</v>
      </c>
      <c r="C135">
        <v>38.159999999999997</v>
      </c>
      <c r="D135">
        <v>201</v>
      </c>
      <c r="G135">
        <v>54.882500000000007</v>
      </c>
      <c r="H135">
        <v>50.15</v>
      </c>
    </row>
    <row r="136" spans="1:8">
      <c r="A136" t="s">
        <v>404</v>
      </c>
      <c r="B136">
        <v>54.882500000000007</v>
      </c>
      <c r="C136">
        <v>50.15</v>
      </c>
      <c r="D136">
        <v>151</v>
      </c>
      <c r="G136">
        <v>27.07</v>
      </c>
      <c r="H136">
        <v>60.01</v>
      </c>
    </row>
    <row r="137" spans="1:8">
      <c r="A137" t="s">
        <v>407</v>
      </c>
      <c r="B137">
        <v>27.07</v>
      </c>
      <c r="C137">
        <v>60.01</v>
      </c>
      <c r="D137">
        <v>104</v>
      </c>
      <c r="G137">
        <v>28.767500000000002</v>
      </c>
      <c r="H137">
        <v>44.17</v>
      </c>
    </row>
    <row r="138" spans="1:8">
      <c r="A138" t="s">
        <v>410</v>
      </c>
      <c r="B138">
        <v>28.767500000000002</v>
      </c>
      <c r="C138">
        <v>44.17</v>
      </c>
      <c r="D138">
        <v>180</v>
      </c>
      <c r="G138">
        <v>39.352499999999999</v>
      </c>
      <c r="H138">
        <v>31.92</v>
      </c>
    </row>
    <row r="139" spans="1:8">
      <c r="A139" t="s">
        <v>3060</v>
      </c>
      <c r="B139">
        <v>39.352499999999999</v>
      </c>
      <c r="C139">
        <v>31.92</v>
      </c>
      <c r="D139">
        <v>219</v>
      </c>
      <c r="G139">
        <v>27.099999999999998</v>
      </c>
      <c r="H139">
        <v>42.07</v>
      </c>
    </row>
    <row r="140" spans="1:8">
      <c r="A140" t="s">
        <v>416</v>
      </c>
      <c r="B140">
        <v>27.099999999999998</v>
      </c>
      <c r="C140">
        <v>42.07</v>
      </c>
      <c r="D140">
        <v>190</v>
      </c>
      <c r="G140">
        <v>27.234999999999999</v>
      </c>
      <c r="H140">
        <v>25.81</v>
      </c>
    </row>
    <row r="141" spans="1:8">
      <c r="A141" t="s">
        <v>419</v>
      </c>
      <c r="B141">
        <v>27.234999999999999</v>
      </c>
      <c r="C141">
        <v>25.81</v>
      </c>
      <c r="D141">
        <v>230</v>
      </c>
      <c r="G141">
        <v>37.375</v>
      </c>
      <c r="H141">
        <v>72.319999999999993</v>
      </c>
    </row>
    <row r="142" spans="1:8">
      <c r="A142" t="s">
        <v>422</v>
      </c>
      <c r="B142">
        <v>37.375</v>
      </c>
      <c r="C142">
        <v>72.319999999999993</v>
      </c>
      <c r="D142">
        <v>56</v>
      </c>
      <c r="G142">
        <v>23.04</v>
      </c>
      <c r="H142">
        <v>59.96</v>
      </c>
    </row>
    <row r="143" spans="1:8">
      <c r="A143" t="s">
        <v>425</v>
      </c>
      <c r="B143">
        <v>23.04</v>
      </c>
      <c r="C143">
        <v>59.96</v>
      </c>
      <c r="D143">
        <v>105</v>
      </c>
      <c r="G143">
        <v>43.832500000000003</v>
      </c>
      <c r="H143">
        <v>56.64</v>
      </c>
    </row>
    <row r="144" spans="1:8">
      <c r="A144" t="s">
        <v>428</v>
      </c>
      <c r="B144">
        <v>43.832500000000003</v>
      </c>
      <c r="C144">
        <v>56.64</v>
      </c>
      <c r="D144">
        <v>118</v>
      </c>
      <c r="G144">
        <v>29.997499999999999</v>
      </c>
      <c r="H144">
        <v>60.06</v>
      </c>
    </row>
    <row r="145" spans="1:8">
      <c r="A145" t="s">
        <v>431</v>
      </c>
      <c r="B145">
        <v>29.997499999999999</v>
      </c>
      <c r="C145">
        <v>60.06</v>
      </c>
      <c r="D145">
        <v>103</v>
      </c>
      <c r="G145">
        <v>30.995000000000001</v>
      </c>
      <c r="H145">
        <v>33.51</v>
      </c>
    </row>
    <row r="146" spans="1:8">
      <c r="A146" t="s">
        <v>434</v>
      </c>
      <c r="B146">
        <v>30.995000000000001</v>
      </c>
      <c r="C146">
        <v>33.51</v>
      </c>
      <c r="D146">
        <v>212</v>
      </c>
      <c r="G146">
        <v>49.342500000000001</v>
      </c>
      <c r="H146">
        <v>64.459999999999994</v>
      </c>
    </row>
    <row r="147" spans="1:8">
      <c r="A147" t="s">
        <v>437</v>
      </c>
      <c r="B147">
        <v>49.342500000000001</v>
      </c>
      <c r="C147">
        <v>64.459999999999994</v>
      </c>
      <c r="D147">
        <v>86</v>
      </c>
      <c r="G147">
        <v>27.385000000000002</v>
      </c>
      <c r="H147">
        <v>66.27</v>
      </c>
    </row>
    <row r="148" spans="1:8">
      <c r="A148" t="s">
        <v>440</v>
      </c>
      <c r="B148">
        <v>27.385000000000002</v>
      </c>
      <c r="C148">
        <v>66.27</v>
      </c>
      <c r="D148">
        <v>83</v>
      </c>
      <c r="G148">
        <v>22.692499999999999</v>
      </c>
      <c r="H148">
        <v>25.73</v>
      </c>
    </row>
    <row r="149" spans="1:8">
      <c r="A149" t="s">
        <v>443</v>
      </c>
      <c r="B149">
        <v>22.692499999999999</v>
      </c>
      <c r="C149">
        <v>25.73</v>
      </c>
      <c r="D149">
        <v>232</v>
      </c>
      <c r="G149">
        <v>29.905000000000001</v>
      </c>
      <c r="H149">
        <v>40.75</v>
      </c>
    </row>
    <row r="150" spans="1:8">
      <c r="A150" t="s">
        <v>446</v>
      </c>
      <c r="B150">
        <v>29.905000000000001</v>
      </c>
      <c r="C150">
        <v>40.75</v>
      </c>
      <c r="D150">
        <v>195</v>
      </c>
      <c r="G150">
        <v>28.847499999999997</v>
      </c>
      <c r="H150">
        <v>39.24</v>
      </c>
    </row>
    <row r="151" spans="1:8">
      <c r="A151" t="s">
        <v>449</v>
      </c>
      <c r="B151">
        <v>28.847499999999997</v>
      </c>
      <c r="C151">
        <v>39.24</v>
      </c>
      <c r="D151">
        <v>196</v>
      </c>
      <c r="G151">
        <v>24.954999999999998</v>
      </c>
      <c r="H151">
        <v>41.6</v>
      </c>
    </row>
    <row r="152" spans="1:8">
      <c r="A152" t="s">
        <v>452</v>
      </c>
      <c r="B152">
        <v>24.954999999999998</v>
      </c>
      <c r="C152">
        <v>41.6</v>
      </c>
      <c r="D152">
        <v>191</v>
      </c>
      <c r="G152">
        <v>24.567500000000003</v>
      </c>
      <c r="H152">
        <v>40.78</v>
      </c>
    </row>
    <row r="153" spans="1:8">
      <c r="A153" t="s">
        <v>2519</v>
      </c>
      <c r="B153">
        <v>24.567500000000003</v>
      </c>
      <c r="C153">
        <v>40.78</v>
      </c>
      <c r="D153">
        <v>194</v>
      </c>
      <c r="G153">
        <v>20.547499999999999</v>
      </c>
      <c r="H153">
        <v>45.83</v>
      </c>
    </row>
    <row r="154" spans="1:8">
      <c r="A154" t="s">
        <v>458</v>
      </c>
      <c r="B154">
        <v>20.547499999999999</v>
      </c>
      <c r="C154">
        <v>45.83</v>
      </c>
      <c r="D154">
        <v>171</v>
      </c>
      <c r="G154">
        <v>23.682499999999997</v>
      </c>
      <c r="H154">
        <v>63.11</v>
      </c>
    </row>
    <row r="155" spans="1:8">
      <c r="A155" t="s">
        <v>461</v>
      </c>
      <c r="B155">
        <v>23.682499999999997</v>
      </c>
      <c r="C155">
        <v>63.11</v>
      </c>
      <c r="D155">
        <v>93</v>
      </c>
      <c r="G155">
        <v>30.0075</v>
      </c>
      <c r="H155">
        <v>46.66</v>
      </c>
    </row>
    <row r="156" spans="1:8">
      <c r="A156" t="s">
        <v>464</v>
      </c>
      <c r="B156">
        <v>30.0075</v>
      </c>
      <c r="C156">
        <v>46.66</v>
      </c>
      <c r="D156">
        <v>165</v>
      </c>
      <c r="G156">
        <v>15.307500000000001</v>
      </c>
      <c r="H156">
        <v>43.52</v>
      </c>
    </row>
    <row r="157" spans="1:8">
      <c r="A157" t="s">
        <v>467</v>
      </c>
      <c r="B157">
        <v>15.307500000000001</v>
      </c>
      <c r="C157">
        <v>43.52</v>
      </c>
      <c r="D157">
        <v>184</v>
      </c>
      <c r="G157">
        <v>26.32</v>
      </c>
      <c r="H157">
        <v>62.36</v>
      </c>
    </row>
    <row r="158" spans="1:8">
      <c r="A158" t="s">
        <v>470</v>
      </c>
      <c r="B158">
        <v>26.32</v>
      </c>
      <c r="C158">
        <v>62.36</v>
      </c>
      <c r="D158">
        <v>97</v>
      </c>
      <c r="G158">
        <v>21.092500000000001</v>
      </c>
      <c r="H158">
        <v>49.09</v>
      </c>
    </row>
    <row r="159" spans="1:8">
      <c r="A159" t="s">
        <v>473</v>
      </c>
      <c r="B159">
        <v>21.092500000000001</v>
      </c>
      <c r="C159">
        <v>49.09</v>
      </c>
      <c r="D159">
        <v>153</v>
      </c>
      <c r="G159">
        <v>14.092499999999999</v>
      </c>
      <c r="H159">
        <v>44.3</v>
      </c>
    </row>
    <row r="160" spans="1:8">
      <c r="A160" t="s">
        <v>476</v>
      </c>
      <c r="B160">
        <v>14.092499999999999</v>
      </c>
      <c r="C160">
        <v>44.3</v>
      </c>
      <c r="D160">
        <v>178</v>
      </c>
      <c r="G160">
        <v>50.217500000000001</v>
      </c>
      <c r="H160">
        <v>60.92</v>
      </c>
    </row>
    <row r="161" spans="1:8">
      <c r="A161" t="s">
        <v>479</v>
      </c>
      <c r="B161">
        <v>50.217500000000001</v>
      </c>
      <c r="C161">
        <v>60.92</v>
      </c>
      <c r="D161">
        <v>102</v>
      </c>
      <c r="G161">
        <v>23.2075</v>
      </c>
      <c r="H161">
        <v>59.73</v>
      </c>
    </row>
    <row r="162" spans="1:8">
      <c r="A162" t="s">
        <v>482</v>
      </c>
      <c r="B162">
        <v>23.2075</v>
      </c>
      <c r="C162">
        <v>59.73</v>
      </c>
      <c r="D162">
        <v>106</v>
      </c>
      <c r="G162">
        <v>39.497500000000002</v>
      </c>
      <c r="H162">
        <v>54.77</v>
      </c>
    </row>
    <row r="163" spans="1:8">
      <c r="A163" t="s">
        <v>485</v>
      </c>
      <c r="B163">
        <v>39.497500000000002</v>
      </c>
      <c r="C163">
        <v>54.77</v>
      </c>
      <c r="D163">
        <v>131</v>
      </c>
      <c r="G163">
        <v>12.915000000000001</v>
      </c>
      <c r="H163">
        <v>42.93</v>
      </c>
    </row>
    <row r="164" spans="1:8">
      <c r="A164" t="s">
        <v>488</v>
      </c>
      <c r="B164">
        <v>12.915000000000001</v>
      </c>
      <c r="C164">
        <v>42.93</v>
      </c>
      <c r="D164">
        <v>186</v>
      </c>
      <c r="G164">
        <v>29.482500000000002</v>
      </c>
      <c r="H164">
        <v>44.13</v>
      </c>
    </row>
    <row r="165" spans="1:8">
      <c r="A165" t="s">
        <v>491</v>
      </c>
      <c r="B165">
        <v>29.482500000000002</v>
      </c>
      <c r="C165">
        <v>44.13</v>
      </c>
      <c r="D165">
        <v>181</v>
      </c>
      <c r="G165">
        <v>19.737499999999997</v>
      </c>
      <c r="H165">
        <v>62.6</v>
      </c>
    </row>
    <row r="166" spans="1:8">
      <c r="A166" t="s">
        <v>494</v>
      </c>
      <c r="B166">
        <v>19.737499999999997</v>
      </c>
      <c r="C166">
        <v>62.6</v>
      </c>
      <c r="D166">
        <v>95</v>
      </c>
      <c r="G166">
        <v>17.355</v>
      </c>
      <c r="H166">
        <v>42.18</v>
      </c>
    </row>
    <row r="167" spans="1:8">
      <c r="A167" t="s">
        <v>497</v>
      </c>
      <c r="B167">
        <v>17.355</v>
      </c>
      <c r="C167">
        <v>42.18</v>
      </c>
      <c r="D167">
        <v>189</v>
      </c>
      <c r="G167">
        <v>24.447499999999998</v>
      </c>
      <c r="H167">
        <v>46.73</v>
      </c>
    </row>
    <row r="168" spans="1:8">
      <c r="A168" t="s">
        <v>500</v>
      </c>
      <c r="B168">
        <v>24.447499999999998</v>
      </c>
      <c r="C168">
        <v>46.73</v>
      </c>
      <c r="D168">
        <v>163</v>
      </c>
      <c r="G168">
        <v>23.240000000000002</v>
      </c>
      <c r="H168">
        <v>50.61</v>
      </c>
    </row>
    <row r="169" spans="1:8">
      <c r="A169" t="s">
        <v>503</v>
      </c>
      <c r="B169">
        <v>23.240000000000002</v>
      </c>
      <c r="C169">
        <v>50.61</v>
      </c>
      <c r="D169">
        <v>148</v>
      </c>
      <c r="G169">
        <v>15.86</v>
      </c>
      <c r="H169">
        <v>38.47</v>
      </c>
    </row>
    <row r="170" spans="1:8">
      <c r="A170" t="s">
        <v>506</v>
      </c>
      <c r="B170">
        <v>15.86</v>
      </c>
      <c r="C170">
        <v>38.47</v>
      </c>
      <c r="D170">
        <v>198</v>
      </c>
      <c r="G170">
        <v>17.940000000000001</v>
      </c>
      <c r="H170">
        <v>46.2</v>
      </c>
    </row>
    <row r="171" spans="1:8">
      <c r="A171" t="s">
        <v>509</v>
      </c>
      <c r="B171">
        <v>17.940000000000001</v>
      </c>
      <c r="C171">
        <v>46.2</v>
      </c>
      <c r="D171">
        <v>170</v>
      </c>
      <c r="G171">
        <v>15.805</v>
      </c>
      <c r="H171">
        <v>33.57</v>
      </c>
    </row>
    <row r="172" spans="1:8">
      <c r="A172" t="s">
        <v>512</v>
      </c>
      <c r="B172">
        <v>15.805</v>
      </c>
      <c r="C172">
        <v>33.57</v>
      </c>
      <c r="D172">
        <v>211</v>
      </c>
      <c r="G172">
        <v>12.135</v>
      </c>
      <c r="H172">
        <v>41.25</v>
      </c>
    </row>
    <row r="173" spans="1:8">
      <c r="A173" t="s">
        <v>515</v>
      </c>
      <c r="B173">
        <v>12.135</v>
      </c>
      <c r="C173">
        <v>41.25</v>
      </c>
      <c r="D173">
        <v>192</v>
      </c>
      <c r="G173">
        <v>16.48</v>
      </c>
      <c r="H173">
        <v>46.65</v>
      </c>
    </row>
    <row r="174" spans="1:8">
      <c r="A174" t="s">
        <v>518</v>
      </c>
      <c r="B174">
        <v>16.48</v>
      </c>
      <c r="C174">
        <v>46.65</v>
      </c>
      <c r="D174">
        <v>166</v>
      </c>
      <c r="G174">
        <v>13.975</v>
      </c>
      <c r="H174">
        <v>52.94</v>
      </c>
    </row>
    <row r="175" spans="1:8">
      <c r="A175" t="s">
        <v>521</v>
      </c>
      <c r="B175">
        <v>13.975</v>
      </c>
      <c r="C175">
        <v>52.94</v>
      </c>
      <c r="D175">
        <v>141</v>
      </c>
      <c r="G175">
        <v>38.702500000000001</v>
      </c>
      <c r="H175">
        <v>56.63</v>
      </c>
    </row>
    <row r="176" spans="1:8">
      <c r="A176" t="s">
        <v>524</v>
      </c>
      <c r="B176">
        <v>38.702500000000001</v>
      </c>
      <c r="C176">
        <v>56.63</v>
      </c>
      <c r="D176">
        <v>119</v>
      </c>
      <c r="G176">
        <v>20.782500000000002</v>
      </c>
      <c r="H176">
        <v>30.21</v>
      </c>
    </row>
    <row r="177" spans="1:8">
      <c r="A177" t="s">
        <v>527</v>
      </c>
      <c r="B177">
        <v>20.782500000000002</v>
      </c>
      <c r="C177">
        <v>30.21</v>
      </c>
      <c r="D177">
        <v>223</v>
      </c>
      <c r="G177">
        <v>12.26</v>
      </c>
      <c r="H177">
        <v>36.39</v>
      </c>
    </row>
    <row r="178" spans="1:8">
      <c r="A178" t="s">
        <v>530</v>
      </c>
      <c r="B178">
        <v>12.26</v>
      </c>
      <c r="C178">
        <v>36.39</v>
      </c>
      <c r="D178">
        <v>205</v>
      </c>
      <c r="G178">
        <v>26.9925</v>
      </c>
      <c r="H178">
        <v>43.3</v>
      </c>
    </row>
    <row r="179" spans="1:8">
      <c r="A179" t="s">
        <v>533</v>
      </c>
      <c r="B179">
        <v>26.9925</v>
      </c>
      <c r="C179">
        <v>43.3</v>
      </c>
      <c r="D179">
        <v>185</v>
      </c>
      <c r="G179">
        <v>14.912500000000001</v>
      </c>
      <c r="H179">
        <v>52.8</v>
      </c>
    </row>
    <row r="180" spans="1:8">
      <c r="A180" t="s">
        <v>536</v>
      </c>
      <c r="B180">
        <v>14.912500000000001</v>
      </c>
      <c r="C180">
        <v>52.8</v>
      </c>
      <c r="D180">
        <v>143</v>
      </c>
      <c r="G180">
        <v>16.142499999999998</v>
      </c>
      <c r="H180">
        <v>24.03</v>
      </c>
    </row>
    <row r="181" spans="1:8">
      <c r="A181" t="s">
        <v>539</v>
      </c>
      <c r="B181">
        <v>16.142499999999998</v>
      </c>
      <c r="C181">
        <v>24.03</v>
      </c>
      <c r="D181">
        <v>235</v>
      </c>
      <c r="G181">
        <v>14.484999999999999</v>
      </c>
      <c r="H181">
        <v>22.86</v>
      </c>
    </row>
    <row r="182" spans="1:8">
      <c r="A182" t="s">
        <v>542</v>
      </c>
      <c r="B182">
        <v>14.484999999999999</v>
      </c>
      <c r="C182">
        <v>22.86</v>
      </c>
      <c r="D182">
        <v>238</v>
      </c>
      <c r="G182">
        <v>22.065000000000001</v>
      </c>
      <c r="H182">
        <v>55.81</v>
      </c>
    </row>
    <row r="183" spans="1:8">
      <c r="A183" t="s">
        <v>545</v>
      </c>
      <c r="B183">
        <v>22.065000000000001</v>
      </c>
      <c r="C183">
        <v>55.81</v>
      </c>
      <c r="D183">
        <v>124</v>
      </c>
      <c r="G183">
        <v>18.317499999999999</v>
      </c>
      <c r="H183">
        <v>55.56</v>
      </c>
    </row>
    <row r="184" spans="1:8">
      <c r="A184" t="s">
        <v>548</v>
      </c>
      <c r="B184">
        <v>18.317499999999999</v>
      </c>
      <c r="C184">
        <v>55.56</v>
      </c>
      <c r="D184">
        <v>127</v>
      </c>
      <c r="G184">
        <v>22.417499999999997</v>
      </c>
      <c r="H184">
        <v>53.66</v>
      </c>
    </row>
    <row r="185" spans="1:8">
      <c r="A185" t="s">
        <v>551</v>
      </c>
      <c r="B185">
        <v>22.417499999999997</v>
      </c>
      <c r="C185">
        <v>53.66</v>
      </c>
      <c r="D185">
        <v>137</v>
      </c>
      <c r="G185">
        <v>17.852499999999999</v>
      </c>
      <c r="H185">
        <v>44.01</v>
      </c>
    </row>
    <row r="186" spans="1:8">
      <c r="A186" t="s">
        <v>3063</v>
      </c>
      <c r="B186">
        <v>17.852499999999999</v>
      </c>
      <c r="C186">
        <v>44.01</v>
      </c>
      <c r="D186">
        <v>183</v>
      </c>
      <c r="G186">
        <v>14.535</v>
      </c>
      <c r="H186">
        <v>54.39</v>
      </c>
    </row>
    <row r="187" spans="1:8">
      <c r="A187" t="s">
        <v>557</v>
      </c>
      <c r="B187">
        <v>14.535</v>
      </c>
      <c r="C187">
        <v>54.39</v>
      </c>
      <c r="D187">
        <v>134</v>
      </c>
      <c r="G187">
        <v>18.12</v>
      </c>
      <c r="H187">
        <v>66.98</v>
      </c>
    </row>
    <row r="188" spans="1:8">
      <c r="A188" t="s">
        <v>560</v>
      </c>
      <c r="B188">
        <v>18.12</v>
      </c>
      <c r="C188">
        <v>66.98</v>
      </c>
      <c r="D188">
        <v>77</v>
      </c>
      <c r="G188">
        <v>12.122499999999999</v>
      </c>
      <c r="H188">
        <v>35.15</v>
      </c>
    </row>
    <row r="189" spans="1:8">
      <c r="A189" t="s">
        <v>2525</v>
      </c>
      <c r="B189">
        <v>12.122499999999999</v>
      </c>
      <c r="C189">
        <v>35.15</v>
      </c>
      <c r="D189">
        <v>208</v>
      </c>
      <c r="G189">
        <v>9.5549999999999997</v>
      </c>
      <c r="H189">
        <v>25.02</v>
      </c>
    </row>
    <row r="190" spans="1:8">
      <c r="A190" t="s">
        <v>565</v>
      </c>
      <c r="B190">
        <v>9.5549999999999997</v>
      </c>
      <c r="C190">
        <v>25.02</v>
      </c>
      <c r="D190">
        <v>233</v>
      </c>
      <c r="G190">
        <v>16.54</v>
      </c>
      <c r="H190">
        <v>45.66</v>
      </c>
    </row>
    <row r="191" spans="1:8">
      <c r="A191" t="s">
        <v>568</v>
      </c>
      <c r="B191">
        <v>16.54</v>
      </c>
      <c r="C191">
        <v>45.66</v>
      </c>
      <c r="D191">
        <v>173</v>
      </c>
      <c r="G191">
        <v>11.79</v>
      </c>
      <c r="H191">
        <v>29.65</v>
      </c>
    </row>
    <row r="192" spans="1:8">
      <c r="A192" t="s">
        <v>571</v>
      </c>
      <c r="B192">
        <v>11.79</v>
      </c>
      <c r="C192">
        <v>29.65</v>
      </c>
      <c r="D192">
        <v>225</v>
      </c>
      <c r="G192">
        <v>15.45</v>
      </c>
      <c r="H192">
        <v>27.82</v>
      </c>
    </row>
    <row r="193" spans="1:8">
      <c r="A193" t="s">
        <v>574</v>
      </c>
      <c r="B193">
        <v>15.45</v>
      </c>
      <c r="C193">
        <v>27.82</v>
      </c>
      <c r="D193">
        <v>227</v>
      </c>
      <c r="G193">
        <v>9.25</v>
      </c>
      <c r="H193">
        <v>14.27</v>
      </c>
    </row>
    <row r="194" spans="1:8">
      <c r="A194" t="s">
        <v>577</v>
      </c>
      <c r="B194">
        <v>9.25</v>
      </c>
      <c r="C194">
        <v>14.27</v>
      </c>
      <c r="D194">
        <v>249</v>
      </c>
      <c r="G194">
        <v>11.1425</v>
      </c>
      <c r="H194">
        <v>46.86</v>
      </c>
    </row>
    <row r="195" spans="1:8">
      <c r="A195" t="s">
        <v>579</v>
      </c>
      <c r="B195">
        <v>11.1425</v>
      </c>
      <c r="C195">
        <v>46.86</v>
      </c>
      <c r="D195">
        <v>162</v>
      </c>
      <c r="G195">
        <v>19.670000000000002</v>
      </c>
      <c r="H195">
        <v>45.47</v>
      </c>
    </row>
    <row r="196" spans="1:8">
      <c r="A196" t="s">
        <v>582</v>
      </c>
      <c r="B196">
        <v>19.670000000000002</v>
      </c>
      <c r="C196">
        <v>45.47</v>
      </c>
      <c r="D196">
        <v>174</v>
      </c>
      <c r="G196">
        <v>34.975000000000001</v>
      </c>
      <c r="H196">
        <v>39</v>
      </c>
    </row>
    <row r="197" spans="1:8">
      <c r="A197" t="s">
        <v>3061</v>
      </c>
      <c r="B197">
        <v>34.975000000000001</v>
      </c>
      <c r="C197">
        <v>39</v>
      </c>
      <c r="D197">
        <v>197</v>
      </c>
      <c r="G197">
        <v>6.29</v>
      </c>
      <c r="H197">
        <v>48.61</v>
      </c>
    </row>
    <row r="198" spans="1:8">
      <c r="A198" t="s">
        <v>588</v>
      </c>
      <c r="B198">
        <v>6.29</v>
      </c>
      <c r="C198">
        <v>48.61</v>
      </c>
      <c r="D198">
        <v>157</v>
      </c>
      <c r="G198">
        <v>13.175000000000001</v>
      </c>
      <c r="H198">
        <v>44.18</v>
      </c>
    </row>
    <row r="199" spans="1:8">
      <c r="A199" t="s">
        <v>591</v>
      </c>
      <c r="B199">
        <v>13.175000000000001</v>
      </c>
      <c r="C199">
        <v>44.18</v>
      </c>
      <c r="D199">
        <v>179</v>
      </c>
      <c r="G199">
        <v>8.59</v>
      </c>
      <c r="H199">
        <v>38.21</v>
      </c>
    </row>
    <row r="200" spans="1:8">
      <c r="A200" t="s">
        <v>597</v>
      </c>
      <c r="B200">
        <v>8.59</v>
      </c>
      <c r="C200">
        <v>38.21</v>
      </c>
      <c r="D200">
        <v>200</v>
      </c>
      <c r="G200">
        <v>24.927500000000002</v>
      </c>
      <c r="H200">
        <v>48.8</v>
      </c>
    </row>
    <row r="201" spans="1:8">
      <c r="A201" t="s">
        <v>600</v>
      </c>
      <c r="B201">
        <v>24.927500000000002</v>
      </c>
      <c r="C201">
        <v>48.8</v>
      </c>
      <c r="D201">
        <v>155</v>
      </c>
      <c r="G201">
        <v>3.8774999999999999</v>
      </c>
      <c r="H201">
        <v>18.690000000000001</v>
      </c>
    </row>
    <row r="202" spans="1:8">
      <c r="A202" t="s">
        <v>603</v>
      </c>
      <c r="B202">
        <v>3.8774999999999999</v>
      </c>
      <c r="C202">
        <v>18.690000000000001</v>
      </c>
      <c r="D202">
        <v>244</v>
      </c>
      <c r="G202">
        <v>20.817499999999999</v>
      </c>
      <c r="H202">
        <v>44.05</v>
      </c>
    </row>
    <row r="203" spans="1:8">
      <c r="A203" t="s">
        <v>606</v>
      </c>
      <c r="B203">
        <v>20.817499999999999</v>
      </c>
      <c r="C203">
        <v>44.05</v>
      </c>
      <c r="D203">
        <v>182</v>
      </c>
      <c r="G203">
        <v>8.9700000000000006</v>
      </c>
      <c r="H203">
        <v>52.04</v>
      </c>
    </row>
    <row r="204" spans="1:8">
      <c r="A204" t="s">
        <v>609</v>
      </c>
      <c r="B204">
        <v>8.9700000000000006</v>
      </c>
      <c r="C204">
        <v>52.04</v>
      </c>
      <c r="D204">
        <v>145</v>
      </c>
      <c r="G204">
        <v>3.125</v>
      </c>
      <c r="H204">
        <v>38.32</v>
      </c>
    </row>
    <row r="205" spans="1:8">
      <c r="A205" t="s">
        <v>618</v>
      </c>
      <c r="B205">
        <v>3.125</v>
      </c>
      <c r="C205">
        <v>38.32</v>
      </c>
      <c r="D205">
        <v>199</v>
      </c>
      <c r="G205">
        <v>9.4024999999999999</v>
      </c>
      <c r="H205">
        <v>32.56</v>
      </c>
    </row>
    <row r="206" spans="1:8">
      <c r="A206" t="s">
        <v>621</v>
      </c>
      <c r="B206">
        <v>9.4024999999999999</v>
      </c>
      <c r="C206">
        <v>32.56</v>
      </c>
      <c r="D206">
        <v>216</v>
      </c>
      <c r="G206">
        <v>17.872499999999999</v>
      </c>
      <c r="H206">
        <v>48.78</v>
      </c>
    </row>
    <row r="207" spans="1:8">
      <c r="A207" t="s">
        <v>624</v>
      </c>
      <c r="B207">
        <v>17.872499999999999</v>
      </c>
      <c r="C207">
        <v>48.78</v>
      </c>
      <c r="D207">
        <v>156</v>
      </c>
      <c r="G207">
        <v>10.147500000000001</v>
      </c>
      <c r="H207">
        <v>36.1</v>
      </c>
    </row>
    <row r="208" spans="1:8">
      <c r="A208" t="s">
        <v>627</v>
      </c>
      <c r="B208">
        <v>10.147500000000001</v>
      </c>
      <c r="C208">
        <v>36.1</v>
      </c>
      <c r="D208">
        <v>207</v>
      </c>
      <c r="G208">
        <v>11.614999999999998</v>
      </c>
      <c r="H208">
        <v>56.16</v>
      </c>
    </row>
    <row r="209" spans="1:8">
      <c r="A209" t="s">
        <v>633</v>
      </c>
      <c r="B209">
        <v>11.614999999999998</v>
      </c>
      <c r="C209">
        <v>56.16</v>
      </c>
      <c r="D209">
        <v>121</v>
      </c>
      <c r="G209">
        <v>11.045</v>
      </c>
      <c r="H209">
        <v>32.090000000000003</v>
      </c>
    </row>
    <row r="210" spans="1:8">
      <c r="A210" t="s">
        <v>636</v>
      </c>
      <c r="B210">
        <v>11.045</v>
      </c>
      <c r="C210">
        <v>32.090000000000003</v>
      </c>
      <c r="D210">
        <v>218</v>
      </c>
      <c r="G210">
        <v>6.3525</v>
      </c>
      <c r="H210">
        <v>16.86</v>
      </c>
    </row>
    <row r="211" spans="1:8">
      <c r="A211" t="s">
        <v>642</v>
      </c>
      <c r="B211">
        <v>6.3525</v>
      </c>
      <c r="C211">
        <v>16.86</v>
      </c>
      <c r="D211">
        <v>247</v>
      </c>
      <c r="G211">
        <v>14.422499999999999</v>
      </c>
      <c r="H211">
        <v>36.1</v>
      </c>
    </row>
    <row r="212" spans="1:8">
      <c r="A212" t="s">
        <v>644</v>
      </c>
      <c r="B212">
        <v>14.422499999999999</v>
      </c>
      <c r="C212">
        <v>36.1</v>
      </c>
      <c r="D212">
        <v>206</v>
      </c>
      <c r="G212">
        <v>5.6724999999999994</v>
      </c>
      <c r="H212">
        <v>32.14</v>
      </c>
    </row>
    <row r="213" spans="1:8">
      <c r="A213" t="s">
        <v>647</v>
      </c>
      <c r="B213">
        <v>5.6724999999999994</v>
      </c>
      <c r="C213">
        <v>32.14</v>
      </c>
      <c r="D213">
        <v>217</v>
      </c>
      <c r="G213">
        <v>8.1074999999999999</v>
      </c>
      <c r="H213">
        <v>37.799999999999997</v>
      </c>
    </row>
    <row r="214" spans="1:8">
      <c r="A214" t="s">
        <v>2524</v>
      </c>
      <c r="B214">
        <v>8.1074999999999999</v>
      </c>
      <c r="C214">
        <v>37.799999999999997</v>
      </c>
      <c r="D214">
        <v>202</v>
      </c>
      <c r="G214">
        <v>16.672499999999999</v>
      </c>
      <c r="H214">
        <v>56.61</v>
      </c>
    </row>
    <row r="215" spans="1:8">
      <c r="A215" t="s">
        <v>656</v>
      </c>
      <c r="B215">
        <v>16.672499999999999</v>
      </c>
      <c r="C215">
        <v>56.61</v>
      </c>
      <c r="D215">
        <v>120</v>
      </c>
      <c r="G215">
        <v>26.387499999999999</v>
      </c>
      <c r="H215">
        <v>50.16</v>
      </c>
    </row>
    <row r="216" spans="1:8">
      <c r="A216" t="s">
        <v>659</v>
      </c>
      <c r="B216">
        <v>26.387499999999999</v>
      </c>
      <c r="C216">
        <v>50.16</v>
      </c>
      <c r="D216">
        <v>150</v>
      </c>
      <c r="G216">
        <v>7.1675000000000004</v>
      </c>
      <c r="H216">
        <v>23.71</v>
      </c>
    </row>
    <row r="217" spans="1:8">
      <c r="A217" t="s">
        <v>662</v>
      </c>
      <c r="B217">
        <v>7.1675000000000004</v>
      </c>
      <c r="C217">
        <v>23.71</v>
      </c>
      <c r="D217">
        <v>236</v>
      </c>
      <c r="G217">
        <v>9.5274999999999999</v>
      </c>
      <c r="H217">
        <v>53.15</v>
      </c>
    </row>
    <row r="218" spans="1:8">
      <c r="A218" t="s">
        <v>665</v>
      </c>
      <c r="B218">
        <v>9.5274999999999999</v>
      </c>
      <c r="C218">
        <v>53.15</v>
      </c>
      <c r="D218">
        <v>139</v>
      </c>
      <c r="G218">
        <v>9.0599999999999987</v>
      </c>
      <c r="H218">
        <v>27.62</v>
      </c>
    </row>
    <row r="219" spans="1:8">
      <c r="A219" t="s">
        <v>668</v>
      </c>
      <c r="B219">
        <v>9.0599999999999987</v>
      </c>
      <c r="C219">
        <v>27.62</v>
      </c>
      <c r="D219">
        <v>228</v>
      </c>
      <c r="G219">
        <v>7.7324999999999999</v>
      </c>
      <c r="H219">
        <v>31.45</v>
      </c>
    </row>
    <row r="220" spans="1:8">
      <c r="A220" t="s">
        <v>671</v>
      </c>
      <c r="B220">
        <v>7.7324999999999999</v>
      </c>
      <c r="C220">
        <v>31.45</v>
      </c>
      <c r="D220">
        <v>221</v>
      </c>
      <c r="G220">
        <v>5.5125000000000002</v>
      </c>
      <c r="H220">
        <v>32.880000000000003</v>
      </c>
    </row>
    <row r="221" spans="1:8">
      <c r="A221" t="s">
        <v>674</v>
      </c>
      <c r="B221">
        <v>5.5125000000000002</v>
      </c>
      <c r="C221">
        <v>32.880000000000003</v>
      </c>
      <c r="D221">
        <v>214</v>
      </c>
      <c r="G221">
        <v>11.6075</v>
      </c>
      <c r="H221">
        <v>50.6</v>
      </c>
    </row>
    <row r="222" spans="1:8">
      <c r="A222" t="s">
        <v>676</v>
      </c>
      <c r="B222">
        <v>11.6075</v>
      </c>
      <c r="C222">
        <v>50.6</v>
      </c>
      <c r="D222">
        <v>149</v>
      </c>
      <c r="G222">
        <v>4.37</v>
      </c>
      <c r="H222">
        <v>33.119999999999997</v>
      </c>
    </row>
    <row r="223" spans="1:8">
      <c r="A223" t="s">
        <v>679</v>
      </c>
      <c r="B223">
        <v>4.37</v>
      </c>
      <c r="C223">
        <v>33.119999999999997</v>
      </c>
      <c r="D223">
        <v>213</v>
      </c>
      <c r="G223">
        <v>10.4825</v>
      </c>
      <c r="H223">
        <v>44.89</v>
      </c>
    </row>
    <row r="224" spans="1:8">
      <c r="A224" t="s">
        <v>681</v>
      </c>
      <c r="B224">
        <v>10.4825</v>
      </c>
      <c r="C224">
        <v>44.89</v>
      </c>
      <c r="D224">
        <v>176</v>
      </c>
      <c r="G224">
        <v>4.6050000000000004</v>
      </c>
      <c r="H224">
        <v>19.71</v>
      </c>
    </row>
    <row r="225" spans="1:8">
      <c r="A225" t="s">
        <v>684</v>
      </c>
      <c r="B225">
        <v>4.6050000000000004</v>
      </c>
      <c r="C225">
        <v>19.71</v>
      </c>
      <c r="D225">
        <v>243</v>
      </c>
      <c r="G225">
        <v>3.6625000000000001</v>
      </c>
      <c r="H225">
        <v>51.49</v>
      </c>
    </row>
    <row r="226" spans="1:8">
      <c r="A226" t="s">
        <v>2502</v>
      </c>
      <c r="B226">
        <v>3.6625000000000001</v>
      </c>
      <c r="C226">
        <v>51.49</v>
      </c>
      <c r="D226">
        <v>146</v>
      </c>
      <c r="G226">
        <v>1.9450000000000001</v>
      </c>
      <c r="H226">
        <v>46.68</v>
      </c>
    </row>
    <row r="227" spans="1:8">
      <c r="A227" t="s">
        <v>690</v>
      </c>
      <c r="B227">
        <v>1.9450000000000001</v>
      </c>
      <c r="C227">
        <v>46.68</v>
      </c>
      <c r="D227">
        <v>164</v>
      </c>
      <c r="G227">
        <v>5.2350000000000003</v>
      </c>
      <c r="H227">
        <v>36.9</v>
      </c>
    </row>
    <row r="228" spans="1:8">
      <c r="A228" t="s">
        <v>2526</v>
      </c>
      <c r="B228">
        <v>5.2350000000000003</v>
      </c>
      <c r="C228">
        <v>36.9</v>
      </c>
      <c r="D228">
        <v>204</v>
      </c>
      <c r="G228">
        <v>3.1675</v>
      </c>
      <c r="H228">
        <v>15.61</v>
      </c>
    </row>
    <row r="229" spans="1:8">
      <c r="A229" t="s">
        <v>699</v>
      </c>
      <c r="B229">
        <v>3.1675</v>
      </c>
      <c r="C229">
        <v>15.61</v>
      </c>
      <c r="D229">
        <v>248</v>
      </c>
      <c r="G229">
        <v>0.99250000000000005</v>
      </c>
      <c r="H229">
        <v>24.95</v>
      </c>
    </row>
    <row r="230" spans="1:8">
      <c r="A230" t="s">
        <v>703</v>
      </c>
      <c r="B230">
        <v>0.99250000000000005</v>
      </c>
      <c r="C230">
        <v>24.95</v>
      </c>
      <c r="D230">
        <v>234</v>
      </c>
      <c r="G230">
        <v>16.402500000000003</v>
      </c>
      <c r="H230">
        <v>57.8</v>
      </c>
    </row>
    <row r="231" spans="1:8">
      <c r="A231" t="s">
        <v>2484</v>
      </c>
      <c r="B231">
        <v>16.402500000000003</v>
      </c>
      <c r="C231">
        <v>57.8</v>
      </c>
      <c r="D231">
        <v>113</v>
      </c>
      <c r="G231">
        <v>3.2650000000000001</v>
      </c>
      <c r="H231">
        <v>32.83</v>
      </c>
    </row>
    <row r="232" spans="1:8">
      <c r="A232" t="s">
        <v>715</v>
      </c>
      <c r="B232">
        <v>3.2650000000000001</v>
      </c>
      <c r="C232">
        <v>32.83</v>
      </c>
      <c r="D232">
        <v>215</v>
      </c>
      <c r="G232">
        <v>3.4175</v>
      </c>
      <c r="H232">
        <v>11.38</v>
      </c>
    </row>
    <row r="233" spans="1:8">
      <c r="A233" t="s">
        <v>720</v>
      </c>
      <c r="B233">
        <v>3.4175</v>
      </c>
      <c r="C233">
        <v>11.38</v>
      </c>
      <c r="D233">
        <v>250</v>
      </c>
      <c r="G233">
        <v>0</v>
      </c>
      <c r="H233">
        <v>20.45</v>
      </c>
    </row>
    <row r="234" spans="1:8">
      <c r="A234" t="s">
        <v>721</v>
      </c>
      <c r="B234">
        <v>0</v>
      </c>
      <c r="C234">
        <v>20.45</v>
      </c>
      <c r="D234">
        <v>241</v>
      </c>
      <c r="G234">
        <v>0</v>
      </c>
      <c r="H234">
        <v>5.9</v>
      </c>
    </row>
    <row r="235" spans="1:8">
      <c r="A235" t="s">
        <v>2543</v>
      </c>
      <c r="B235">
        <v>0</v>
      </c>
      <c r="C235">
        <v>5.9</v>
      </c>
      <c r="D235">
        <v>252</v>
      </c>
      <c r="G235">
        <v>3.42</v>
      </c>
      <c r="H235">
        <v>22.38</v>
      </c>
    </row>
    <row r="236" spans="1:8">
      <c r="A236" t="s">
        <v>726</v>
      </c>
      <c r="B236">
        <v>3.42</v>
      </c>
      <c r="C236">
        <v>22.38</v>
      </c>
      <c r="D236">
        <v>240</v>
      </c>
      <c r="G236">
        <v>0</v>
      </c>
      <c r="H236">
        <v>35.119999999999997</v>
      </c>
    </row>
    <row r="237" spans="1:8">
      <c r="A237" t="s">
        <v>2521</v>
      </c>
      <c r="B237">
        <v>0</v>
      </c>
      <c r="C237">
        <v>35.119999999999997</v>
      </c>
      <c r="D237">
        <v>209</v>
      </c>
      <c r="G237">
        <v>14.030000000000001</v>
      </c>
      <c r="H237">
        <v>25.75</v>
      </c>
    </row>
    <row r="238" spans="1:8">
      <c r="A238" t="s">
        <v>730</v>
      </c>
      <c r="B238">
        <v>14.030000000000001</v>
      </c>
      <c r="C238">
        <v>25.75</v>
      </c>
      <c r="D238">
        <v>231</v>
      </c>
      <c r="G238">
        <v>3.3050000000000002</v>
      </c>
      <c r="H238">
        <v>48.51</v>
      </c>
    </row>
    <row r="239" spans="1:8">
      <c r="A239" t="s">
        <v>731</v>
      </c>
      <c r="B239">
        <v>3.3050000000000002</v>
      </c>
      <c r="C239">
        <v>48.51</v>
      </c>
      <c r="D239">
        <v>158</v>
      </c>
      <c r="G239">
        <v>2</v>
      </c>
      <c r="H239">
        <v>17.170000000000002</v>
      </c>
    </row>
    <row r="240" spans="1:8">
      <c r="A240" t="s">
        <v>736</v>
      </c>
      <c r="B240">
        <v>2</v>
      </c>
      <c r="C240">
        <v>17.170000000000002</v>
      </c>
      <c r="D240">
        <v>246</v>
      </c>
      <c r="G240">
        <v>35.875</v>
      </c>
      <c r="H240">
        <v>41.05</v>
      </c>
    </row>
    <row r="241" spans="1:8">
      <c r="A241" t="s">
        <v>740</v>
      </c>
      <c r="B241">
        <v>35.875</v>
      </c>
      <c r="C241">
        <v>41.05</v>
      </c>
      <c r="D241">
        <v>193</v>
      </c>
      <c r="G241">
        <v>3.9699999999999998</v>
      </c>
      <c r="H241">
        <v>30.16</v>
      </c>
    </row>
    <row r="242" spans="1:8">
      <c r="A242" t="s">
        <v>741</v>
      </c>
      <c r="B242">
        <v>3.9699999999999998</v>
      </c>
      <c r="C242">
        <v>30.16</v>
      </c>
      <c r="D242">
        <v>224</v>
      </c>
      <c r="G242">
        <v>0</v>
      </c>
      <c r="H242">
        <v>28.4</v>
      </c>
    </row>
    <row r="243" spans="1:8">
      <c r="A243" t="s">
        <v>3064</v>
      </c>
      <c r="B243">
        <v>0</v>
      </c>
      <c r="C243">
        <v>28.4</v>
      </c>
      <c r="D243">
        <v>226</v>
      </c>
      <c r="G243">
        <v>17.8</v>
      </c>
      <c r="H243">
        <v>48.48</v>
      </c>
    </row>
    <row r="244" spans="1:8">
      <c r="A244" t="s">
        <v>747</v>
      </c>
      <c r="B244">
        <v>17.8</v>
      </c>
      <c r="C244">
        <v>48.48</v>
      </c>
      <c r="D244">
        <v>159</v>
      </c>
      <c r="G244">
        <v>1</v>
      </c>
      <c r="H244">
        <v>19.72</v>
      </c>
    </row>
    <row r="245" spans="1:8">
      <c r="A245" t="s">
        <v>749</v>
      </c>
      <c r="B245">
        <v>1</v>
      </c>
      <c r="C245">
        <v>19.72</v>
      </c>
      <c r="D245">
        <v>242</v>
      </c>
      <c r="G245">
        <v>6.5474999999999994</v>
      </c>
      <c r="H245">
        <v>45.78</v>
      </c>
    </row>
    <row r="246" spans="1:8">
      <c r="A246" t="s">
        <v>752</v>
      </c>
      <c r="B246">
        <v>6.5474999999999994</v>
      </c>
      <c r="C246">
        <v>45.78</v>
      </c>
      <c r="D246">
        <v>172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"/>
  <sheetViews>
    <sheetView workbookViewId="0">
      <selection activeCell="A3" sqref="A3:B273"/>
    </sheetView>
  </sheetViews>
  <sheetFormatPr baseColWidth="10" defaultRowHeight="15" x14ac:dyDescent="0"/>
  <sheetData>
    <row r="1" spans="1:2">
      <c r="A1">
        <v>2016</v>
      </c>
    </row>
    <row r="3" spans="1:2">
      <c r="A3" t="s">
        <v>0</v>
      </c>
      <c r="B3" s="6">
        <v>301.41000000000003</v>
      </c>
    </row>
    <row r="4" spans="1:2">
      <c r="A4" t="s">
        <v>3</v>
      </c>
      <c r="B4" s="6">
        <v>295.44</v>
      </c>
    </row>
    <row r="5" spans="1:2">
      <c r="A5" t="s">
        <v>6</v>
      </c>
      <c r="B5" s="6">
        <v>290.99</v>
      </c>
    </row>
    <row r="6" spans="1:2">
      <c r="A6" t="s">
        <v>9</v>
      </c>
      <c r="B6" s="6">
        <v>289.12</v>
      </c>
    </row>
    <row r="7" spans="1:2">
      <c r="A7" t="s">
        <v>12</v>
      </c>
      <c r="B7" s="6">
        <v>281.69</v>
      </c>
    </row>
    <row r="8" spans="1:2">
      <c r="A8" t="s">
        <v>15</v>
      </c>
      <c r="B8" s="6">
        <v>280.38</v>
      </c>
    </row>
    <row r="9" spans="1:2">
      <c r="A9" t="s">
        <v>18</v>
      </c>
      <c r="B9" s="6">
        <v>280.31</v>
      </c>
    </row>
    <row r="10" spans="1:2">
      <c r="A10" t="s">
        <v>21</v>
      </c>
      <c r="B10" s="6">
        <v>277.61</v>
      </c>
    </row>
    <row r="11" spans="1:2">
      <c r="A11" t="s">
        <v>24</v>
      </c>
      <c r="B11" s="6">
        <v>275.27</v>
      </c>
    </row>
    <row r="12" spans="1:2">
      <c r="A12" t="s">
        <v>27</v>
      </c>
      <c r="B12" s="6">
        <v>272.54000000000002</v>
      </c>
    </row>
    <row r="13" spans="1:2">
      <c r="A13" t="s">
        <v>30</v>
      </c>
      <c r="B13" s="6">
        <v>271.54000000000002</v>
      </c>
    </row>
    <row r="14" spans="1:2">
      <c r="A14" t="s">
        <v>33</v>
      </c>
      <c r="B14" s="6">
        <v>260.95999999999998</v>
      </c>
    </row>
    <row r="15" spans="1:2">
      <c r="A15" t="s">
        <v>36</v>
      </c>
      <c r="B15" s="6">
        <v>259.06</v>
      </c>
    </row>
    <row r="16" spans="1:2">
      <c r="A16" t="s">
        <v>39</v>
      </c>
      <c r="B16" s="6">
        <v>253.94</v>
      </c>
    </row>
    <row r="17" spans="1:2">
      <c r="A17" t="s">
        <v>42</v>
      </c>
      <c r="B17" s="6">
        <v>249.43</v>
      </c>
    </row>
    <row r="18" spans="1:2">
      <c r="A18" t="s">
        <v>45</v>
      </c>
      <c r="B18" s="6">
        <v>247.03</v>
      </c>
    </row>
    <row r="19" spans="1:2">
      <c r="A19" t="s">
        <v>48</v>
      </c>
      <c r="B19" s="6">
        <v>239.2</v>
      </c>
    </row>
    <row r="20" spans="1:2">
      <c r="A20" t="s">
        <v>51</v>
      </c>
      <c r="B20" s="6">
        <v>238.94</v>
      </c>
    </row>
    <row r="21" spans="1:2">
      <c r="A21" t="s">
        <v>54</v>
      </c>
      <c r="B21" s="6">
        <v>238.02</v>
      </c>
    </row>
    <row r="22" spans="1:2">
      <c r="A22" t="s">
        <v>57</v>
      </c>
      <c r="B22" s="6">
        <v>237.79</v>
      </c>
    </row>
    <row r="23" spans="1:2">
      <c r="A23" t="s">
        <v>60</v>
      </c>
      <c r="B23" s="6">
        <v>235.05</v>
      </c>
    </row>
    <row r="24" spans="1:2">
      <c r="A24" t="s">
        <v>63</v>
      </c>
      <c r="B24" s="6">
        <v>234.93</v>
      </c>
    </row>
    <row r="25" spans="1:2">
      <c r="A25" t="s">
        <v>66</v>
      </c>
      <c r="B25" s="6">
        <v>219.96</v>
      </c>
    </row>
    <row r="26" spans="1:2">
      <c r="A26" t="s">
        <v>69</v>
      </c>
      <c r="B26" s="6">
        <v>218.91</v>
      </c>
    </row>
    <row r="27" spans="1:2">
      <c r="A27" t="s">
        <v>72</v>
      </c>
      <c r="B27" s="6">
        <v>218.49</v>
      </c>
    </row>
    <row r="28" spans="1:2">
      <c r="A28" t="s">
        <v>75</v>
      </c>
      <c r="B28" s="6">
        <v>217.62</v>
      </c>
    </row>
    <row r="29" spans="1:2">
      <c r="A29" t="s">
        <v>78</v>
      </c>
      <c r="B29" s="6">
        <v>214.99</v>
      </c>
    </row>
    <row r="30" spans="1:2">
      <c r="A30" t="s">
        <v>81</v>
      </c>
      <c r="B30" s="6">
        <v>214.01</v>
      </c>
    </row>
    <row r="31" spans="1:2">
      <c r="A31" t="s">
        <v>84</v>
      </c>
      <c r="B31" s="6">
        <v>209.35</v>
      </c>
    </row>
    <row r="32" spans="1:2">
      <c r="A32" t="s">
        <v>87</v>
      </c>
      <c r="B32" s="6">
        <v>209.04</v>
      </c>
    </row>
    <row r="33" spans="1:2">
      <c r="A33" t="s">
        <v>90</v>
      </c>
      <c r="B33" s="6">
        <v>207.74</v>
      </c>
    </row>
    <row r="34" spans="1:2">
      <c r="A34" t="s">
        <v>93</v>
      </c>
      <c r="B34" s="6">
        <v>204.95</v>
      </c>
    </row>
    <row r="35" spans="1:2">
      <c r="A35" t="s">
        <v>96</v>
      </c>
      <c r="B35" s="6">
        <v>204.76</v>
      </c>
    </row>
    <row r="36" spans="1:2">
      <c r="A36" t="s">
        <v>99</v>
      </c>
      <c r="B36" s="6">
        <v>204.31</v>
      </c>
    </row>
    <row r="37" spans="1:2">
      <c r="A37" t="s">
        <v>102</v>
      </c>
      <c r="B37" s="6">
        <v>203.39</v>
      </c>
    </row>
    <row r="38" spans="1:2">
      <c r="A38" t="s">
        <v>105</v>
      </c>
      <c r="B38" s="6">
        <v>202.07</v>
      </c>
    </row>
    <row r="39" spans="1:2">
      <c r="A39" t="s">
        <v>108</v>
      </c>
      <c r="B39" s="6">
        <v>200.88</v>
      </c>
    </row>
    <row r="40" spans="1:2">
      <c r="A40" t="s">
        <v>111</v>
      </c>
      <c r="B40" s="6">
        <v>195.63</v>
      </c>
    </row>
    <row r="41" spans="1:2">
      <c r="A41" t="s">
        <v>114</v>
      </c>
      <c r="B41" s="6">
        <v>193.84</v>
      </c>
    </row>
    <row r="42" spans="1:2">
      <c r="A42" t="s">
        <v>117</v>
      </c>
      <c r="B42" s="6">
        <v>191.24</v>
      </c>
    </row>
    <row r="43" spans="1:2">
      <c r="A43" t="s">
        <v>120</v>
      </c>
      <c r="B43" s="6">
        <v>190.32</v>
      </c>
    </row>
    <row r="44" spans="1:2">
      <c r="A44" t="s">
        <v>123</v>
      </c>
      <c r="B44" s="6">
        <v>189.1</v>
      </c>
    </row>
    <row r="45" spans="1:2">
      <c r="A45" t="s">
        <v>126</v>
      </c>
      <c r="B45" s="6">
        <v>188.35</v>
      </c>
    </row>
    <row r="46" spans="1:2">
      <c r="A46" t="s">
        <v>129</v>
      </c>
      <c r="B46" s="6">
        <v>184.35</v>
      </c>
    </row>
    <row r="47" spans="1:2">
      <c r="A47" t="s">
        <v>132</v>
      </c>
      <c r="B47" s="6">
        <v>183.52</v>
      </c>
    </row>
    <row r="48" spans="1:2">
      <c r="A48" t="s">
        <v>135</v>
      </c>
      <c r="B48" s="6">
        <v>182.63</v>
      </c>
    </row>
    <row r="49" spans="1:2">
      <c r="A49" t="s">
        <v>138</v>
      </c>
      <c r="B49" s="6">
        <v>181.73</v>
      </c>
    </row>
    <row r="50" spans="1:2">
      <c r="A50" t="s">
        <v>141</v>
      </c>
      <c r="B50" s="6">
        <v>181.41</v>
      </c>
    </row>
    <row r="51" spans="1:2">
      <c r="A51" t="s">
        <v>144</v>
      </c>
      <c r="B51" s="6">
        <v>180.9</v>
      </c>
    </row>
    <row r="52" spans="1:2">
      <c r="A52" t="s">
        <v>147</v>
      </c>
      <c r="B52" s="6">
        <v>178.77</v>
      </c>
    </row>
    <row r="53" spans="1:2">
      <c r="A53" t="s">
        <v>150</v>
      </c>
      <c r="B53" s="6">
        <v>177.11</v>
      </c>
    </row>
    <row r="54" spans="1:2">
      <c r="A54" t="s">
        <v>153</v>
      </c>
      <c r="B54" s="6">
        <v>174.71</v>
      </c>
    </row>
    <row r="55" spans="1:2">
      <c r="A55" t="s">
        <v>156</v>
      </c>
      <c r="B55" s="6">
        <v>172.96</v>
      </c>
    </row>
    <row r="56" spans="1:2">
      <c r="A56" t="s">
        <v>159</v>
      </c>
      <c r="B56" s="6">
        <v>172.92</v>
      </c>
    </row>
    <row r="57" spans="1:2">
      <c r="A57" t="s">
        <v>162</v>
      </c>
      <c r="B57" s="6">
        <v>169.77</v>
      </c>
    </row>
    <row r="58" spans="1:2">
      <c r="A58" t="s">
        <v>165</v>
      </c>
      <c r="B58" s="6">
        <v>169.39</v>
      </c>
    </row>
    <row r="59" spans="1:2">
      <c r="A59" t="s">
        <v>168</v>
      </c>
      <c r="B59" s="6">
        <v>168.93</v>
      </c>
    </row>
    <row r="60" spans="1:2">
      <c r="A60" t="s">
        <v>171</v>
      </c>
      <c r="B60" s="6">
        <v>167.55</v>
      </c>
    </row>
    <row r="61" spans="1:2">
      <c r="A61" t="s">
        <v>174</v>
      </c>
      <c r="B61" s="6">
        <v>167.26</v>
      </c>
    </row>
    <row r="62" spans="1:2">
      <c r="A62" t="s">
        <v>177</v>
      </c>
      <c r="B62" s="6">
        <v>167.26</v>
      </c>
    </row>
    <row r="63" spans="1:2">
      <c r="A63" t="s">
        <v>179</v>
      </c>
      <c r="B63" s="6">
        <v>167.16</v>
      </c>
    </row>
    <row r="64" spans="1:2">
      <c r="A64" t="s">
        <v>182</v>
      </c>
      <c r="B64" s="6">
        <v>166.81</v>
      </c>
    </row>
    <row r="65" spans="1:2">
      <c r="A65" t="s">
        <v>185</v>
      </c>
      <c r="B65" s="6">
        <v>165.74</v>
      </c>
    </row>
    <row r="66" spans="1:2">
      <c r="A66" t="s">
        <v>188</v>
      </c>
      <c r="B66" s="6">
        <v>163.79</v>
      </c>
    </row>
    <row r="67" spans="1:2">
      <c r="A67" t="s">
        <v>191</v>
      </c>
      <c r="B67" s="6">
        <v>163.54</v>
      </c>
    </row>
    <row r="68" spans="1:2">
      <c r="A68" t="s">
        <v>194</v>
      </c>
      <c r="B68" s="6">
        <v>162.38</v>
      </c>
    </row>
    <row r="69" spans="1:2">
      <c r="A69" t="s">
        <v>197</v>
      </c>
      <c r="B69" s="6">
        <v>160.05000000000001</v>
      </c>
    </row>
    <row r="70" spans="1:2">
      <c r="A70" t="s">
        <v>200</v>
      </c>
      <c r="B70" s="6">
        <v>159.91</v>
      </c>
    </row>
    <row r="71" spans="1:2">
      <c r="A71" t="s">
        <v>203</v>
      </c>
      <c r="B71" s="6">
        <v>159.13999999999999</v>
      </c>
    </row>
    <row r="72" spans="1:2">
      <c r="A72" t="s">
        <v>206</v>
      </c>
      <c r="B72" s="6">
        <v>159.06</v>
      </c>
    </row>
    <row r="73" spans="1:2">
      <c r="A73" t="s">
        <v>209</v>
      </c>
      <c r="B73" s="6">
        <v>158.79</v>
      </c>
    </row>
    <row r="74" spans="1:2">
      <c r="A74" t="s">
        <v>212</v>
      </c>
      <c r="B74" s="6">
        <v>153.58000000000001</v>
      </c>
    </row>
    <row r="75" spans="1:2">
      <c r="A75" t="s">
        <v>215</v>
      </c>
      <c r="B75" s="6">
        <v>153.51</v>
      </c>
    </row>
    <row r="76" spans="1:2">
      <c r="A76" t="s">
        <v>218</v>
      </c>
      <c r="B76" s="6">
        <v>151.61000000000001</v>
      </c>
    </row>
    <row r="77" spans="1:2">
      <c r="A77" t="s">
        <v>221</v>
      </c>
      <c r="B77" s="6">
        <v>151.38999999999999</v>
      </c>
    </row>
    <row r="78" spans="1:2">
      <c r="A78" t="s">
        <v>224</v>
      </c>
      <c r="B78" s="6">
        <v>151.38</v>
      </c>
    </row>
    <row r="79" spans="1:2">
      <c r="A79" t="s">
        <v>227</v>
      </c>
      <c r="B79" s="6">
        <v>150.55000000000001</v>
      </c>
    </row>
    <row r="80" spans="1:2">
      <c r="A80" t="s">
        <v>230</v>
      </c>
      <c r="B80" s="6">
        <v>148.44999999999999</v>
      </c>
    </row>
    <row r="81" spans="1:2">
      <c r="A81" t="s">
        <v>233</v>
      </c>
      <c r="B81" s="6">
        <v>147.97</v>
      </c>
    </row>
    <row r="82" spans="1:2">
      <c r="A82" t="s">
        <v>236</v>
      </c>
      <c r="B82" s="6">
        <v>144.94</v>
      </c>
    </row>
    <row r="83" spans="1:2">
      <c r="A83" t="s">
        <v>239</v>
      </c>
      <c r="B83" s="6">
        <v>144.65</v>
      </c>
    </row>
    <row r="84" spans="1:2">
      <c r="A84" t="s">
        <v>242</v>
      </c>
      <c r="B84" s="6">
        <v>142.30000000000001</v>
      </c>
    </row>
    <row r="85" spans="1:2">
      <c r="A85" t="s">
        <v>245</v>
      </c>
      <c r="B85" s="6">
        <v>139.05000000000001</v>
      </c>
    </row>
    <row r="86" spans="1:2">
      <c r="A86" t="s">
        <v>248</v>
      </c>
      <c r="B86" s="6">
        <v>136.97</v>
      </c>
    </row>
    <row r="87" spans="1:2">
      <c r="A87" t="s">
        <v>251</v>
      </c>
      <c r="B87" s="6">
        <v>135.59</v>
      </c>
    </row>
    <row r="88" spans="1:2">
      <c r="A88" t="s">
        <v>254</v>
      </c>
      <c r="B88" s="6">
        <v>135.27000000000001</v>
      </c>
    </row>
    <row r="89" spans="1:2">
      <c r="A89" t="s">
        <v>257</v>
      </c>
      <c r="B89" s="6">
        <v>135.22</v>
      </c>
    </row>
    <row r="90" spans="1:2">
      <c r="A90" t="s">
        <v>260</v>
      </c>
      <c r="B90" s="6">
        <v>134.30000000000001</v>
      </c>
    </row>
    <row r="91" spans="1:2">
      <c r="A91" t="s">
        <v>263</v>
      </c>
      <c r="B91" s="6">
        <v>133.34</v>
      </c>
    </row>
    <row r="92" spans="1:2">
      <c r="A92" t="s">
        <v>266</v>
      </c>
      <c r="B92" s="6">
        <v>132.28</v>
      </c>
    </row>
    <row r="93" spans="1:2">
      <c r="A93" t="s">
        <v>269</v>
      </c>
      <c r="B93" s="6">
        <v>131.66999999999999</v>
      </c>
    </row>
    <row r="94" spans="1:2">
      <c r="A94" t="s">
        <v>272</v>
      </c>
      <c r="B94" s="6">
        <v>130.19999999999999</v>
      </c>
    </row>
    <row r="95" spans="1:2">
      <c r="A95" t="s">
        <v>275</v>
      </c>
      <c r="B95" s="6">
        <v>129.87</v>
      </c>
    </row>
    <row r="96" spans="1:2">
      <c r="A96" t="s">
        <v>278</v>
      </c>
      <c r="B96" s="6">
        <v>129.41</v>
      </c>
    </row>
    <row r="97" spans="1:2">
      <c r="A97" t="s">
        <v>281</v>
      </c>
      <c r="B97" s="6">
        <v>128.12</v>
      </c>
    </row>
    <row r="98" spans="1:2">
      <c r="A98" t="s">
        <v>284</v>
      </c>
      <c r="B98" s="6">
        <v>127.79</v>
      </c>
    </row>
    <row r="99" spans="1:2">
      <c r="A99" t="s">
        <v>287</v>
      </c>
      <c r="B99" s="6">
        <v>127.52</v>
      </c>
    </row>
    <row r="100" spans="1:2">
      <c r="A100" t="s">
        <v>290</v>
      </c>
      <c r="B100" s="6">
        <v>126.49</v>
      </c>
    </row>
    <row r="101" spans="1:2">
      <c r="A101" t="s">
        <v>293</v>
      </c>
      <c r="B101" s="6">
        <v>125.93</v>
      </c>
    </row>
    <row r="102" spans="1:2">
      <c r="A102" t="s">
        <v>296</v>
      </c>
      <c r="B102" s="6">
        <v>125.69</v>
      </c>
    </row>
    <row r="103" spans="1:2">
      <c r="A103" t="s">
        <v>299</v>
      </c>
      <c r="B103" s="6">
        <v>124.31</v>
      </c>
    </row>
    <row r="104" spans="1:2">
      <c r="A104" t="s">
        <v>302</v>
      </c>
      <c r="B104" s="6">
        <v>123.78</v>
      </c>
    </row>
    <row r="105" spans="1:2">
      <c r="A105" t="s">
        <v>305</v>
      </c>
      <c r="B105" s="6">
        <v>123.67</v>
      </c>
    </row>
    <row r="106" spans="1:2">
      <c r="A106" t="s">
        <v>308</v>
      </c>
      <c r="B106" s="6">
        <v>122.01</v>
      </c>
    </row>
    <row r="107" spans="1:2">
      <c r="A107" t="s">
        <v>311</v>
      </c>
      <c r="B107" s="6">
        <v>121.43</v>
      </c>
    </row>
    <row r="108" spans="1:2">
      <c r="A108" t="s">
        <v>314</v>
      </c>
      <c r="B108" s="6">
        <v>119.17</v>
      </c>
    </row>
    <row r="109" spans="1:2">
      <c r="A109" t="s">
        <v>317</v>
      </c>
      <c r="B109" s="6">
        <v>117.44</v>
      </c>
    </row>
    <row r="110" spans="1:2">
      <c r="A110" t="s">
        <v>320</v>
      </c>
      <c r="B110" s="6">
        <v>117.34</v>
      </c>
    </row>
    <row r="111" spans="1:2">
      <c r="A111" t="s">
        <v>323</v>
      </c>
      <c r="B111" s="6">
        <v>116.25</v>
      </c>
    </row>
    <row r="112" spans="1:2">
      <c r="A112" t="s">
        <v>326</v>
      </c>
      <c r="B112" s="6">
        <v>114.8</v>
      </c>
    </row>
    <row r="113" spans="1:2">
      <c r="A113" t="s">
        <v>329</v>
      </c>
      <c r="B113" s="6">
        <v>112.08</v>
      </c>
    </row>
    <row r="114" spans="1:2">
      <c r="A114" t="s">
        <v>332</v>
      </c>
      <c r="B114" s="6">
        <v>110.84</v>
      </c>
    </row>
    <row r="115" spans="1:2">
      <c r="A115" t="s">
        <v>335</v>
      </c>
      <c r="B115" s="6">
        <v>109.83</v>
      </c>
    </row>
    <row r="116" spans="1:2">
      <c r="A116" t="s">
        <v>338</v>
      </c>
      <c r="B116" s="6">
        <v>108.13</v>
      </c>
    </row>
    <row r="117" spans="1:2">
      <c r="A117" t="s">
        <v>341</v>
      </c>
      <c r="B117" s="6">
        <v>108.02</v>
      </c>
    </row>
    <row r="118" spans="1:2">
      <c r="A118" t="s">
        <v>344</v>
      </c>
      <c r="B118" s="6">
        <v>107.77</v>
      </c>
    </row>
    <row r="119" spans="1:2">
      <c r="A119" t="s">
        <v>347</v>
      </c>
      <c r="B119" s="6">
        <v>107.09</v>
      </c>
    </row>
    <row r="120" spans="1:2">
      <c r="A120" t="s">
        <v>350</v>
      </c>
      <c r="B120" s="6">
        <v>106.72</v>
      </c>
    </row>
    <row r="121" spans="1:2">
      <c r="A121" t="s">
        <v>353</v>
      </c>
      <c r="B121" s="6">
        <v>106.05</v>
      </c>
    </row>
    <row r="122" spans="1:2">
      <c r="A122" t="s">
        <v>356</v>
      </c>
      <c r="B122" s="6">
        <v>105.17</v>
      </c>
    </row>
    <row r="123" spans="1:2">
      <c r="A123" t="s">
        <v>359</v>
      </c>
      <c r="B123" s="6">
        <v>104.92</v>
      </c>
    </row>
    <row r="124" spans="1:2">
      <c r="A124" t="s">
        <v>362</v>
      </c>
      <c r="B124" s="6">
        <v>104.7</v>
      </c>
    </row>
    <row r="125" spans="1:2">
      <c r="A125" t="s">
        <v>365</v>
      </c>
      <c r="B125" s="6">
        <v>104.22</v>
      </c>
    </row>
    <row r="126" spans="1:2">
      <c r="A126" t="s">
        <v>368</v>
      </c>
      <c r="B126" s="6">
        <v>99.6</v>
      </c>
    </row>
    <row r="127" spans="1:2">
      <c r="A127" t="s">
        <v>371</v>
      </c>
      <c r="B127" s="6">
        <v>99.15</v>
      </c>
    </row>
    <row r="128" spans="1:2">
      <c r="A128" t="s">
        <v>374</v>
      </c>
      <c r="B128" s="6">
        <v>97.18</v>
      </c>
    </row>
    <row r="129" spans="1:2">
      <c r="A129" t="s">
        <v>377</v>
      </c>
      <c r="B129" s="6">
        <v>96.04</v>
      </c>
    </row>
    <row r="130" spans="1:2">
      <c r="A130" t="s">
        <v>380</v>
      </c>
      <c r="B130" s="6">
        <v>94.39</v>
      </c>
    </row>
    <row r="131" spans="1:2">
      <c r="A131" t="s">
        <v>383</v>
      </c>
      <c r="B131" s="6">
        <v>93.63</v>
      </c>
    </row>
    <row r="132" spans="1:2">
      <c r="A132" t="s">
        <v>386</v>
      </c>
      <c r="B132" s="6">
        <v>85.08</v>
      </c>
    </row>
    <row r="133" spans="1:2">
      <c r="A133" t="s">
        <v>389</v>
      </c>
      <c r="B133" s="6">
        <v>83.3</v>
      </c>
    </row>
    <row r="134" spans="1:2">
      <c r="A134" t="s">
        <v>392</v>
      </c>
      <c r="B134" s="6">
        <v>82.32</v>
      </c>
    </row>
    <row r="135" spans="1:2">
      <c r="A135" t="s">
        <v>395</v>
      </c>
      <c r="B135" s="6">
        <v>79.319999999999993</v>
      </c>
    </row>
    <row r="136" spans="1:2">
      <c r="A136" t="s">
        <v>398</v>
      </c>
      <c r="B136" s="6">
        <v>70.13</v>
      </c>
    </row>
    <row r="137" spans="1:2">
      <c r="A137" t="s">
        <v>401</v>
      </c>
      <c r="B137" s="6">
        <v>69.13</v>
      </c>
    </row>
    <row r="138" spans="1:2">
      <c r="A138" t="s">
        <v>404</v>
      </c>
      <c r="B138" s="6">
        <v>66.28</v>
      </c>
    </row>
    <row r="139" spans="1:2">
      <c r="A139" t="s">
        <v>407</v>
      </c>
      <c r="B139" s="6">
        <v>65.45</v>
      </c>
    </row>
    <row r="140" spans="1:2">
      <c r="A140" t="s">
        <v>410</v>
      </c>
      <c r="B140" s="6">
        <v>65.260000000000005</v>
      </c>
    </row>
    <row r="141" spans="1:2">
      <c r="A141" t="s">
        <v>413</v>
      </c>
      <c r="B141" s="6">
        <v>64.989999999999995</v>
      </c>
    </row>
    <row r="142" spans="1:2">
      <c r="A142" t="s">
        <v>416</v>
      </c>
      <c r="B142" s="6">
        <v>64.709999999999994</v>
      </c>
    </row>
    <row r="143" spans="1:2">
      <c r="A143" t="s">
        <v>419</v>
      </c>
      <c r="B143" s="6">
        <v>62.25</v>
      </c>
    </row>
    <row r="144" spans="1:2">
      <c r="A144" t="s">
        <v>422</v>
      </c>
      <c r="B144" s="6">
        <v>62.24</v>
      </c>
    </row>
    <row r="145" spans="1:2">
      <c r="A145" t="s">
        <v>425</v>
      </c>
      <c r="B145" s="6">
        <v>62.14</v>
      </c>
    </row>
    <row r="146" spans="1:2">
      <c r="A146" t="s">
        <v>428</v>
      </c>
      <c r="B146" s="6">
        <v>61.79</v>
      </c>
    </row>
    <row r="147" spans="1:2">
      <c r="A147" t="s">
        <v>431</v>
      </c>
      <c r="B147" s="6">
        <v>60.86</v>
      </c>
    </row>
    <row r="148" spans="1:2">
      <c r="A148" t="s">
        <v>434</v>
      </c>
      <c r="B148" s="6">
        <v>57.47</v>
      </c>
    </row>
    <row r="149" spans="1:2">
      <c r="A149" t="s">
        <v>437</v>
      </c>
      <c r="B149" s="6">
        <v>57</v>
      </c>
    </row>
    <row r="150" spans="1:2">
      <c r="A150" t="s">
        <v>440</v>
      </c>
      <c r="B150" s="6">
        <v>53.74</v>
      </c>
    </row>
    <row r="151" spans="1:2">
      <c r="A151" t="s">
        <v>443</v>
      </c>
      <c r="B151" s="6">
        <v>47.79</v>
      </c>
    </row>
    <row r="152" spans="1:2">
      <c r="A152" t="s">
        <v>446</v>
      </c>
      <c r="B152" s="6">
        <v>47.27</v>
      </c>
    </row>
    <row r="153" spans="1:2">
      <c r="A153" t="s">
        <v>449</v>
      </c>
      <c r="B153" s="6">
        <v>42.76</v>
      </c>
    </row>
    <row r="154" spans="1:2">
      <c r="A154" t="s">
        <v>452</v>
      </c>
      <c r="B154" s="6">
        <v>42.13</v>
      </c>
    </row>
    <row r="155" spans="1:2">
      <c r="A155" t="s">
        <v>455</v>
      </c>
      <c r="B155" s="6">
        <v>41.56</v>
      </c>
    </row>
    <row r="156" spans="1:2">
      <c r="A156" t="s">
        <v>458</v>
      </c>
      <c r="B156" s="6">
        <v>40.74</v>
      </c>
    </row>
    <row r="157" spans="1:2">
      <c r="A157" t="s">
        <v>461</v>
      </c>
      <c r="B157" s="6">
        <v>39.619999999999997</v>
      </c>
    </row>
    <row r="158" spans="1:2">
      <c r="A158" t="s">
        <v>464</v>
      </c>
      <c r="B158" s="6">
        <v>38.99</v>
      </c>
    </row>
    <row r="159" spans="1:2">
      <c r="A159" t="s">
        <v>467</v>
      </c>
      <c r="B159" s="6">
        <v>38.25</v>
      </c>
    </row>
    <row r="160" spans="1:2">
      <c r="A160" t="s">
        <v>470</v>
      </c>
      <c r="B160" s="6">
        <v>37.57</v>
      </c>
    </row>
    <row r="161" spans="1:2">
      <c r="A161" t="s">
        <v>473</v>
      </c>
      <c r="B161" s="6">
        <v>36.909999999999997</v>
      </c>
    </row>
    <row r="162" spans="1:2">
      <c r="A162" t="s">
        <v>476</v>
      </c>
      <c r="B162" s="6">
        <v>36.47</v>
      </c>
    </row>
    <row r="163" spans="1:2">
      <c r="A163" t="s">
        <v>479</v>
      </c>
      <c r="B163" s="6">
        <v>36.32</v>
      </c>
    </row>
    <row r="164" spans="1:2">
      <c r="A164" t="s">
        <v>482</v>
      </c>
      <c r="B164" s="6">
        <v>35.57</v>
      </c>
    </row>
    <row r="165" spans="1:2">
      <c r="A165" t="s">
        <v>485</v>
      </c>
      <c r="B165" s="6">
        <v>34.96</v>
      </c>
    </row>
    <row r="166" spans="1:2">
      <c r="A166" t="s">
        <v>488</v>
      </c>
      <c r="B166" s="6">
        <v>33.93</v>
      </c>
    </row>
    <row r="167" spans="1:2">
      <c r="A167" t="s">
        <v>491</v>
      </c>
      <c r="B167" s="6">
        <v>33.86</v>
      </c>
    </row>
    <row r="168" spans="1:2">
      <c r="A168" t="s">
        <v>494</v>
      </c>
      <c r="B168" s="6">
        <v>33</v>
      </c>
    </row>
    <row r="169" spans="1:2">
      <c r="A169" t="s">
        <v>497</v>
      </c>
      <c r="B169" s="6">
        <v>32.54</v>
      </c>
    </row>
    <row r="170" spans="1:2">
      <c r="A170" t="s">
        <v>500</v>
      </c>
      <c r="B170" s="6">
        <v>31.98</v>
      </c>
    </row>
    <row r="171" spans="1:2">
      <c r="A171" t="s">
        <v>503</v>
      </c>
      <c r="B171" s="6">
        <v>31.59</v>
      </c>
    </row>
    <row r="172" spans="1:2">
      <c r="A172" t="s">
        <v>506</v>
      </c>
      <c r="B172" s="6">
        <v>31.26</v>
      </c>
    </row>
    <row r="173" spans="1:2">
      <c r="A173" t="s">
        <v>509</v>
      </c>
      <c r="B173" s="6">
        <v>31.07</v>
      </c>
    </row>
    <row r="174" spans="1:2">
      <c r="A174" t="s">
        <v>512</v>
      </c>
      <c r="B174" s="6">
        <v>30.22</v>
      </c>
    </row>
    <row r="175" spans="1:2">
      <c r="A175" t="s">
        <v>515</v>
      </c>
      <c r="B175" s="6">
        <v>30.13</v>
      </c>
    </row>
    <row r="176" spans="1:2">
      <c r="A176" t="s">
        <v>518</v>
      </c>
      <c r="B176" s="6">
        <v>30.12</v>
      </c>
    </row>
    <row r="177" spans="1:2">
      <c r="A177" t="s">
        <v>521</v>
      </c>
      <c r="B177" s="6">
        <v>29.77</v>
      </c>
    </row>
    <row r="178" spans="1:2">
      <c r="A178" t="s">
        <v>524</v>
      </c>
      <c r="B178" s="6">
        <v>28.62</v>
      </c>
    </row>
    <row r="179" spans="1:2">
      <c r="A179" t="s">
        <v>527</v>
      </c>
      <c r="B179" s="6">
        <v>27.76</v>
      </c>
    </row>
    <row r="180" spans="1:2">
      <c r="A180" t="s">
        <v>530</v>
      </c>
      <c r="B180" s="6">
        <v>27.4</v>
      </c>
    </row>
    <row r="181" spans="1:2">
      <c r="A181" t="s">
        <v>533</v>
      </c>
      <c r="B181" s="6">
        <v>26.88</v>
      </c>
    </row>
    <row r="182" spans="1:2">
      <c r="A182" t="s">
        <v>536</v>
      </c>
      <c r="B182" s="6">
        <v>26.7</v>
      </c>
    </row>
    <row r="183" spans="1:2">
      <c r="A183" t="s">
        <v>539</v>
      </c>
      <c r="B183" s="6">
        <v>26.24</v>
      </c>
    </row>
    <row r="184" spans="1:2">
      <c r="A184" t="s">
        <v>542</v>
      </c>
      <c r="B184" s="6">
        <v>25.44</v>
      </c>
    </row>
    <row r="185" spans="1:2">
      <c r="A185" t="s">
        <v>545</v>
      </c>
      <c r="B185" s="6">
        <v>24.47</v>
      </c>
    </row>
    <row r="186" spans="1:2">
      <c r="A186" t="s">
        <v>548</v>
      </c>
      <c r="B186" s="6">
        <v>24.32</v>
      </c>
    </row>
    <row r="187" spans="1:2">
      <c r="A187" t="s">
        <v>551</v>
      </c>
      <c r="B187" s="6">
        <v>23.91</v>
      </c>
    </row>
    <row r="188" spans="1:2">
      <c r="A188" t="s">
        <v>554</v>
      </c>
      <c r="B188" s="6">
        <v>23.35</v>
      </c>
    </row>
    <row r="189" spans="1:2">
      <c r="A189" t="s">
        <v>557</v>
      </c>
      <c r="B189" s="6">
        <v>23.12</v>
      </c>
    </row>
    <row r="190" spans="1:2">
      <c r="A190" t="s">
        <v>560</v>
      </c>
      <c r="B190" s="6">
        <v>23.12</v>
      </c>
    </row>
    <row r="191" spans="1:2">
      <c r="A191" t="s">
        <v>562</v>
      </c>
      <c r="B191" s="6">
        <v>22.37</v>
      </c>
    </row>
    <row r="192" spans="1:2">
      <c r="A192" t="s">
        <v>565</v>
      </c>
      <c r="B192" s="6">
        <v>22.22</v>
      </c>
    </row>
    <row r="193" spans="1:2">
      <c r="A193" t="s">
        <v>568</v>
      </c>
      <c r="B193" s="6">
        <v>22.21</v>
      </c>
    </row>
    <row r="194" spans="1:2">
      <c r="A194" t="s">
        <v>571</v>
      </c>
      <c r="B194" s="6">
        <v>22.17</v>
      </c>
    </row>
    <row r="195" spans="1:2">
      <c r="A195" t="s">
        <v>574</v>
      </c>
      <c r="B195" s="6">
        <v>22.15</v>
      </c>
    </row>
    <row r="196" spans="1:2">
      <c r="A196" t="s">
        <v>577</v>
      </c>
      <c r="B196" s="6">
        <v>22.14</v>
      </c>
    </row>
    <row r="197" spans="1:2">
      <c r="A197" t="s">
        <v>579</v>
      </c>
      <c r="B197" s="6">
        <v>21.41</v>
      </c>
    </row>
    <row r="198" spans="1:2">
      <c r="A198" t="s">
        <v>582</v>
      </c>
      <c r="B198" s="6">
        <v>21.21</v>
      </c>
    </row>
    <row r="199" spans="1:2">
      <c r="A199" t="s">
        <v>585</v>
      </c>
      <c r="B199" s="6">
        <v>21.15</v>
      </c>
    </row>
    <row r="200" spans="1:2">
      <c r="A200" t="s">
        <v>588</v>
      </c>
      <c r="B200" s="6">
        <v>19.16</v>
      </c>
    </row>
    <row r="201" spans="1:2">
      <c r="A201" t="s">
        <v>591</v>
      </c>
      <c r="B201" s="6">
        <v>19.12</v>
      </c>
    </row>
    <row r="202" spans="1:2">
      <c r="A202" t="s">
        <v>594</v>
      </c>
      <c r="B202" s="6">
        <v>18.84</v>
      </c>
    </row>
    <row r="203" spans="1:2">
      <c r="A203" t="s">
        <v>597</v>
      </c>
      <c r="B203" s="6">
        <v>18.82</v>
      </c>
    </row>
    <row r="204" spans="1:2">
      <c r="A204" t="s">
        <v>600</v>
      </c>
      <c r="B204" s="6">
        <v>18.79</v>
      </c>
    </row>
    <row r="205" spans="1:2">
      <c r="A205" t="s">
        <v>603</v>
      </c>
      <c r="B205" s="6">
        <v>15.51</v>
      </c>
    </row>
    <row r="206" spans="1:2">
      <c r="A206" t="s">
        <v>606</v>
      </c>
      <c r="B206" s="6">
        <v>14.99</v>
      </c>
    </row>
    <row r="207" spans="1:2">
      <c r="A207" t="s">
        <v>609</v>
      </c>
      <c r="B207" s="6">
        <v>14.63</v>
      </c>
    </row>
    <row r="208" spans="1:2">
      <c r="A208" t="s">
        <v>612</v>
      </c>
      <c r="B208" s="6">
        <v>13</v>
      </c>
    </row>
    <row r="209" spans="1:2">
      <c r="A209" t="s">
        <v>615</v>
      </c>
      <c r="B209" s="6">
        <v>12.86</v>
      </c>
    </row>
    <row r="210" spans="1:2">
      <c r="A210" t="s">
        <v>618</v>
      </c>
      <c r="B210" s="6">
        <v>12.5</v>
      </c>
    </row>
    <row r="211" spans="1:2">
      <c r="A211" t="s">
        <v>621</v>
      </c>
      <c r="B211" s="6">
        <v>12.21</v>
      </c>
    </row>
    <row r="212" spans="1:2">
      <c r="A212" t="s">
        <v>624</v>
      </c>
      <c r="B212" s="6">
        <v>11.94</v>
      </c>
    </row>
    <row r="213" spans="1:2">
      <c r="A213" t="s">
        <v>627</v>
      </c>
      <c r="B213" s="6">
        <v>11.94</v>
      </c>
    </row>
    <row r="214" spans="1:2">
      <c r="A214" t="s">
        <v>630</v>
      </c>
      <c r="B214" s="6">
        <v>11.67</v>
      </c>
    </row>
    <row r="215" spans="1:2">
      <c r="A215" t="s">
        <v>633</v>
      </c>
      <c r="B215" s="6">
        <v>11.29</v>
      </c>
    </row>
    <row r="216" spans="1:2">
      <c r="A216" t="s">
        <v>636</v>
      </c>
      <c r="B216" s="6">
        <v>11.15</v>
      </c>
    </row>
    <row r="217" spans="1:2">
      <c r="A217" t="s">
        <v>639</v>
      </c>
      <c r="B217" s="6">
        <v>11.11</v>
      </c>
    </row>
    <row r="218" spans="1:2">
      <c r="A218" t="s">
        <v>642</v>
      </c>
      <c r="B218" s="6">
        <v>11.11</v>
      </c>
    </row>
    <row r="219" spans="1:2">
      <c r="A219" t="s">
        <v>644</v>
      </c>
      <c r="B219" s="6">
        <v>10.99</v>
      </c>
    </row>
    <row r="220" spans="1:2">
      <c r="A220" t="s">
        <v>647</v>
      </c>
      <c r="B220" s="6">
        <v>10.69</v>
      </c>
    </row>
    <row r="221" spans="1:2">
      <c r="A221" t="s">
        <v>650</v>
      </c>
      <c r="B221" s="6">
        <v>10.62</v>
      </c>
    </row>
    <row r="222" spans="1:2">
      <c r="A222" t="s">
        <v>653</v>
      </c>
      <c r="B222" s="6">
        <v>10.52</v>
      </c>
    </row>
    <row r="223" spans="1:2">
      <c r="A223" t="s">
        <v>656</v>
      </c>
      <c r="B223" s="6">
        <v>10.26</v>
      </c>
    </row>
    <row r="224" spans="1:2">
      <c r="A224" t="s">
        <v>659</v>
      </c>
      <c r="B224" s="6">
        <v>10</v>
      </c>
    </row>
    <row r="225" spans="1:2">
      <c r="A225" t="s">
        <v>662</v>
      </c>
      <c r="B225" s="6">
        <v>9.9499999999999993</v>
      </c>
    </row>
    <row r="226" spans="1:2">
      <c r="A226" t="s">
        <v>665</v>
      </c>
      <c r="B226" s="6">
        <v>9.1</v>
      </c>
    </row>
    <row r="227" spans="1:2">
      <c r="A227" t="s">
        <v>668</v>
      </c>
      <c r="B227" s="6">
        <v>9.0299999999999994</v>
      </c>
    </row>
    <row r="228" spans="1:2">
      <c r="A228" t="s">
        <v>671</v>
      </c>
      <c r="B228" s="6">
        <v>8.98</v>
      </c>
    </row>
    <row r="229" spans="1:2">
      <c r="A229" t="s">
        <v>674</v>
      </c>
      <c r="B229" s="6">
        <v>8.98</v>
      </c>
    </row>
    <row r="230" spans="1:2">
      <c r="A230" t="s">
        <v>676</v>
      </c>
      <c r="B230" s="6">
        <v>8.89</v>
      </c>
    </row>
    <row r="231" spans="1:2">
      <c r="A231" t="s">
        <v>679</v>
      </c>
      <c r="B231" s="6">
        <v>8.89</v>
      </c>
    </row>
    <row r="232" spans="1:2">
      <c r="A232" t="s">
        <v>681</v>
      </c>
      <c r="B232" s="6">
        <v>8.5299999999999994</v>
      </c>
    </row>
    <row r="233" spans="1:2">
      <c r="A233" t="s">
        <v>684</v>
      </c>
      <c r="B233" s="6">
        <v>8.42</v>
      </c>
    </row>
    <row r="234" spans="1:2">
      <c r="A234" t="s">
        <v>687</v>
      </c>
      <c r="B234" s="6">
        <v>7.98</v>
      </c>
    </row>
    <row r="235" spans="1:2">
      <c r="A235" t="s">
        <v>690</v>
      </c>
      <c r="B235" s="6">
        <v>7.78</v>
      </c>
    </row>
    <row r="236" spans="1:2">
      <c r="A236" t="s">
        <v>693</v>
      </c>
      <c r="B236" s="6">
        <v>6.98</v>
      </c>
    </row>
    <row r="237" spans="1:2">
      <c r="A237" t="s">
        <v>696</v>
      </c>
      <c r="B237" s="6">
        <v>6.67</v>
      </c>
    </row>
    <row r="238" spans="1:2">
      <c r="A238" t="s">
        <v>699</v>
      </c>
      <c r="B238" s="6">
        <v>6.67</v>
      </c>
    </row>
    <row r="239" spans="1:2">
      <c r="A239" t="s">
        <v>700</v>
      </c>
      <c r="B239" s="6">
        <v>6.67</v>
      </c>
    </row>
    <row r="240" spans="1:2">
      <c r="A240" t="s">
        <v>702</v>
      </c>
      <c r="B240" s="6">
        <v>6.67</v>
      </c>
    </row>
    <row r="241" spans="1:2">
      <c r="A241" t="s">
        <v>703</v>
      </c>
      <c r="B241" s="6">
        <v>3.97</v>
      </c>
    </row>
    <row r="242" spans="1:2">
      <c r="A242" t="s">
        <v>706</v>
      </c>
      <c r="B242" s="6">
        <v>3.3</v>
      </c>
    </row>
    <row r="243" spans="1:2">
      <c r="A243" t="s">
        <v>709</v>
      </c>
      <c r="B243" s="6">
        <v>3.25</v>
      </c>
    </row>
    <row r="244" spans="1:2">
      <c r="A244" t="s">
        <v>712</v>
      </c>
      <c r="B244" s="6">
        <v>2.97</v>
      </c>
    </row>
    <row r="245" spans="1:2">
      <c r="A245" t="s">
        <v>715</v>
      </c>
      <c r="B245" s="6">
        <v>0</v>
      </c>
    </row>
    <row r="246" spans="1:2">
      <c r="A246" t="s">
        <v>718</v>
      </c>
      <c r="B246" s="6">
        <v>0</v>
      </c>
    </row>
    <row r="247" spans="1:2">
      <c r="A247" t="s">
        <v>719</v>
      </c>
      <c r="B247" s="6">
        <v>0</v>
      </c>
    </row>
    <row r="248" spans="1:2">
      <c r="A248" t="s">
        <v>720</v>
      </c>
      <c r="B248" s="6">
        <v>0</v>
      </c>
    </row>
    <row r="249" spans="1:2">
      <c r="A249" t="s">
        <v>721</v>
      </c>
      <c r="B249" s="6">
        <v>0</v>
      </c>
    </row>
    <row r="250" spans="1:2">
      <c r="A250" t="s">
        <v>722</v>
      </c>
      <c r="B250" s="6">
        <v>0</v>
      </c>
    </row>
    <row r="251" spans="1:2">
      <c r="A251" t="s">
        <v>724</v>
      </c>
      <c r="B251" s="6">
        <v>0</v>
      </c>
    </row>
    <row r="252" spans="1:2">
      <c r="A252" t="s">
        <v>726</v>
      </c>
      <c r="B252" s="6">
        <v>0</v>
      </c>
    </row>
    <row r="253" spans="1:2">
      <c r="A253" t="s">
        <v>727</v>
      </c>
      <c r="B253" s="6">
        <v>0</v>
      </c>
    </row>
    <row r="254" spans="1:2">
      <c r="A254" t="s">
        <v>728</v>
      </c>
      <c r="B254" s="6">
        <v>0</v>
      </c>
    </row>
    <row r="255" spans="1:2">
      <c r="A255" t="s">
        <v>729</v>
      </c>
      <c r="B255" s="6">
        <v>0</v>
      </c>
    </row>
    <row r="256" spans="1:2">
      <c r="A256" t="s">
        <v>730</v>
      </c>
      <c r="B256" s="6">
        <v>0</v>
      </c>
    </row>
    <row r="257" spans="1:2">
      <c r="A257" t="s">
        <v>731</v>
      </c>
      <c r="B257" s="6">
        <v>0</v>
      </c>
    </row>
    <row r="258" spans="1:2">
      <c r="A258" t="s">
        <v>733</v>
      </c>
      <c r="B258" s="6">
        <v>0</v>
      </c>
    </row>
    <row r="259" spans="1:2">
      <c r="A259" t="s">
        <v>734</v>
      </c>
      <c r="B259" s="6">
        <v>0</v>
      </c>
    </row>
    <row r="260" spans="1:2">
      <c r="A260" t="s">
        <v>735</v>
      </c>
      <c r="B260" s="6">
        <v>0</v>
      </c>
    </row>
    <row r="261" spans="1:2">
      <c r="A261" t="s">
        <v>736</v>
      </c>
      <c r="B261" s="6">
        <v>0</v>
      </c>
    </row>
    <row r="262" spans="1:2">
      <c r="A262" t="s">
        <v>737</v>
      </c>
      <c r="B262" s="6">
        <v>0</v>
      </c>
    </row>
    <row r="263" spans="1:2">
      <c r="A263" t="s">
        <v>738</v>
      </c>
      <c r="B263" s="6">
        <v>0</v>
      </c>
    </row>
    <row r="264" spans="1:2">
      <c r="A264" t="s">
        <v>740</v>
      </c>
      <c r="B264" s="6">
        <v>0</v>
      </c>
    </row>
    <row r="265" spans="1:2">
      <c r="A265" t="s">
        <v>741</v>
      </c>
      <c r="B265" s="6">
        <v>0</v>
      </c>
    </row>
    <row r="266" spans="1:2">
      <c r="A266" t="s">
        <v>742</v>
      </c>
      <c r="B266" s="6">
        <v>0</v>
      </c>
    </row>
    <row r="267" spans="1:2">
      <c r="A267" t="s">
        <v>743</v>
      </c>
      <c r="B267" s="6">
        <v>0</v>
      </c>
    </row>
    <row r="268" spans="1:2">
      <c r="A268" t="s">
        <v>744</v>
      </c>
      <c r="B268" s="6">
        <v>0</v>
      </c>
    </row>
    <row r="269" spans="1:2">
      <c r="A269" t="s">
        <v>745</v>
      </c>
      <c r="B269" s="6">
        <v>0</v>
      </c>
    </row>
    <row r="270" spans="1:2">
      <c r="A270" t="s">
        <v>746</v>
      </c>
      <c r="B270" s="6">
        <v>0</v>
      </c>
    </row>
    <row r="271" spans="1:2">
      <c r="A271" t="s">
        <v>747</v>
      </c>
      <c r="B271" s="6">
        <v>-0.02</v>
      </c>
    </row>
    <row r="272" spans="1:2">
      <c r="A272" t="s">
        <v>749</v>
      </c>
      <c r="B272" s="6">
        <v>-0.03</v>
      </c>
    </row>
    <row r="273" spans="1:2">
      <c r="A273" t="s">
        <v>752</v>
      </c>
      <c r="B273" s="6">
        <v>-0.11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"/>
  <sheetViews>
    <sheetView workbookViewId="0">
      <selection activeCell="A3" sqref="A3:B269"/>
    </sheetView>
  </sheetViews>
  <sheetFormatPr baseColWidth="10" defaultRowHeight="15" x14ac:dyDescent="0"/>
  <sheetData>
    <row r="1" spans="1:2">
      <c r="A1">
        <v>2015</v>
      </c>
    </row>
    <row r="3" spans="1:2">
      <c r="A3" t="s">
        <v>0</v>
      </c>
      <c r="B3" s="6">
        <v>309.07</v>
      </c>
    </row>
    <row r="4" spans="1:2">
      <c r="A4" t="s">
        <v>27</v>
      </c>
      <c r="B4" s="6">
        <v>308.3</v>
      </c>
    </row>
    <row r="5" spans="1:2">
      <c r="A5" t="s">
        <v>3</v>
      </c>
      <c r="B5" s="6">
        <v>285.69</v>
      </c>
    </row>
    <row r="6" spans="1:2">
      <c r="A6" t="s">
        <v>39</v>
      </c>
      <c r="B6" s="6">
        <v>285.64</v>
      </c>
    </row>
    <row r="7" spans="1:2">
      <c r="A7" t="s">
        <v>21</v>
      </c>
      <c r="B7" s="6">
        <v>282.44</v>
      </c>
    </row>
    <row r="8" spans="1:2">
      <c r="A8" t="s">
        <v>6</v>
      </c>
      <c r="B8" s="6">
        <v>282.35000000000002</v>
      </c>
    </row>
    <row r="9" spans="1:2">
      <c r="A9" t="s">
        <v>9</v>
      </c>
      <c r="B9" s="6">
        <v>277.77999999999997</v>
      </c>
    </row>
    <row r="10" spans="1:2">
      <c r="A10" t="s">
        <v>24</v>
      </c>
      <c r="B10" s="6">
        <v>277.39999999999998</v>
      </c>
    </row>
    <row r="11" spans="1:2">
      <c r="A11" t="s">
        <v>30</v>
      </c>
      <c r="B11" s="6">
        <v>277.24</v>
      </c>
    </row>
    <row r="12" spans="1:2">
      <c r="A12" t="s">
        <v>18</v>
      </c>
      <c r="B12" s="6">
        <v>271.83999999999997</v>
      </c>
    </row>
    <row r="13" spans="1:2">
      <c r="A13" t="s">
        <v>51</v>
      </c>
      <c r="B13" s="6">
        <v>270.42</v>
      </c>
    </row>
    <row r="14" spans="1:2">
      <c r="A14" t="s">
        <v>36</v>
      </c>
      <c r="B14" s="6">
        <v>268.66000000000003</v>
      </c>
    </row>
    <row r="15" spans="1:2">
      <c r="A15" t="s">
        <v>42</v>
      </c>
      <c r="B15" s="6">
        <v>266.45999999999998</v>
      </c>
    </row>
    <row r="16" spans="1:2">
      <c r="A16" t="s">
        <v>54</v>
      </c>
      <c r="B16" s="6">
        <v>250.24</v>
      </c>
    </row>
    <row r="17" spans="1:2">
      <c r="A17" t="s">
        <v>57</v>
      </c>
      <c r="B17" s="6">
        <v>250.22</v>
      </c>
    </row>
    <row r="18" spans="1:2">
      <c r="A18" t="s">
        <v>81</v>
      </c>
      <c r="B18" s="6">
        <v>245.07</v>
      </c>
    </row>
    <row r="19" spans="1:2">
      <c r="A19" t="s">
        <v>12</v>
      </c>
      <c r="B19" s="6">
        <v>244.59</v>
      </c>
    </row>
    <row r="20" spans="1:2">
      <c r="A20" t="s">
        <v>78</v>
      </c>
      <c r="B20" s="6">
        <v>238</v>
      </c>
    </row>
    <row r="21" spans="1:2">
      <c r="A21" t="s">
        <v>69</v>
      </c>
      <c r="B21" s="6">
        <v>237.05</v>
      </c>
    </row>
    <row r="22" spans="1:2">
      <c r="A22" t="s">
        <v>75</v>
      </c>
      <c r="B22" s="6">
        <v>232.1</v>
      </c>
    </row>
    <row r="23" spans="1:2">
      <c r="A23" t="s">
        <v>33</v>
      </c>
      <c r="B23" s="6">
        <v>227.91</v>
      </c>
    </row>
    <row r="24" spans="1:2">
      <c r="A24" t="s">
        <v>48</v>
      </c>
      <c r="B24" s="6">
        <v>222.36</v>
      </c>
    </row>
    <row r="25" spans="1:2">
      <c r="A25" t="s">
        <v>66</v>
      </c>
      <c r="B25" s="6">
        <v>221.95</v>
      </c>
    </row>
    <row r="26" spans="1:2">
      <c r="A26" t="s">
        <v>45</v>
      </c>
      <c r="B26" s="6">
        <v>220.48</v>
      </c>
    </row>
    <row r="27" spans="1:2">
      <c r="A27" t="s">
        <v>126</v>
      </c>
      <c r="B27" s="6">
        <v>217.59</v>
      </c>
    </row>
    <row r="28" spans="1:2">
      <c r="A28" t="s">
        <v>60</v>
      </c>
      <c r="B28" s="6">
        <v>216.19</v>
      </c>
    </row>
    <row r="29" spans="1:2">
      <c r="A29" t="s">
        <v>84</v>
      </c>
      <c r="B29" s="6">
        <v>215.86</v>
      </c>
    </row>
    <row r="30" spans="1:2">
      <c r="A30" t="s">
        <v>105</v>
      </c>
      <c r="B30" s="6">
        <v>213.7</v>
      </c>
    </row>
    <row r="31" spans="1:2">
      <c r="A31" t="s">
        <v>117</v>
      </c>
      <c r="B31" s="6">
        <v>212.5</v>
      </c>
    </row>
    <row r="32" spans="1:2">
      <c r="A32" t="s">
        <v>72</v>
      </c>
      <c r="B32" s="6">
        <v>212.17</v>
      </c>
    </row>
    <row r="33" spans="1:2">
      <c r="A33" t="s">
        <v>147</v>
      </c>
      <c r="B33" s="6">
        <v>207.36</v>
      </c>
    </row>
    <row r="34" spans="1:2">
      <c r="A34" t="s">
        <v>111</v>
      </c>
      <c r="B34" s="6">
        <v>201.19</v>
      </c>
    </row>
    <row r="35" spans="1:2">
      <c r="A35" t="s">
        <v>135</v>
      </c>
      <c r="B35" s="6">
        <v>200.58</v>
      </c>
    </row>
    <row r="36" spans="1:2">
      <c r="A36" t="s">
        <v>90</v>
      </c>
      <c r="B36" s="6">
        <v>198.81</v>
      </c>
    </row>
    <row r="37" spans="1:2">
      <c r="A37" t="s">
        <v>114</v>
      </c>
      <c r="B37" s="6">
        <v>197.43</v>
      </c>
    </row>
    <row r="38" spans="1:2">
      <c r="A38" t="s">
        <v>120</v>
      </c>
      <c r="B38" s="6">
        <v>195.62</v>
      </c>
    </row>
    <row r="39" spans="1:2">
      <c r="A39" t="s">
        <v>15</v>
      </c>
      <c r="B39" s="6">
        <v>194.69</v>
      </c>
    </row>
    <row r="40" spans="1:2">
      <c r="A40" t="s">
        <v>99</v>
      </c>
      <c r="B40" s="6">
        <v>193.47</v>
      </c>
    </row>
    <row r="41" spans="1:2">
      <c r="A41" t="s">
        <v>132</v>
      </c>
      <c r="B41" s="6">
        <v>192.06</v>
      </c>
    </row>
    <row r="42" spans="1:2">
      <c r="A42" t="s">
        <v>93</v>
      </c>
      <c r="B42" s="6">
        <v>190.29</v>
      </c>
    </row>
    <row r="43" spans="1:2">
      <c r="A43" t="s">
        <v>168</v>
      </c>
      <c r="B43" s="6">
        <v>188.52</v>
      </c>
    </row>
    <row r="44" spans="1:2">
      <c r="A44" t="s">
        <v>63</v>
      </c>
      <c r="B44" s="6">
        <v>187.52</v>
      </c>
    </row>
    <row r="45" spans="1:2">
      <c r="A45" t="s">
        <v>129</v>
      </c>
      <c r="B45" s="6">
        <v>186.46</v>
      </c>
    </row>
    <row r="46" spans="1:2">
      <c r="A46" t="s">
        <v>174</v>
      </c>
      <c r="B46" s="6">
        <v>185.72</v>
      </c>
    </row>
    <row r="47" spans="1:2">
      <c r="A47" t="s">
        <v>108</v>
      </c>
      <c r="B47" s="6">
        <v>183.29</v>
      </c>
    </row>
    <row r="48" spans="1:2">
      <c r="A48" t="s">
        <v>159</v>
      </c>
      <c r="B48" s="6">
        <v>183.15</v>
      </c>
    </row>
    <row r="49" spans="1:2">
      <c r="A49" t="s">
        <v>87</v>
      </c>
      <c r="B49" s="6">
        <v>182.8</v>
      </c>
    </row>
    <row r="50" spans="1:2">
      <c r="A50" t="s">
        <v>212</v>
      </c>
      <c r="B50" s="6">
        <v>182.36</v>
      </c>
    </row>
    <row r="51" spans="1:2">
      <c r="A51" t="s">
        <v>123</v>
      </c>
      <c r="B51" s="6">
        <v>181.86</v>
      </c>
    </row>
    <row r="52" spans="1:2">
      <c r="A52" t="s">
        <v>188</v>
      </c>
      <c r="B52" s="6">
        <v>179.54</v>
      </c>
    </row>
    <row r="53" spans="1:2">
      <c r="A53" t="s">
        <v>96</v>
      </c>
      <c r="B53" s="6">
        <v>175.85</v>
      </c>
    </row>
    <row r="54" spans="1:2">
      <c r="A54" t="s">
        <v>162</v>
      </c>
      <c r="B54" s="6">
        <v>175.82</v>
      </c>
    </row>
    <row r="55" spans="1:2">
      <c r="A55" t="s">
        <v>177</v>
      </c>
      <c r="B55" s="6">
        <v>174.82</v>
      </c>
    </row>
    <row r="56" spans="1:2">
      <c r="A56" t="s">
        <v>153</v>
      </c>
      <c r="B56" s="6">
        <v>174.34</v>
      </c>
    </row>
    <row r="57" spans="1:2">
      <c r="A57" t="s">
        <v>221</v>
      </c>
      <c r="B57" s="6">
        <v>173.16</v>
      </c>
    </row>
    <row r="58" spans="1:2">
      <c r="A58" t="s">
        <v>179</v>
      </c>
      <c r="B58" s="6">
        <v>171.46</v>
      </c>
    </row>
    <row r="59" spans="1:2">
      <c r="A59" t="s">
        <v>206</v>
      </c>
      <c r="B59" s="6">
        <v>171.45</v>
      </c>
    </row>
    <row r="60" spans="1:2">
      <c r="A60" t="s">
        <v>191</v>
      </c>
      <c r="B60" s="6">
        <v>169.14</v>
      </c>
    </row>
    <row r="61" spans="1:2">
      <c r="A61" t="s">
        <v>260</v>
      </c>
      <c r="B61" s="6">
        <v>168.85</v>
      </c>
    </row>
    <row r="62" spans="1:2">
      <c r="A62" t="s">
        <v>144</v>
      </c>
      <c r="B62" s="6">
        <v>168.52</v>
      </c>
    </row>
    <row r="63" spans="1:2">
      <c r="A63" t="s">
        <v>138</v>
      </c>
      <c r="B63" s="6">
        <v>167.96</v>
      </c>
    </row>
    <row r="64" spans="1:2">
      <c r="A64" t="s">
        <v>233</v>
      </c>
      <c r="B64" s="6">
        <v>166.13</v>
      </c>
    </row>
    <row r="65" spans="1:2">
      <c r="A65" t="s">
        <v>141</v>
      </c>
      <c r="B65" s="6">
        <v>165.56</v>
      </c>
    </row>
    <row r="66" spans="1:2">
      <c r="A66" t="s">
        <v>150</v>
      </c>
      <c r="B66" s="6">
        <v>165.21</v>
      </c>
    </row>
    <row r="67" spans="1:2">
      <c r="A67" t="s">
        <v>236</v>
      </c>
      <c r="B67" s="6">
        <v>164.54</v>
      </c>
    </row>
    <row r="68" spans="1:2">
      <c r="A68" t="s">
        <v>156</v>
      </c>
      <c r="B68" s="6">
        <v>164.4</v>
      </c>
    </row>
    <row r="69" spans="1:2">
      <c r="A69" t="s">
        <v>245</v>
      </c>
      <c r="B69" s="6">
        <v>163.79</v>
      </c>
    </row>
    <row r="70" spans="1:2">
      <c r="A70" t="s">
        <v>218</v>
      </c>
      <c r="B70" s="6">
        <v>163.32</v>
      </c>
    </row>
    <row r="71" spans="1:2">
      <c r="A71" t="s">
        <v>194</v>
      </c>
      <c r="B71" s="6">
        <v>162.72</v>
      </c>
    </row>
    <row r="72" spans="1:2">
      <c r="A72" t="s">
        <v>272</v>
      </c>
      <c r="B72" s="6">
        <v>162.22999999999999</v>
      </c>
    </row>
    <row r="73" spans="1:2">
      <c r="A73" t="s">
        <v>197</v>
      </c>
      <c r="B73" s="6">
        <v>162.12</v>
      </c>
    </row>
    <row r="74" spans="1:2">
      <c r="A74" t="s">
        <v>185</v>
      </c>
      <c r="B74" s="6">
        <v>159.02000000000001</v>
      </c>
    </row>
    <row r="75" spans="1:2">
      <c r="A75" t="s">
        <v>251</v>
      </c>
      <c r="B75" s="6">
        <v>155.13</v>
      </c>
    </row>
    <row r="76" spans="1:2">
      <c r="A76" t="s">
        <v>203</v>
      </c>
      <c r="B76" s="6">
        <v>151.33000000000001</v>
      </c>
    </row>
    <row r="77" spans="1:2">
      <c r="A77" t="s">
        <v>165</v>
      </c>
      <c r="B77" s="6">
        <v>150.07</v>
      </c>
    </row>
    <row r="78" spans="1:2">
      <c r="A78" t="s">
        <v>209</v>
      </c>
      <c r="B78" s="6">
        <v>148.38999999999999</v>
      </c>
    </row>
    <row r="79" spans="1:2">
      <c r="A79" t="s">
        <v>281</v>
      </c>
      <c r="B79" s="6">
        <v>147.85</v>
      </c>
    </row>
    <row r="80" spans="1:2">
      <c r="A80" t="s">
        <v>182</v>
      </c>
      <c r="B80" s="6">
        <v>147.68</v>
      </c>
    </row>
    <row r="81" spans="1:2">
      <c r="A81" t="s">
        <v>320</v>
      </c>
      <c r="B81" s="6">
        <v>146.25</v>
      </c>
    </row>
    <row r="82" spans="1:2">
      <c r="A82" t="s">
        <v>296</v>
      </c>
      <c r="B82" s="6">
        <v>145.75</v>
      </c>
    </row>
    <row r="83" spans="1:2">
      <c r="A83" t="s">
        <v>224</v>
      </c>
      <c r="B83" s="6">
        <v>143.56</v>
      </c>
    </row>
    <row r="84" spans="1:2">
      <c r="A84" t="s">
        <v>278</v>
      </c>
      <c r="B84" s="6">
        <v>143.37</v>
      </c>
    </row>
    <row r="85" spans="1:2">
      <c r="A85" t="s">
        <v>171</v>
      </c>
      <c r="B85" s="6">
        <v>141.94999999999999</v>
      </c>
    </row>
    <row r="86" spans="1:2">
      <c r="A86" t="s">
        <v>332</v>
      </c>
      <c r="B86" s="6">
        <v>135.87</v>
      </c>
    </row>
    <row r="87" spans="1:2">
      <c r="A87" t="s">
        <v>269</v>
      </c>
      <c r="B87" s="6">
        <v>134.06</v>
      </c>
    </row>
    <row r="88" spans="1:2">
      <c r="A88" t="s">
        <v>284</v>
      </c>
      <c r="B88" s="6">
        <v>133.6</v>
      </c>
    </row>
    <row r="89" spans="1:2">
      <c r="A89" t="s">
        <v>290</v>
      </c>
      <c r="B89" s="6">
        <v>133.47</v>
      </c>
    </row>
    <row r="90" spans="1:2">
      <c r="A90" t="s">
        <v>266</v>
      </c>
      <c r="B90" s="6">
        <v>132.94999999999999</v>
      </c>
    </row>
    <row r="91" spans="1:2">
      <c r="A91" t="s">
        <v>344</v>
      </c>
      <c r="B91" s="6">
        <v>132.38</v>
      </c>
    </row>
    <row r="92" spans="1:2">
      <c r="A92" t="s">
        <v>263</v>
      </c>
      <c r="B92" s="6">
        <v>132.26</v>
      </c>
    </row>
    <row r="93" spans="1:2">
      <c r="A93" t="s">
        <v>215</v>
      </c>
      <c r="B93" s="6">
        <v>129.03</v>
      </c>
    </row>
    <row r="94" spans="1:2">
      <c r="A94" t="s">
        <v>102</v>
      </c>
      <c r="B94" s="6">
        <v>128.82</v>
      </c>
    </row>
    <row r="95" spans="1:2">
      <c r="A95" t="s">
        <v>248</v>
      </c>
      <c r="B95" s="6">
        <v>128.68</v>
      </c>
    </row>
    <row r="96" spans="1:2">
      <c r="A96" t="s">
        <v>230</v>
      </c>
      <c r="B96" s="6">
        <v>127.81</v>
      </c>
    </row>
    <row r="97" spans="1:2">
      <c r="A97" t="s">
        <v>302</v>
      </c>
      <c r="B97" s="6">
        <v>126.72</v>
      </c>
    </row>
    <row r="98" spans="1:2">
      <c r="A98" t="s">
        <v>326</v>
      </c>
      <c r="B98" s="6">
        <v>126.13</v>
      </c>
    </row>
    <row r="99" spans="1:2">
      <c r="A99" t="s">
        <v>359</v>
      </c>
      <c r="B99" s="6">
        <v>125.69</v>
      </c>
    </row>
    <row r="100" spans="1:2">
      <c r="A100" t="s">
        <v>299</v>
      </c>
      <c r="B100" s="6">
        <v>124.73</v>
      </c>
    </row>
    <row r="101" spans="1:2">
      <c r="A101" t="s">
        <v>392</v>
      </c>
      <c r="B101" s="6">
        <v>123.17</v>
      </c>
    </row>
    <row r="102" spans="1:2">
      <c r="A102" t="s">
        <v>305</v>
      </c>
      <c r="B102" s="6">
        <v>122.86</v>
      </c>
    </row>
    <row r="103" spans="1:2">
      <c r="A103" t="s">
        <v>314</v>
      </c>
      <c r="B103" s="6">
        <v>122.17</v>
      </c>
    </row>
    <row r="104" spans="1:2">
      <c r="A104" t="s">
        <v>308</v>
      </c>
      <c r="B104" s="6">
        <v>120.94</v>
      </c>
    </row>
    <row r="105" spans="1:2">
      <c r="A105" t="s">
        <v>317</v>
      </c>
      <c r="B105" s="6">
        <v>120.58</v>
      </c>
    </row>
    <row r="106" spans="1:2">
      <c r="A106" t="s">
        <v>242</v>
      </c>
      <c r="B106" s="6">
        <v>120.17</v>
      </c>
    </row>
    <row r="107" spans="1:2">
      <c r="A107" t="s">
        <v>239</v>
      </c>
      <c r="B107" s="6">
        <v>120.01</v>
      </c>
    </row>
    <row r="108" spans="1:2">
      <c r="A108" t="s">
        <v>338</v>
      </c>
      <c r="B108" s="6">
        <v>118.84</v>
      </c>
    </row>
    <row r="109" spans="1:2">
      <c r="A109" t="s">
        <v>380</v>
      </c>
      <c r="B109" s="6">
        <v>118.29</v>
      </c>
    </row>
    <row r="110" spans="1:2">
      <c r="A110" t="s">
        <v>347</v>
      </c>
      <c r="B110" s="6">
        <v>117.99</v>
      </c>
    </row>
    <row r="111" spans="1:2">
      <c r="A111" t="s">
        <v>275</v>
      </c>
      <c r="B111" s="6">
        <v>117.63</v>
      </c>
    </row>
    <row r="112" spans="1:2">
      <c r="A112" t="s">
        <v>353</v>
      </c>
      <c r="B112" s="6">
        <v>116.77</v>
      </c>
    </row>
    <row r="113" spans="1:2">
      <c r="A113" t="s">
        <v>257</v>
      </c>
      <c r="B113" s="6">
        <v>115.75</v>
      </c>
    </row>
    <row r="114" spans="1:2">
      <c r="A114" t="s">
        <v>329</v>
      </c>
      <c r="B114" s="6">
        <v>114.14</v>
      </c>
    </row>
    <row r="115" spans="1:2">
      <c r="A115" t="s">
        <v>293</v>
      </c>
      <c r="B115" s="6">
        <v>114.09</v>
      </c>
    </row>
    <row r="116" spans="1:2">
      <c r="A116" t="s">
        <v>287</v>
      </c>
      <c r="B116" s="6">
        <v>114.02</v>
      </c>
    </row>
    <row r="117" spans="1:2">
      <c r="A117" t="s">
        <v>350</v>
      </c>
      <c r="B117" s="6">
        <v>112.49</v>
      </c>
    </row>
    <row r="118" spans="1:2">
      <c r="A118" t="s">
        <v>362</v>
      </c>
      <c r="B118" s="6">
        <v>110.82</v>
      </c>
    </row>
    <row r="119" spans="1:2">
      <c r="A119" t="s">
        <v>740</v>
      </c>
      <c r="B119" s="6">
        <v>109.05</v>
      </c>
    </row>
    <row r="120" spans="1:2">
      <c r="A120" t="s">
        <v>254</v>
      </c>
      <c r="B120" s="6">
        <v>107.96</v>
      </c>
    </row>
    <row r="121" spans="1:2">
      <c r="A121" t="s">
        <v>365</v>
      </c>
      <c r="B121" s="6">
        <v>106.1</v>
      </c>
    </row>
    <row r="122" spans="1:2">
      <c r="A122" t="s">
        <v>227</v>
      </c>
      <c r="B122" s="6">
        <v>104.52</v>
      </c>
    </row>
    <row r="123" spans="1:2">
      <c r="A123" t="s">
        <v>323</v>
      </c>
      <c r="B123" s="6">
        <v>102.12</v>
      </c>
    </row>
    <row r="124" spans="1:2">
      <c r="A124" t="s">
        <v>374</v>
      </c>
      <c r="B124" s="6">
        <v>98.61</v>
      </c>
    </row>
    <row r="125" spans="1:2">
      <c r="A125" t="s">
        <v>311</v>
      </c>
      <c r="B125" s="6">
        <v>93.46</v>
      </c>
    </row>
    <row r="126" spans="1:2">
      <c r="A126" t="s">
        <v>383</v>
      </c>
      <c r="B126" s="6">
        <v>93.38</v>
      </c>
    </row>
    <row r="127" spans="1:2">
      <c r="A127" t="s">
        <v>371</v>
      </c>
      <c r="B127" s="6">
        <v>93.19</v>
      </c>
    </row>
    <row r="128" spans="1:2">
      <c r="A128" t="s">
        <v>335</v>
      </c>
      <c r="B128" s="6">
        <v>89.65</v>
      </c>
    </row>
    <row r="129" spans="1:2">
      <c r="A129" t="s">
        <v>341</v>
      </c>
      <c r="B129" s="6">
        <v>87.53</v>
      </c>
    </row>
    <row r="130" spans="1:2">
      <c r="A130" t="s">
        <v>386</v>
      </c>
      <c r="B130" s="6">
        <v>81.47</v>
      </c>
    </row>
    <row r="131" spans="1:2">
      <c r="A131" t="s">
        <v>356</v>
      </c>
      <c r="B131" s="6">
        <v>69.319999999999993</v>
      </c>
    </row>
    <row r="132" spans="1:2">
      <c r="A132" t="s">
        <v>404</v>
      </c>
      <c r="B132" s="6">
        <v>65.150000000000006</v>
      </c>
    </row>
    <row r="133" spans="1:2">
      <c r="A133" t="s">
        <v>479</v>
      </c>
      <c r="B133" s="6">
        <v>63.53</v>
      </c>
    </row>
    <row r="134" spans="1:2">
      <c r="A134" t="s">
        <v>422</v>
      </c>
      <c r="B134" s="6">
        <v>55.49</v>
      </c>
    </row>
    <row r="135" spans="1:2">
      <c r="A135" t="s">
        <v>437</v>
      </c>
      <c r="B135" s="6">
        <v>54.65</v>
      </c>
    </row>
    <row r="136" spans="1:2">
      <c r="A136" t="s">
        <v>485</v>
      </c>
      <c r="B136" s="6">
        <v>49.83</v>
      </c>
    </row>
    <row r="137" spans="1:2">
      <c r="A137" t="s">
        <v>533</v>
      </c>
      <c r="B137" s="6">
        <v>49.21</v>
      </c>
    </row>
    <row r="138" spans="1:2">
      <c r="A138" t="s">
        <v>452</v>
      </c>
      <c r="B138" s="6">
        <v>45.85</v>
      </c>
    </row>
    <row r="139" spans="1:2">
      <c r="A139" t="s">
        <v>368</v>
      </c>
      <c r="B139" s="6">
        <v>45.13</v>
      </c>
    </row>
    <row r="140" spans="1:2">
      <c r="A140" t="s">
        <v>401</v>
      </c>
      <c r="B140" s="6">
        <v>41.36</v>
      </c>
    </row>
    <row r="141" spans="1:2">
      <c r="A141" t="s">
        <v>624</v>
      </c>
      <c r="B141" s="6">
        <v>39.81</v>
      </c>
    </row>
    <row r="142" spans="1:2">
      <c r="A142" t="s">
        <v>377</v>
      </c>
      <c r="B142" s="6">
        <v>36.869999999999997</v>
      </c>
    </row>
    <row r="143" spans="1:2">
      <c r="A143" t="s">
        <v>554</v>
      </c>
      <c r="B143" s="6">
        <v>36.770000000000003</v>
      </c>
    </row>
    <row r="144" spans="1:2">
      <c r="A144" t="s">
        <v>545</v>
      </c>
      <c r="B144" s="6">
        <v>36.53</v>
      </c>
    </row>
    <row r="145" spans="1:2">
      <c r="A145" t="s">
        <v>518</v>
      </c>
      <c r="B145" s="6">
        <v>35.799999999999997</v>
      </c>
    </row>
    <row r="146" spans="1:2">
      <c r="A146" t="s">
        <v>557</v>
      </c>
      <c r="B146" s="6">
        <v>35.020000000000003</v>
      </c>
    </row>
    <row r="147" spans="1:2">
      <c r="A147" t="s">
        <v>585</v>
      </c>
      <c r="B147" s="6">
        <v>34.49</v>
      </c>
    </row>
    <row r="148" spans="1:2">
      <c r="A148" t="s">
        <v>470</v>
      </c>
      <c r="B148" s="6">
        <v>34.090000000000003</v>
      </c>
    </row>
    <row r="149" spans="1:2">
      <c r="A149" t="s">
        <v>464</v>
      </c>
      <c r="B149" s="6">
        <v>32.97</v>
      </c>
    </row>
    <row r="150" spans="1:2">
      <c r="A150" t="s">
        <v>536</v>
      </c>
      <c r="B150" s="6">
        <v>32.950000000000003</v>
      </c>
    </row>
    <row r="151" spans="1:2">
      <c r="A151" t="s">
        <v>491</v>
      </c>
      <c r="B151" s="6">
        <v>32.56</v>
      </c>
    </row>
    <row r="152" spans="1:2">
      <c r="A152" t="s">
        <v>524</v>
      </c>
      <c r="B152" s="6">
        <v>32.299999999999997</v>
      </c>
    </row>
    <row r="153" spans="1:2">
      <c r="A153" t="s">
        <v>428</v>
      </c>
      <c r="B153" s="6">
        <v>31.57</v>
      </c>
    </row>
    <row r="154" spans="1:2">
      <c r="A154" t="s">
        <v>413</v>
      </c>
      <c r="B154" s="6">
        <v>31.35</v>
      </c>
    </row>
    <row r="155" spans="1:2">
      <c r="A155" t="s">
        <v>730</v>
      </c>
      <c r="B155" s="6">
        <v>31.34</v>
      </c>
    </row>
    <row r="156" spans="1:2">
      <c r="A156" t="s">
        <v>419</v>
      </c>
      <c r="B156" s="6">
        <v>30.84</v>
      </c>
    </row>
    <row r="157" spans="1:2">
      <c r="A157" t="s">
        <v>709</v>
      </c>
      <c r="B157" s="6">
        <v>30.6</v>
      </c>
    </row>
    <row r="158" spans="1:2">
      <c r="A158" t="s">
        <v>503</v>
      </c>
      <c r="B158" s="6">
        <v>29.03</v>
      </c>
    </row>
    <row r="159" spans="1:2">
      <c r="A159" t="s">
        <v>527</v>
      </c>
      <c r="B159" s="6">
        <v>29</v>
      </c>
    </row>
    <row r="160" spans="1:2">
      <c r="A160" t="s">
        <v>461</v>
      </c>
      <c r="B160" s="6">
        <v>27.83</v>
      </c>
    </row>
    <row r="161" spans="1:2">
      <c r="A161" t="s">
        <v>582</v>
      </c>
      <c r="B161" s="6">
        <v>27.25</v>
      </c>
    </row>
    <row r="162" spans="1:2">
      <c r="A162" t="s">
        <v>644</v>
      </c>
      <c r="B162" s="6">
        <v>27.11</v>
      </c>
    </row>
    <row r="163" spans="1:2">
      <c r="A163" t="s">
        <v>440</v>
      </c>
      <c r="B163" s="6">
        <v>26.97</v>
      </c>
    </row>
    <row r="164" spans="1:2">
      <c r="A164" t="s">
        <v>398</v>
      </c>
      <c r="B164" s="6">
        <v>26.7</v>
      </c>
    </row>
    <row r="165" spans="1:2">
      <c r="A165" t="s">
        <v>443</v>
      </c>
      <c r="B165" s="6">
        <v>25.98</v>
      </c>
    </row>
    <row r="166" spans="1:2">
      <c r="A166" t="s">
        <v>659</v>
      </c>
      <c r="B166" s="6">
        <v>25.25</v>
      </c>
    </row>
    <row r="167" spans="1:2">
      <c r="A167" t="s">
        <v>434</v>
      </c>
      <c r="B167" s="6">
        <v>25.23</v>
      </c>
    </row>
    <row r="168" spans="1:2">
      <c r="A168" t="s">
        <v>521</v>
      </c>
      <c r="B168" s="6">
        <v>25.13</v>
      </c>
    </row>
    <row r="169" spans="1:2">
      <c r="A169" t="s">
        <v>455</v>
      </c>
      <c r="B169" s="6">
        <v>24.53</v>
      </c>
    </row>
    <row r="170" spans="1:2">
      <c r="A170" t="s">
        <v>633</v>
      </c>
      <c r="B170" s="6">
        <v>24.06</v>
      </c>
    </row>
    <row r="171" spans="1:2">
      <c r="A171" t="s">
        <v>551</v>
      </c>
      <c r="B171" s="6">
        <v>23.83</v>
      </c>
    </row>
    <row r="172" spans="1:2">
      <c r="A172" t="s">
        <v>425</v>
      </c>
      <c r="B172" s="6">
        <v>23.19</v>
      </c>
    </row>
    <row r="173" spans="1:2">
      <c r="A173" t="s">
        <v>512</v>
      </c>
      <c r="B173" s="6">
        <v>22.94</v>
      </c>
    </row>
    <row r="174" spans="1:2">
      <c r="A174" t="s">
        <v>665</v>
      </c>
      <c r="B174" s="6">
        <v>22.34</v>
      </c>
    </row>
    <row r="175" spans="1:2">
      <c r="A175" t="s">
        <v>407</v>
      </c>
      <c r="B175" s="6">
        <v>21.84</v>
      </c>
    </row>
    <row r="176" spans="1:2">
      <c r="A176" t="s">
        <v>1099</v>
      </c>
      <c r="B176" s="6">
        <v>21.54</v>
      </c>
    </row>
    <row r="177" spans="1:2">
      <c r="A177" t="s">
        <v>676</v>
      </c>
      <c r="B177" s="6">
        <v>21.34</v>
      </c>
    </row>
    <row r="178" spans="1:2">
      <c r="A178" t="s">
        <v>548</v>
      </c>
      <c r="B178" s="6">
        <v>21.26</v>
      </c>
    </row>
    <row r="179" spans="1:2">
      <c r="A179" t="s">
        <v>494</v>
      </c>
      <c r="B179" s="6">
        <v>21.25</v>
      </c>
    </row>
    <row r="180" spans="1:2">
      <c r="A180" t="s">
        <v>431</v>
      </c>
      <c r="B180" s="6">
        <v>21.06</v>
      </c>
    </row>
    <row r="181" spans="1:2">
      <c r="A181" t="s">
        <v>476</v>
      </c>
      <c r="B181" s="6">
        <v>19.899999999999999</v>
      </c>
    </row>
    <row r="182" spans="1:2">
      <c r="A182" t="s">
        <v>446</v>
      </c>
      <c r="B182" s="6">
        <v>19.27</v>
      </c>
    </row>
    <row r="183" spans="1:2">
      <c r="A183" t="s">
        <v>562</v>
      </c>
      <c r="B183" s="6">
        <v>18.18</v>
      </c>
    </row>
    <row r="184" spans="1:2">
      <c r="A184" t="s">
        <v>509</v>
      </c>
      <c r="B184" s="6">
        <v>17.100000000000001</v>
      </c>
    </row>
    <row r="185" spans="1:2">
      <c r="A185" t="s">
        <v>636</v>
      </c>
      <c r="B185" s="6">
        <v>17.07</v>
      </c>
    </row>
    <row r="186" spans="1:2">
      <c r="A186" t="s">
        <v>574</v>
      </c>
      <c r="B186" s="6">
        <v>16.97</v>
      </c>
    </row>
    <row r="187" spans="1:2">
      <c r="A187" t="s">
        <v>718</v>
      </c>
      <c r="B187" s="6">
        <v>16.54</v>
      </c>
    </row>
    <row r="188" spans="1:2">
      <c r="A188" t="s">
        <v>630</v>
      </c>
      <c r="B188" s="6">
        <v>16.149999999999999</v>
      </c>
    </row>
    <row r="189" spans="1:2">
      <c r="A189" t="s">
        <v>1126</v>
      </c>
      <c r="B189" s="6">
        <v>15.79</v>
      </c>
    </row>
    <row r="190" spans="1:2">
      <c r="A190" t="s">
        <v>1129</v>
      </c>
      <c r="B190" s="6">
        <v>15.51</v>
      </c>
    </row>
    <row r="191" spans="1:2">
      <c r="A191" t="s">
        <v>571</v>
      </c>
      <c r="B191" s="6">
        <v>15.01</v>
      </c>
    </row>
    <row r="192" spans="1:2">
      <c r="A192" t="s">
        <v>621</v>
      </c>
      <c r="B192" s="6">
        <v>14.4</v>
      </c>
    </row>
    <row r="193" spans="1:2">
      <c r="A193" t="s">
        <v>482</v>
      </c>
      <c r="B193" s="6">
        <v>14.14</v>
      </c>
    </row>
    <row r="194" spans="1:2">
      <c r="A194" t="s">
        <v>726</v>
      </c>
      <c r="B194" s="6">
        <v>13.68</v>
      </c>
    </row>
    <row r="195" spans="1:2">
      <c r="A195" t="s">
        <v>720</v>
      </c>
      <c r="B195" s="6">
        <v>13.67</v>
      </c>
    </row>
    <row r="196" spans="1:2">
      <c r="A196" t="s">
        <v>1141</v>
      </c>
      <c r="B196" s="6">
        <v>13.33</v>
      </c>
    </row>
    <row r="197" spans="1:2">
      <c r="A197" t="s">
        <v>747</v>
      </c>
      <c r="B197" s="6">
        <v>13</v>
      </c>
    </row>
    <row r="198" spans="1:2">
      <c r="A198" t="s">
        <v>650</v>
      </c>
      <c r="B198" s="6">
        <v>12.92</v>
      </c>
    </row>
    <row r="199" spans="1:2">
      <c r="A199" t="s">
        <v>671</v>
      </c>
      <c r="B199" s="6">
        <v>12.89</v>
      </c>
    </row>
    <row r="200" spans="1:2">
      <c r="A200" t="s">
        <v>568</v>
      </c>
      <c r="B200" s="6">
        <v>12.67</v>
      </c>
    </row>
    <row r="201" spans="1:2">
      <c r="A201" t="s">
        <v>515</v>
      </c>
      <c r="B201" s="6">
        <v>12.41</v>
      </c>
    </row>
    <row r="202" spans="1:2">
      <c r="A202" t="s">
        <v>752</v>
      </c>
      <c r="B202" s="6">
        <v>12.22</v>
      </c>
    </row>
    <row r="203" spans="1:2">
      <c r="A203" t="s">
        <v>733</v>
      </c>
      <c r="B203" s="6">
        <v>12.17</v>
      </c>
    </row>
    <row r="204" spans="1:2">
      <c r="A204" t="s">
        <v>627</v>
      </c>
      <c r="B204" s="6">
        <v>12.16</v>
      </c>
    </row>
    <row r="205" spans="1:2">
      <c r="A205" t="s">
        <v>449</v>
      </c>
      <c r="B205" s="6">
        <v>12</v>
      </c>
    </row>
    <row r="206" spans="1:2">
      <c r="A206" t="s">
        <v>674</v>
      </c>
      <c r="B206" s="6">
        <v>11.07</v>
      </c>
    </row>
    <row r="207" spans="1:2">
      <c r="A207" t="s">
        <v>488</v>
      </c>
      <c r="B207" s="6">
        <v>11.06</v>
      </c>
    </row>
    <row r="208" spans="1:2">
      <c r="A208" t="s">
        <v>1165</v>
      </c>
      <c r="B208" s="6">
        <v>11</v>
      </c>
    </row>
    <row r="209" spans="1:2">
      <c r="A209" t="s">
        <v>458</v>
      </c>
      <c r="B209" s="6">
        <v>10.94</v>
      </c>
    </row>
    <row r="210" spans="1:2">
      <c r="A210" t="s">
        <v>539</v>
      </c>
      <c r="B210" s="6">
        <v>10</v>
      </c>
    </row>
    <row r="211" spans="1:2">
      <c r="A211" t="s">
        <v>609</v>
      </c>
      <c r="B211" s="6">
        <v>10</v>
      </c>
    </row>
    <row r="212" spans="1:2">
      <c r="A212" t="s">
        <v>681</v>
      </c>
      <c r="B212" s="6">
        <v>10</v>
      </c>
    </row>
    <row r="213" spans="1:2">
      <c r="A213" t="s">
        <v>1173</v>
      </c>
      <c r="B213" s="6">
        <v>9.67</v>
      </c>
    </row>
    <row r="214" spans="1:2">
      <c r="A214" t="s">
        <v>542</v>
      </c>
      <c r="B214" s="6">
        <v>9.56</v>
      </c>
    </row>
    <row r="215" spans="1:2">
      <c r="A215" t="s">
        <v>389</v>
      </c>
      <c r="B215" s="6">
        <v>9.51</v>
      </c>
    </row>
    <row r="216" spans="1:2">
      <c r="A216" t="s">
        <v>738</v>
      </c>
      <c r="B216" s="6">
        <v>8.94</v>
      </c>
    </row>
    <row r="217" spans="1:2">
      <c r="A217" t="s">
        <v>745</v>
      </c>
      <c r="B217" s="6">
        <v>8.89</v>
      </c>
    </row>
    <row r="218" spans="1:2">
      <c r="A218" t="s">
        <v>1183</v>
      </c>
      <c r="B218" s="6">
        <v>8.89</v>
      </c>
    </row>
    <row r="219" spans="1:2">
      <c r="A219" t="s">
        <v>560</v>
      </c>
      <c r="B219" s="6">
        <v>8.89</v>
      </c>
    </row>
    <row r="220" spans="1:2">
      <c r="A220" t="s">
        <v>679</v>
      </c>
      <c r="B220" s="6">
        <v>8.59</v>
      </c>
    </row>
    <row r="221" spans="1:2">
      <c r="A221" t="s">
        <v>668</v>
      </c>
      <c r="B221" s="6">
        <v>8.26</v>
      </c>
    </row>
    <row r="222" spans="1:2">
      <c r="A222" t="s">
        <v>410</v>
      </c>
      <c r="B222" s="6">
        <v>8.06</v>
      </c>
    </row>
    <row r="223" spans="1:2">
      <c r="A223" t="s">
        <v>565</v>
      </c>
      <c r="B223" s="6">
        <v>8</v>
      </c>
    </row>
    <row r="224" spans="1:2">
      <c r="A224" t="s">
        <v>497</v>
      </c>
      <c r="B224" s="6">
        <v>8</v>
      </c>
    </row>
    <row r="225" spans="1:2">
      <c r="A225" t="s">
        <v>656</v>
      </c>
      <c r="B225" s="6">
        <v>7.94</v>
      </c>
    </row>
    <row r="226" spans="1:2">
      <c r="A226" t="s">
        <v>500</v>
      </c>
      <c r="B226" s="6">
        <v>7.83</v>
      </c>
    </row>
    <row r="227" spans="1:2">
      <c r="A227" t="s">
        <v>416</v>
      </c>
      <c r="B227" s="6">
        <v>7.33</v>
      </c>
    </row>
    <row r="228" spans="1:2">
      <c r="A228" t="s">
        <v>741</v>
      </c>
      <c r="B228" s="6">
        <v>6.94</v>
      </c>
    </row>
    <row r="229" spans="1:2">
      <c r="A229" t="s">
        <v>712</v>
      </c>
      <c r="B229" s="6">
        <v>6.56</v>
      </c>
    </row>
    <row r="230" spans="1:2">
      <c r="A230" t="s">
        <v>395</v>
      </c>
      <c r="B230" s="6">
        <v>6.33</v>
      </c>
    </row>
    <row r="231" spans="1:2">
      <c r="A231" t="s">
        <v>588</v>
      </c>
      <c r="B231" s="6">
        <v>6</v>
      </c>
    </row>
    <row r="232" spans="1:2">
      <c r="A232" t="s">
        <v>591</v>
      </c>
      <c r="B232" s="6">
        <v>5.19</v>
      </c>
    </row>
    <row r="233" spans="1:2">
      <c r="A233" t="s">
        <v>577</v>
      </c>
      <c r="B233" s="6">
        <v>5</v>
      </c>
    </row>
    <row r="234" spans="1:2">
      <c r="A234" t="s">
        <v>1211</v>
      </c>
      <c r="B234" s="6">
        <v>3.99</v>
      </c>
    </row>
    <row r="235" spans="1:2">
      <c r="A235" t="s">
        <v>600</v>
      </c>
      <c r="B235" s="6">
        <v>0</v>
      </c>
    </row>
    <row r="236" spans="1:2">
      <c r="A236" t="s">
        <v>721</v>
      </c>
      <c r="B236" s="6">
        <v>0</v>
      </c>
    </row>
    <row r="237" spans="1:2">
      <c r="A237" t="s">
        <v>642</v>
      </c>
      <c r="B237" s="6">
        <v>0</v>
      </c>
    </row>
    <row r="238" spans="1:2">
      <c r="A238" t="s">
        <v>1214</v>
      </c>
      <c r="B238" s="6">
        <v>0</v>
      </c>
    </row>
    <row r="239" spans="1:2">
      <c r="A239" t="s">
        <v>1215</v>
      </c>
      <c r="B239" s="6">
        <v>0</v>
      </c>
    </row>
    <row r="240" spans="1:2">
      <c r="A240" t="s">
        <v>722</v>
      </c>
      <c r="B240" s="6">
        <v>0</v>
      </c>
    </row>
    <row r="241" spans="1:2">
      <c r="A241" t="s">
        <v>706</v>
      </c>
      <c r="B241" s="6">
        <v>0</v>
      </c>
    </row>
    <row r="242" spans="1:2">
      <c r="A242" t="s">
        <v>200</v>
      </c>
      <c r="B242" s="6">
        <v>0</v>
      </c>
    </row>
    <row r="243" spans="1:2">
      <c r="A243" t="s">
        <v>687</v>
      </c>
      <c r="B243" s="6">
        <v>0</v>
      </c>
    </row>
    <row r="244" spans="1:2">
      <c r="A244" t="s">
        <v>606</v>
      </c>
      <c r="B244" s="6">
        <v>0</v>
      </c>
    </row>
    <row r="245" spans="1:2">
      <c r="A245" t="s">
        <v>612</v>
      </c>
      <c r="B245" s="6">
        <v>0</v>
      </c>
    </row>
    <row r="246" spans="1:2">
      <c r="A246" t="s">
        <v>530</v>
      </c>
      <c r="B246" s="6">
        <v>0</v>
      </c>
    </row>
    <row r="247" spans="1:2">
      <c r="A247" t="s">
        <v>693</v>
      </c>
      <c r="B247" s="6">
        <v>0</v>
      </c>
    </row>
    <row r="248" spans="1:2">
      <c r="A248" t="s">
        <v>727</v>
      </c>
      <c r="B248" s="6">
        <v>0</v>
      </c>
    </row>
    <row r="249" spans="1:2">
      <c r="A249" t="s">
        <v>1218</v>
      </c>
      <c r="B249" s="6">
        <v>0</v>
      </c>
    </row>
    <row r="250" spans="1:2">
      <c r="A250" t="s">
        <v>467</v>
      </c>
      <c r="B250" s="6">
        <v>0</v>
      </c>
    </row>
    <row r="251" spans="1:2">
      <c r="A251" t="s">
        <v>715</v>
      </c>
      <c r="B251" s="6">
        <v>0</v>
      </c>
    </row>
    <row r="252" spans="1:2">
      <c r="A252" t="s">
        <v>597</v>
      </c>
      <c r="B252" s="6">
        <v>0</v>
      </c>
    </row>
    <row r="253" spans="1:2">
      <c r="A253" t="s">
        <v>1219</v>
      </c>
      <c r="B253" s="6">
        <v>0</v>
      </c>
    </row>
    <row r="254" spans="1:2">
      <c r="A254" t="s">
        <v>594</v>
      </c>
      <c r="B254" s="6">
        <v>0</v>
      </c>
    </row>
    <row r="255" spans="1:2">
      <c r="A255" t="s">
        <v>579</v>
      </c>
      <c r="B255" s="6">
        <v>0</v>
      </c>
    </row>
    <row r="256" spans="1:2">
      <c r="A256" t="s">
        <v>647</v>
      </c>
      <c r="B256" s="6">
        <v>0</v>
      </c>
    </row>
    <row r="257" spans="1:2">
      <c r="A257" t="s">
        <v>473</v>
      </c>
      <c r="B257" s="6">
        <v>0</v>
      </c>
    </row>
    <row r="258" spans="1:2">
      <c r="A258" t="s">
        <v>736</v>
      </c>
      <c r="B258" s="6">
        <v>0</v>
      </c>
    </row>
    <row r="259" spans="1:2">
      <c r="A259" t="s">
        <v>618</v>
      </c>
      <c r="B259" s="6">
        <v>0</v>
      </c>
    </row>
    <row r="260" spans="1:2">
      <c r="A260" t="s">
        <v>603</v>
      </c>
      <c r="B260" s="6">
        <v>0</v>
      </c>
    </row>
    <row r="261" spans="1:2">
      <c r="A261" t="s">
        <v>1220</v>
      </c>
      <c r="B261" s="6">
        <v>0</v>
      </c>
    </row>
    <row r="262" spans="1:2">
      <c r="A262" t="s">
        <v>699</v>
      </c>
      <c r="B262" s="6">
        <v>0</v>
      </c>
    </row>
    <row r="263" spans="1:2">
      <c r="A263" t="s">
        <v>1221</v>
      </c>
      <c r="B263" s="6">
        <v>0</v>
      </c>
    </row>
    <row r="264" spans="1:2">
      <c r="A264" t="s">
        <v>1223</v>
      </c>
      <c r="B264" s="6">
        <v>0</v>
      </c>
    </row>
    <row r="265" spans="1:2">
      <c r="A265" t="s">
        <v>724</v>
      </c>
      <c r="B265" s="6">
        <v>0</v>
      </c>
    </row>
    <row r="266" spans="1:2">
      <c r="A266" t="s">
        <v>1224</v>
      </c>
      <c r="B266" s="6">
        <v>0</v>
      </c>
    </row>
    <row r="267" spans="1:2">
      <c r="A267" t="s">
        <v>703</v>
      </c>
      <c r="B267" s="6">
        <v>0</v>
      </c>
    </row>
    <row r="268" spans="1:2">
      <c r="A268" t="s">
        <v>1225</v>
      </c>
      <c r="B268" s="6">
        <v>0</v>
      </c>
    </row>
    <row r="269" spans="1:2">
      <c r="A269" t="s">
        <v>1226</v>
      </c>
      <c r="B269" s="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"/>
  <sheetViews>
    <sheetView topLeftCell="A234" workbookViewId="0">
      <selection activeCell="A3" sqref="A3:B273"/>
    </sheetView>
  </sheetViews>
  <sheetFormatPr baseColWidth="10" defaultRowHeight="15" x14ac:dyDescent="0"/>
  <sheetData>
    <row r="1" spans="1:2">
      <c r="A1">
        <v>2014</v>
      </c>
    </row>
    <row r="3" spans="1:2">
      <c r="A3" t="s">
        <v>0</v>
      </c>
      <c r="B3" s="6">
        <v>319.58</v>
      </c>
    </row>
    <row r="4" spans="1:2">
      <c r="A4" t="s">
        <v>6</v>
      </c>
      <c r="B4" s="6">
        <v>299.3</v>
      </c>
    </row>
    <row r="5" spans="1:2">
      <c r="A5" t="s">
        <v>9</v>
      </c>
      <c r="B5" s="6">
        <v>296.06</v>
      </c>
    </row>
    <row r="6" spans="1:2">
      <c r="A6" t="s">
        <v>3</v>
      </c>
      <c r="B6" s="6">
        <v>286.77</v>
      </c>
    </row>
    <row r="7" spans="1:2">
      <c r="A7" t="s">
        <v>51</v>
      </c>
      <c r="B7" s="6">
        <v>278.25</v>
      </c>
    </row>
    <row r="8" spans="1:2">
      <c r="A8" t="s">
        <v>24</v>
      </c>
      <c r="B8" s="6">
        <v>277.02</v>
      </c>
    </row>
    <row r="9" spans="1:2">
      <c r="A9" t="s">
        <v>39</v>
      </c>
      <c r="B9" s="6">
        <v>274.76</v>
      </c>
    </row>
    <row r="10" spans="1:2">
      <c r="A10" t="s">
        <v>21</v>
      </c>
      <c r="B10" s="6">
        <v>273.38</v>
      </c>
    </row>
    <row r="11" spans="1:2">
      <c r="A11" t="s">
        <v>33</v>
      </c>
      <c r="B11" s="6">
        <v>267.75</v>
      </c>
    </row>
    <row r="12" spans="1:2">
      <c r="A12" t="s">
        <v>27</v>
      </c>
      <c r="B12" s="6">
        <v>264.20999999999998</v>
      </c>
    </row>
    <row r="13" spans="1:2">
      <c r="A13" t="s">
        <v>42</v>
      </c>
      <c r="B13" s="6">
        <v>260.44</v>
      </c>
    </row>
    <row r="14" spans="1:2">
      <c r="A14" t="s">
        <v>60</v>
      </c>
      <c r="B14" s="6">
        <v>255.8</v>
      </c>
    </row>
    <row r="15" spans="1:2">
      <c r="A15" t="s">
        <v>45</v>
      </c>
      <c r="B15" s="6">
        <v>250.06</v>
      </c>
    </row>
    <row r="16" spans="1:2">
      <c r="A16" t="s">
        <v>54</v>
      </c>
      <c r="B16" s="6">
        <v>248.55</v>
      </c>
    </row>
    <row r="17" spans="1:2">
      <c r="A17" t="s">
        <v>12</v>
      </c>
      <c r="B17" s="6">
        <v>241.12</v>
      </c>
    </row>
    <row r="18" spans="1:2">
      <c r="A18" t="s">
        <v>18</v>
      </c>
      <c r="B18" s="6">
        <v>240.71</v>
      </c>
    </row>
    <row r="19" spans="1:2">
      <c r="A19" t="s">
        <v>30</v>
      </c>
      <c r="B19" s="6">
        <v>240.66</v>
      </c>
    </row>
    <row r="20" spans="1:2">
      <c r="A20" t="s">
        <v>36</v>
      </c>
      <c r="B20" s="6">
        <v>239.47</v>
      </c>
    </row>
    <row r="21" spans="1:2">
      <c r="A21" t="s">
        <v>69</v>
      </c>
      <c r="B21" s="6">
        <v>239.46</v>
      </c>
    </row>
    <row r="22" spans="1:2">
      <c r="A22" t="s">
        <v>15</v>
      </c>
      <c r="B22" s="6">
        <v>233.57</v>
      </c>
    </row>
    <row r="23" spans="1:2">
      <c r="A23" t="s">
        <v>81</v>
      </c>
      <c r="B23" s="6">
        <v>232.45</v>
      </c>
    </row>
    <row r="24" spans="1:2">
      <c r="A24" t="s">
        <v>99</v>
      </c>
      <c r="B24" s="6">
        <v>225.45</v>
      </c>
    </row>
    <row r="25" spans="1:2">
      <c r="A25" t="s">
        <v>75</v>
      </c>
      <c r="B25" s="6">
        <v>222.47</v>
      </c>
    </row>
    <row r="26" spans="1:2">
      <c r="A26" t="s">
        <v>57</v>
      </c>
      <c r="B26" s="6">
        <v>222.38</v>
      </c>
    </row>
    <row r="27" spans="1:2">
      <c r="A27" t="s">
        <v>48</v>
      </c>
      <c r="B27" s="6">
        <v>217.41</v>
      </c>
    </row>
    <row r="28" spans="1:2">
      <c r="A28" t="s">
        <v>120</v>
      </c>
      <c r="B28" s="6">
        <v>217</v>
      </c>
    </row>
    <row r="29" spans="1:2">
      <c r="A29" t="s">
        <v>117</v>
      </c>
      <c r="B29" s="6">
        <v>216.97</v>
      </c>
    </row>
    <row r="30" spans="1:2">
      <c r="A30" t="s">
        <v>132</v>
      </c>
      <c r="B30" s="6">
        <v>216.48</v>
      </c>
    </row>
    <row r="31" spans="1:2">
      <c r="A31" t="s">
        <v>66</v>
      </c>
      <c r="B31" s="6">
        <v>215.62</v>
      </c>
    </row>
    <row r="32" spans="1:2">
      <c r="A32" t="s">
        <v>129</v>
      </c>
      <c r="B32" s="6">
        <v>211.66</v>
      </c>
    </row>
    <row r="33" spans="1:2">
      <c r="A33" t="s">
        <v>105</v>
      </c>
      <c r="B33" s="6">
        <v>211.63</v>
      </c>
    </row>
    <row r="34" spans="1:2">
      <c r="A34" t="s">
        <v>188</v>
      </c>
      <c r="B34" s="6">
        <v>204.94</v>
      </c>
    </row>
    <row r="35" spans="1:2">
      <c r="A35" t="s">
        <v>93</v>
      </c>
      <c r="B35" s="6">
        <v>204.85</v>
      </c>
    </row>
    <row r="36" spans="1:2">
      <c r="A36" t="s">
        <v>147</v>
      </c>
      <c r="B36" s="6">
        <v>200.91</v>
      </c>
    </row>
    <row r="37" spans="1:2">
      <c r="A37" t="s">
        <v>78</v>
      </c>
      <c r="B37" s="6">
        <v>200.03</v>
      </c>
    </row>
    <row r="38" spans="1:2">
      <c r="A38" t="s">
        <v>72</v>
      </c>
      <c r="B38" s="6">
        <v>197.83</v>
      </c>
    </row>
    <row r="39" spans="1:2">
      <c r="A39" t="s">
        <v>84</v>
      </c>
      <c r="B39" s="6">
        <v>197.58</v>
      </c>
    </row>
    <row r="40" spans="1:2">
      <c r="A40" t="s">
        <v>114</v>
      </c>
      <c r="B40" s="6">
        <v>196.51</v>
      </c>
    </row>
    <row r="41" spans="1:2">
      <c r="A41" t="s">
        <v>126</v>
      </c>
      <c r="B41" s="6">
        <v>195.14</v>
      </c>
    </row>
    <row r="42" spans="1:2">
      <c r="A42" t="s">
        <v>123</v>
      </c>
      <c r="B42" s="6">
        <v>191.72</v>
      </c>
    </row>
    <row r="43" spans="1:2">
      <c r="A43" t="s">
        <v>194</v>
      </c>
      <c r="B43" s="6">
        <v>190.54</v>
      </c>
    </row>
    <row r="44" spans="1:2">
      <c r="A44" t="s">
        <v>135</v>
      </c>
      <c r="B44" s="6">
        <v>190.12</v>
      </c>
    </row>
    <row r="45" spans="1:2">
      <c r="A45" t="s">
        <v>63</v>
      </c>
      <c r="B45" s="6">
        <v>188.06</v>
      </c>
    </row>
    <row r="46" spans="1:2">
      <c r="A46" t="s">
        <v>87</v>
      </c>
      <c r="B46" s="6">
        <v>184.56</v>
      </c>
    </row>
    <row r="47" spans="1:2">
      <c r="A47" t="s">
        <v>111</v>
      </c>
      <c r="B47" s="6">
        <v>183.93</v>
      </c>
    </row>
    <row r="48" spans="1:2">
      <c r="A48" t="s">
        <v>159</v>
      </c>
      <c r="B48" s="6">
        <v>183.62</v>
      </c>
    </row>
    <row r="49" spans="1:2">
      <c r="A49" t="s">
        <v>153</v>
      </c>
      <c r="B49" s="6">
        <v>182.1</v>
      </c>
    </row>
    <row r="50" spans="1:2">
      <c r="A50" t="s">
        <v>162</v>
      </c>
      <c r="B50" s="6">
        <v>180.15</v>
      </c>
    </row>
    <row r="51" spans="1:2">
      <c r="A51" t="s">
        <v>221</v>
      </c>
      <c r="B51" s="6">
        <v>177.47</v>
      </c>
    </row>
    <row r="52" spans="1:2">
      <c r="A52" t="s">
        <v>191</v>
      </c>
      <c r="B52" s="6">
        <v>176.8</v>
      </c>
    </row>
    <row r="53" spans="1:2">
      <c r="A53" t="s">
        <v>203</v>
      </c>
      <c r="B53" s="6">
        <v>176.39</v>
      </c>
    </row>
    <row r="54" spans="1:2">
      <c r="A54" t="s">
        <v>233</v>
      </c>
      <c r="B54" s="6">
        <v>175.46</v>
      </c>
    </row>
    <row r="55" spans="1:2">
      <c r="A55" t="s">
        <v>179</v>
      </c>
      <c r="B55" s="6">
        <v>173.71</v>
      </c>
    </row>
    <row r="56" spans="1:2">
      <c r="A56" t="s">
        <v>90</v>
      </c>
      <c r="B56" s="6">
        <v>173.56</v>
      </c>
    </row>
    <row r="57" spans="1:2">
      <c r="A57" t="s">
        <v>168</v>
      </c>
      <c r="B57" s="6">
        <v>172.66</v>
      </c>
    </row>
    <row r="58" spans="1:2">
      <c r="A58" t="s">
        <v>174</v>
      </c>
      <c r="B58" s="6">
        <v>172.2</v>
      </c>
    </row>
    <row r="59" spans="1:2">
      <c r="A59" t="s">
        <v>141</v>
      </c>
      <c r="B59" s="6">
        <v>169.94</v>
      </c>
    </row>
    <row r="60" spans="1:2">
      <c r="A60" t="s">
        <v>156</v>
      </c>
      <c r="B60" s="6">
        <v>169.6</v>
      </c>
    </row>
    <row r="61" spans="1:2">
      <c r="A61" t="s">
        <v>144</v>
      </c>
      <c r="B61" s="6">
        <v>168.33</v>
      </c>
    </row>
    <row r="62" spans="1:2">
      <c r="A62" t="s">
        <v>96</v>
      </c>
      <c r="B62" s="6">
        <v>166.42</v>
      </c>
    </row>
    <row r="63" spans="1:2">
      <c r="A63" t="s">
        <v>185</v>
      </c>
      <c r="B63" s="6">
        <v>165.79</v>
      </c>
    </row>
    <row r="64" spans="1:2">
      <c r="A64" t="s">
        <v>165</v>
      </c>
      <c r="B64" s="6">
        <v>165.7</v>
      </c>
    </row>
    <row r="65" spans="1:2">
      <c r="A65" t="s">
        <v>138</v>
      </c>
      <c r="B65" s="6">
        <v>164.97</v>
      </c>
    </row>
    <row r="66" spans="1:2">
      <c r="A66" t="s">
        <v>218</v>
      </c>
      <c r="B66" s="6">
        <v>161.11000000000001</v>
      </c>
    </row>
    <row r="67" spans="1:2">
      <c r="A67" t="s">
        <v>177</v>
      </c>
      <c r="B67" s="6">
        <v>160.87</v>
      </c>
    </row>
    <row r="68" spans="1:2">
      <c r="A68" t="s">
        <v>150</v>
      </c>
      <c r="B68" s="6">
        <v>160.55000000000001</v>
      </c>
    </row>
    <row r="69" spans="1:2">
      <c r="A69" t="s">
        <v>108</v>
      </c>
      <c r="B69" s="6">
        <v>160.27000000000001</v>
      </c>
    </row>
    <row r="70" spans="1:2">
      <c r="A70" t="s">
        <v>206</v>
      </c>
      <c r="B70" s="6">
        <v>159.21</v>
      </c>
    </row>
    <row r="71" spans="1:2">
      <c r="A71" t="s">
        <v>236</v>
      </c>
      <c r="B71" s="6">
        <v>157.41999999999999</v>
      </c>
    </row>
    <row r="72" spans="1:2">
      <c r="A72" t="s">
        <v>171</v>
      </c>
      <c r="B72" s="6">
        <v>155.69999999999999</v>
      </c>
    </row>
    <row r="73" spans="1:2">
      <c r="A73" t="s">
        <v>209</v>
      </c>
      <c r="B73" s="6">
        <v>153.69999999999999</v>
      </c>
    </row>
    <row r="74" spans="1:2">
      <c r="A74" t="s">
        <v>212</v>
      </c>
      <c r="B74" s="6">
        <v>152.35</v>
      </c>
    </row>
    <row r="75" spans="1:2">
      <c r="A75" t="s">
        <v>245</v>
      </c>
      <c r="B75" s="6">
        <v>148.06</v>
      </c>
    </row>
    <row r="76" spans="1:2">
      <c r="A76" t="s">
        <v>197</v>
      </c>
      <c r="B76" s="6">
        <v>144.97</v>
      </c>
    </row>
    <row r="77" spans="1:2">
      <c r="A77" t="s">
        <v>314</v>
      </c>
      <c r="B77" s="6">
        <v>144.24</v>
      </c>
    </row>
    <row r="78" spans="1:2">
      <c r="A78" t="s">
        <v>102</v>
      </c>
      <c r="B78" s="6">
        <v>143.91</v>
      </c>
    </row>
    <row r="79" spans="1:2">
      <c r="A79" t="s">
        <v>230</v>
      </c>
      <c r="B79" s="6">
        <v>142.56</v>
      </c>
    </row>
    <row r="80" spans="1:2">
      <c r="A80" t="s">
        <v>182</v>
      </c>
      <c r="B80" s="6">
        <v>130.4</v>
      </c>
    </row>
    <row r="81" spans="1:2">
      <c r="A81" t="s">
        <v>290</v>
      </c>
      <c r="B81" s="6">
        <v>130.09</v>
      </c>
    </row>
    <row r="82" spans="1:2">
      <c r="A82" t="s">
        <v>287</v>
      </c>
      <c r="B82" s="6">
        <v>128.58000000000001</v>
      </c>
    </row>
    <row r="83" spans="1:2">
      <c r="A83" t="s">
        <v>224</v>
      </c>
      <c r="B83" s="6">
        <v>128.30000000000001</v>
      </c>
    </row>
    <row r="84" spans="1:2">
      <c r="A84" t="s">
        <v>251</v>
      </c>
      <c r="B84" s="6">
        <v>126.85</v>
      </c>
    </row>
    <row r="85" spans="1:2">
      <c r="A85" t="s">
        <v>308</v>
      </c>
      <c r="B85" s="6">
        <v>126.7</v>
      </c>
    </row>
    <row r="86" spans="1:2">
      <c r="A86" t="s">
        <v>278</v>
      </c>
      <c r="B86" s="6">
        <v>124.81</v>
      </c>
    </row>
    <row r="87" spans="1:2">
      <c r="A87" t="s">
        <v>260</v>
      </c>
      <c r="B87" s="6">
        <v>124.04</v>
      </c>
    </row>
    <row r="88" spans="1:2">
      <c r="A88" t="s">
        <v>350</v>
      </c>
      <c r="B88" s="6">
        <v>123.34</v>
      </c>
    </row>
    <row r="89" spans="1:2">
      <c r="A89" t="s">
        <v>227</v>
      </c>
      <c r="B89" s="6">
        <v>123.25</v>
      </c>
    </row>
    <row r="90" spans="1:2">
      <c r="A90" t="s">
        <v>284</v>
      </c>
      <c r="B90" s="6">
        <v>122.13</v>
      </c>
    </row>
    <row r="91" spans="1:2">
      <c r="A91" t="s">
        <v>215</v>
      </c>
      <c r="B91" s="6">
        <v>120.95</v>
      </c>
    </row>
    <row r="92" spans="1:2">
      <c r="A92" t="s">
        <v>293</v>
      </c>
      <c r="B92" s="6">
        <v>120.8</v>
      </c>
    </row>
    <row r="93" spans="1:2">
      <c r="A93" t="s">
        <v>248</v>
      </c>
      <c r="B93" s="6">
        <v>120.75</v>
      </c>
    </row>
    <row r="94" spans="1:2">
      <c r="A94" t="s">
        <v>269</v>
      </c>
      <c r="B94" s="6">
        <v>117.53</v>
      </c>
    </row>
    <row r="95" spans="1:2">
      <c r="A95" t="s">
        <v>380</v>
      </c>
      <c r="B95" s="6">
        <v>116.38</v>
      </c>
    </row>
    <row r="96" spans="1:2">
      <c r="A96" t="s">
        <v>296</v>
      </c>
      <c r="B96" s="6">
        <v>114.9</v>
      </c>
    </row>
    <row r="97" spans="1:2">
      <c r="A97" t="s">
        <v>266</v>
      </c>
      <c r="B97" s="6">
        <v>114.25</v>
      </c>
    </row>
    <row r="98" spans="1:2">
      <c r="A98" t="s">
        <v>254</v>
      </c>
      <c r="B98" s="6">
        <v>111.82</v>
      </c>
    </row>
    <row r="99" spans="1:2">
      <c r="A99" t="s">
        <v>365</v>
      </c>
      <c r="B99" s="6">
        <v>110.69</v>
      </c>
    </row>
    <row r="100" spans="1:2">
      <c r="A100" t="s">
        <v>332</v>
      </c>
      <c r="B100" s="6">
        <v>109.96</v>
      </c>
    </row>
    <row r="101" spans="1:2">
      <c r="A101" t="s">
        <v>326</v>
      </c>
      <c r="B101" s="6">
        <v>109.6</v>
      </c>
    </row>
    <row r="102" spans="1:2">
      <c r="A102" t="s">
        <v>311</v>
      </c>
      <c r="B102" s="6">
        <v>108.61</v>
      </c>
    </row>
    <row r="103" spans="1:2">
      <c r="A103" t="s">
        <v>371</v>
      </c>
      <c r="B103" s="6">
        <v>106.78</v>
      </c>
    </row>
    <row r="104" spans="1:2">
      <c r="A104" t="s">
        <v>302</v>
      </c>
      <c r="B104" s="6">
        <v>105.66</v>
      </c>
    </row>
    <row r="105" spans="1:2">
      <c r="A105" t="s">
        <v>329</v>
      </c>
      <c r="B105" s="6">
        <v>104.9</v>
      </c>
    </row>
    <row r="106" spans="1:2">
      <c r="A106" t="s">
        <v>299</v>
      </c>
      <c r="B106" s="6">
        <v>102.91</v>
      </c>
    </row>
    <row r="107" spans="1:2">
      <c r="A107" t="s">
        <v>344</v>
      </c>
      <c r="B107" s="6">
        <v>102.45</v>
      </c>
    </row>
    <row r="108" spans="1:2">
      <c r="A108" t="s">
        <v>320</v>
      </c>
      <c r="B108" s="6">
        <v>102.11</v>
      </c>
    </row>
    <row r="109" spans="1:2">
      <c r="A109" t="s">
        <v>386</v>
      </c>
      <c r="B109" s="6">
        <v>101.86</v>
      </c>
    </row>
    <row r="110" spans="1:2">
      <c r="A110" t="s">
        <v>353</v>
      </c>
      <c r="B110" s="6">
        <v>101.48</v>
      </c>
    </row>
    <row r="111" spans="1:2">
      <c r="A111" t="s">
        <v>335</v>
      </c>
      <c r="B111" s="6">
        <v>97.93</v>
      </c>
    </row>
    <row r="112" spans="1:2">
      <c r="A112" t="s">
        <v>305</v>
      </c>
      <c r="B112" s="6">
        <v>97.85</v>
      </c>
    </row>
    <row r="113" spans="1:2">
      <c r="A113" t="s">
        <v>263</v>
      </c>
      <c r="B113" s="6">
        <v>97.84</v>
      </c>
    </row>
    <row r="114" spans="1:2">
      <c r="A114" t="s">
        <v>272</v>
      </c>
      <c r="B114" s="6">
        <v>97.71</v>
      </c>
    </row>
    <row r="115" spans="1:2">
      <c r="A115" t="s">
        <v>200</v>
      </c>
      <c r="B115" s="6">
        <v>97.63</v>
      </c>
    </row>
    <row r="116" spans="1:2">
      <c r="A116" t="s">
        <v>257</v>
      </c>
      <c r="B116" s="6">
        <v>94.58</v>
      </c>
    </row>
    <row r="117" spans="1:2">
      <c r="A117" t="s">
        <v>341</v>
      </c>
      <c r="B117" s="6">
        <v>92.58</v>
      </c>
    </row>
    <row r="118" spans="1:2">
      <c r="A118" t="s">
        <v>242</v>
      </c>
      <c r="B118" s="6">
        <v>90.2</v>
      </c>
    </row>
    <row r="119" spans="1:2">
      <c r="A119" t="s">
        <v>239</v>
      </c>
      <c r="B119" s="6">
        <v>89.8</v>
      </c>
    </row>
    <row r="120" spans="1:2">
      <c r="A120" t="s">
        <v>383</v>
      </c>
      <c r="B120" s="6">
        <v>87.81</v>
      </c>
    </row>
    <row r="121" spans="1:2">
      <c r="A121" t="s">
        <v>359</v>
      </c>
      <c r="B121" s="6">
        <v>87.62</v>
      </c>
    </row>
    <row r="122" spans="1:2">
      <c r="A122" t="s">
        <v>356</v>
      </c>
      <c r="B122" s="6">
        <v>85.83</v>
      </c>
    </row>
    <row r="123" spans="1:2">
      <c r="A123" t="s">
        <v>362</v>
      </c>
      <c r="B123" s="6">
        <v>84.86</v>
      </c>
    </row>
    <row r="124" spans="1:2">
      <c r="A124" t="s">
        <v>347</v>
      </c>
      <c r="B124" s="6">
        <v>84.11</v>
      </c>
    </row>
    <row r="125" spans="1:2">
      <c r="A125" t="s">
        <v>338</v>
      </c>
      <c r="B125" s="6">
        <v>82.31</v>
      </c>
    </row>
    <row r="126" spans="1:2">
      <c r="A126" t="s">
        <v>281</v>
      </c>
      <c r="B126" s="6">
        <v>81.99</v>
      </c>
    </row>
    <row r="127" spans="1:2">
      <c r="A127" t="s">
        <v>392</v>
      </c>
      <c r="B127" s="6">
        <v>81.790000000000006</v>
      </c>
    </row>
    <row r="128" spans="1:2">
      <c r="A128" t="s">
        <v>317</v>
      </c>
      <c r="B128" s="6">
        <v>81.760000000000005</v>
      </c>
    </row>
    <row r="129" spans="1:2">
      <c r="A129" t="s">
        <v>323</v>
      </c>
      <c r="B129" s="6">
        <v>80.459999999999994</v>
      </c>
    </row>
    <row r="130" spans="1:2">
      <c r="A130" t="s">
        <v>374</v>
      </c>
      <c r="B130" s="6">
        <v>79</v>
      </c>
    </row>
    <row r="131" spans="1:2">
      <c r="A131" t="s">
        <v>524</v>
      </c>
      <c r="B131" s="6">
        <v>74.02</v>
      </c>
    </row>
    <row r="132" spans="1:2">
      <c r="A132" t="s">
        <v>368</v>
      </c>
      <c r="B132" s="6">
        <v>72.39</v>
      </c>
    </row>
    <row r="133" spans="1:2">
      <c r="A133" t="s">
        <v>479</v>
      </c>
      <c r="B133" s="6">
        <v>70.47</v>
      </c>
    </row>
    <row r="134" spans="1:2">
      <c r="A134" t="s">
        <v>275</v>
      </c>
      <c r="B134" s="6">
        <v>64.290000000000006</v>
      </c>
    </row>
    <row r="135" spans="1:2">
      <c r="A135" t="s">
        <v>606</v>
      </c>
      <c r="B135" s="6">
        <v>61.28</v>
      </c>
    </row>
    <row r="136" spans="1:2">
      <c r="A136" t="s">
        <v>437</v>
      </c>
      <c r="B136" s="6">
        <v>49.71</v>
      </c>
    </row>
    <row r="137" spans="1:2">
      <c r="A137" t="s">
        <v>485</v>
      </c>
      <c r="B137" s="6">
        <v>48.93</v>
      </c>
    </row>
    <row r="138" spans="1:2">
      <c r="A138" t="s">
        <v>656</v>
      </c>
      <c r="B138" s="6">
        <v>48.49</v>
      </c>
    </row>
    <row r="139" spans="1:2">
      <c r="A139" t="s">
        <v>413</v>
      </c>
      <c r="B139" s="6">
        <v>47.07</v>
      </c>
    </row>
    <row r="140" spans="1:2">
      <c r="A140" t="s">
        <v>600</v>
      </c>
      <c r="B140" s="6">
        <v>44.09</v>
      </c>
    </row>
    <row r="141" spans="1:2">
      <c r="A141" t="s">
        <v>659</v>
      </c>
      <c r="B141" s="6">
        <v>43.35</v>
      </c>
    </row>
    <row r="142" spans="1:2">
      <c r="A142" t="s">
        <v>404</v>
      </c>
      <c r="B142" s="6">
        <v>41.27</v>
      </c>
    </row>
    <row r="143" spans="1:2">
      <c r="A143" t="s">
        <v>585</v>
      </c>
      <c r="B143" s="6">
        <v>39.19</v>
      </c>
    </row>
    <row r="144" spans="1:2">
      <c r="A144" t="s">
        <v>500</v>
      </c>
      <c r="B144" s="6">
        <v>38.229999999999997</v>
      </c>
    </row>
    <row r="145" spans="1:2">
      <c r="A145" t="s">
        <v>428</v>
      </c>
      <c r="B145" s="6">
        <v>35.29</v>
      </c>
    </row>
    <row r="146" spans="1:2">
      <c r="A146" t="s">
        <v>446</v>
      </c>
      <c r="B146" s="6">
        <v>33.049999999999997</v>
      </c>
    </row>
    <row r="147" spans="1:2">
      <c r="A147" t="s">
        <v>747</v>
      </c>
      <c r="B147" s="6">
        <v>32.590000000000003</v>
      </c>
    </row>
    <row r="148" spans="1:2">
      <c r="A148" t="s">
        <v>503</v>
      </c>
      <c r="B148" s="6">
        <v>32.340000000000003</v>
      </c>
    </row>
    <row r="149" spans="1:2">
      <c r="A149" t="s">
        <v>506</v>
      </c>
      <c r="B149" s="6">
        <v>32.18</v>
      </c>
    </row>
    <row r="150" spans="1:2">
      <c r="A150" t="s">
        <v>422</v>
      </c>
      <c r="B150" s="6">
        <v>31.77</v>
      </c>
    </row>
    <row r="151" spans="1:2">
      <c r="A151" t="s">
        <v>568</v>
      </c>
      <c r="B151" s="6">
        <v>31.28</v>
      </c>
    </row>
    <row r="152" spans="1:2">
      <c r="A152" t="s">
        <v>464</v>
      </c>
      <c r="B152" s="6">
        <v>29.63</v>
      </c>
    </row>
    <row r="153" spans="1:2">
      <c r="A153" t="s">
        <v>398</v>
      </c>
      <c r="B153" s="6">
        <v>27.74</v>
      </c>
    </row>
    <row r="154" spans="1:2">
      <c r="A154" t="s">
        <v>416</v>
      </c>
      <c r="B154" s="6">
        <v>27.36</v>
      </c>
    </row>
    <row r="155" spans="1:2">
      <c r="A155" t="s">
        <v>449</v>
      </c>
      <c r="B155" s="6">
        <v>27.09</v>
      </c>
    </row>
    <row r="156" spans="1:2">
      <c r="A156" t="s">
        <v>410</v>
      </c>
      <c r="B156" s="6">
        <v>26.63</v>
      </c>
    </row>
    <row r="157" spans="1:2">
      <c r="A157" t="s">
        <v>730</v>
      </c>
      <c r="B157" s="6">
        <v>24.78</v>
      </c>
    </row>
    <row r="158" spans="1:2">
      <c r="A158" t="s">
        <v>509</v>
      </c>
      <c r="B158" s="6">
        <v>23.59</v>
      </c>
    </row>
    <row r="159" spans="1:2">
      <c r="A159" t="s">
        <v>551</v>
      </c>
      <c r="B159" s="6">
        <v>23.5</v>
      </c>
    </row>
    <row r="160" spans="1:2">
      <c r="A160" t="s">
        <v>681</v>
      </c>
      <c r="B160" s="6">
        <v>23.4</v>
      </c>
    </row>
    <row r="161" spans="1:2">
      <c r="A161" t="s">
        <v>579</v>
      </c>
      <c r="B161" s="6">
        <v>23.16</v>
      </c>
    </row>
    <row r="162" spans="1:2">
      <c r="A162" t="s">
        <v>491</v>
      </c>
      <c r="B162" s="6">
        <v>22.83</v>
      </c>
    </row>
    <row r="163" spans="1:2">
      <c r="A163" t="s">
        <v>440</v>
      </c>
      <c r="B163" s="6">
        <v>22.16</v>
      </c>
    </row>
    <row r="164" spans="1:2">
      <c r="A164" t="s">
        <v>533</v>
      </c>
      <c r="B164" s="6">
        <v>21.89</v>
      </c>
    </row>
    <row r="165" spans="1:2">
      <c r="A165" t="s">
        <v>434</v>
      </c>
      <c r="B165" s="6">
        <v>20.67</v>
      </c>
    </row>
    <row r="166" spans="1:2">
      <c r="A166" t="s">
        <v>539</v>
      </c>
      <c r="B166" s="6">
        <v>20.190000000000001</v>
      </c>
    </row>
    <row r="167" spans="1:2">
      <c r="A167" t="s">
        <v>470</v>
      </c>
      <c r="B167" s="6">
        <v>19.95</v>
      </c>
    </row>
    <row r="168" spans="1:2">
      <c r="A168" t="s">
        <v>644</v>
      </c>
      <c r="B168" s="6">
        <v>19.59</v>
      </c>
    </row>
    <row r="169" spans="1:2">
      <c r="A169" t="s">
        <v>482</v>
      </c>
      <c r="B169" s="6">
        <v>19.39</v>
      </c>
    </row>
    <row r="170" spans="1:2">
      <c r="A170" t="s">
        <v>594</v>
      </c>
      <c r="B170" s="6">
        <v>19.059999999999999</v>
      </c>
    </row>
    <row r="171" spans="1:2">
      <c r="A171" t="s">
        <v>668</v>
      </c>
      <c r="B171" s="6">
        <v>18.95</v>
      </c>
    </row>
    <row r="172" spans="1:2">
      <c r="A172" t="s">
        <v>591</v>
      </c>
      <c r="B172" s="6">
        <v>18.95</v>
      </c>
    </row>
    <row r="173" spans="1:2">
      <c r="A173" t="s">
        <v>582</v>
      </c>
      <c r="B173" s="6">
        <v>18.22</v>
      </c>
    </row>
    <row r="174" spans="1:2">
      <c r="A174" t="s">
        <v>461</v>
      </c>
      <c r="B174" s="6">
        <v>17.28</v>
      </c>
    </row>
    <row r="175" spans="1:2">
      <c r="A175" t="s">
        <v>443</v>
      </c>
      <c r="B175" s="6">
        <v>17</v>
      </c>
    </row>
    <row r="176" spans="1:2">
      <c r="A176" t="s">
        <v>709</v>
      </c>
      <c r="B176" s="6">
        <v>16.8</v>
      </c>
    </row>
    <row r="177" spans="1:2">
      <c r="A177" t="s">
        <v>560</v>
      </c>
      <c r="B177" s="6">
        <v>16.54</v>
      </c>
    </row>
    <row r="178" spans="1:2">
      <c r="A178" t="s">
        <v>395</v>
      </c>
      <c r="B178" s="6">
        <v>16.47</v>
      </c>
    </row>
    <row r="179" spans="1:2">
      <c r="A179" t="s">
        <v>636</v>
      </c>
      <c r="B179" s="6">
        <v>15.96</v>
      </c>
    </row>
    <row r="180" spans="1:2">
      <c r="A180" t="s">
        <v>494</v>
      </c>
      <c r="B180" s="6">
        <v>15.63</v>
      </c>
    </row>
    <row r="181" spans="1:2">
      <c r="A181" t="s">
        <v>597</v>
      </c>
      <c r="B181" s="6">
        <v>15.54</v>
      </c>
    </row>
    <row r="182" spans="1:2">
      <c r="A182" t="s">
        <v>455</v>
      </c>
      <c r="B182" s="6">
        <v>14.96</v>
      </c>
    </row>
    <row r="183" spans="1:2">
      <c r="A183" t="s">
        <v>542</v>
      </c>
      <c r="B183" s="6">
        <v>14.47</v>
      </c>
    </row>
    <row r="184" spans="1:2">
      <c r="A184" t="s">
        <v>642</v>
      </c>
      <c r="B184" s="6">
        <v>14.3</v>
      </c>
    </row>
    <row r="185" spans="1:2">
      <c r="A185" t="s">
        <v>458</v>
      </c>
      <c r="B185" s="6">
        <v>14.23</v>
      </c>
    </row>
    <row r="186" spans="1:2">
      <c r="A186" t="s">
        <v>1591</v>
      </c>
      <c r="B186" s="6">
        <v>14.17</v>
      </c>
    </row>
    <row r="187" spans="1:2">
      <c r="A187" t="s">
        <v>473</v>
      </c>
      <c r="B187" s="6">
        <v>14</v>
      </c>
    </row>
    <row r="188" spans="1:2">
      <c r="A188" t="s">
        <v>1596</v>
      </c>
      <c r="B188" s="6">
        <v>13.52</v>
      </c>
    </row>
    <row r="189" spans="1:2">
      <c r="A189" t="s">
        <v>377</v>
      </c>
      <c r="B189" s="6">
        <v>13.46</v>
      </c>
    </row>
    <row r="190" spans="1:2">
      <c r="A190" t="s">
        <v>1601</v>
      </c>
      <c r="B190" s="6">
        <v>13.39</v>
      </c>
    </row>
    <row r="191" spans="1:2">
      <c r="A191" t="s">
        <v>467</v>
      </c>
      <c r="B191" s="6">
        <v>13.31</v>
      </c>
    </row>
    <row r="192" spans="1:2">
      <c r="A192" t="s">
        <v>731</v>
      </c>
      <c r="B192" s="6">
        <v>13.22</v>
      </c>
    </row>
    <row r="193" spans="1:2">
      <c r="A193" t="s">
        <v>1215</v>
      </c>
      <c r="B193" s="6">
        <v>12.98</v>
      </c>
    </row>
    <row r="194" spans="1:2">
      <c r="A194" t="s">
        <v>574</v>
      </c>
      <c r="B194" s="6">
        <v>12.68</v>
      </c>
    </row>
    <row r="195" spans="1:2">
      <c r="A195" t="s">
        <v>737</v>
      </c>
      <c r="B195" s="6">
        <v>12.31</v>
      </c>
    </row>
    <row r="196" spans="1:2">
      <c r="A196" t="s">
        <v>545</v>
      </c>
      <c r="B196" s="6">
        <v>12.11</v>
      </c>
    </row>
    <row r="197" spans="1:2">
      <c r="A197" t="s">
        <v>1616</v>
      </c>
      <c r="B197" s="6">
        <v>11.69</v>
      </c>
    </row>
    <row r="198" spans="1:2">
      <c r="A198" t="s">
        <v>554</v>
      </c>
      <c r="B198" s="6">
        <v>11.29</v>
      </c>
    </row>
    <row r="199" spans="1:2">
      <c r="A199" t="s">
        <v>609</v>
      </c>
      <c r="B199" s="6">
        <v>11.25</v>
      </c>
    </row>
    <row r="200" spans="1:2">
      <c r="A200" t="s">
        <v>633</v>
      </c>
      <c r="B200" s="6">
        <v>11.11</v>
      </c>
    </row>
    <row r="201" spans="1:2">
      <c r="A201" t="s">
        <v>621</v>
      </c>
      <c r="B201" s="6">
        <v>11</v>
      </c>
    </row>
    <row r="202" spans="1:2">
      <c r="A202" t="s">
        <v>1624</v>
      </c>
      <c r="B202" s="6">
        <v>11</v>
      </c>
    </row>
    <row r="203" spans="1:2">
      <c r="A203" t="s">
        <v>624</v>
      </c>
      <c r="B203" s="6">
        <v>10.91</v>
      </c>
    </row>
    <row r="204" spans="1:2">
      <c r="A204" t="s">
        <v>1627</v>
      </c>
      <c r="B204" s="6">
        <v>10.66</v>
      </c>
    </row>
    <row r="205" spans="1:2">
      <c r="A205" t="s">
        <v>724</v>
      </c>
      <c r="B205" s="6">
        <v>10.17</v>
      </c>
    </row>
    <row r="206" spans="1:2">
      <c r="A206" t="s">
        <v>1632</v>
      </c>
      <c r="B206" s="6">
        <v>10.06</v>
      </c>
    </row>
    <row r="207" spans="1:2">
      <c r="A207" t="s">
        <v>512</v>
      </c>
      <c r="B207" s="6">
        <v>10.06</v>
      </c>
    </row>
    <row r="208" spans="1:2">
      <c r="A208" t="s">
        <v>740</v>
      </c>
      <c r="B208" s="6">
        <v>10</v>
      </c>
    </row>
    <row r="209" spans="1:2">
      <c r="A209" t="s">
        <v>571</v>
      </c>
      <c r="B209" s="6">
        <v>9.98</v>
      </c>
    </row>
    <row r="210" spans="1:2">
      <c r="A210" t="s">
        <v>577</v>
      </c>
      <c r="B210" s="6">
        <v>9.86</v>
      </c>
    </row>
    <row r="211" spans="1:2">
      <c r="A211" t="s">
        <v>662</v>
      </c>
      <c r="B211" s="6">
        <v>9.39</v>
      </c>
    </row>
    <row r="212" spans="1:2">
      <c r="A212" t="s">
        <v>431</v>
      </c>
      <c r="B212" s="6">
        <v>9.16</v>
      </c>
    </row>
    <row r="213" spans="1:2">
      <c r="A213" t="s">
        <v>671</v>
      </c>
      <c r="B213" s="6">
        <v>9.06</v>
      </c>
    </row>
    <row r="214" spans="1:2">
      <c r="A214" t="s">
        <v>741</v>
      </c>
      <c r="B214" s="6">
        <v>8.94</v>
      </c>
    </row>
    <row r="215" spans="1:2">
      <c r="A215" t="s">
        <v>650</v>
      </c>
      <c r="B215" s="6">
        <v>8.89</v>
      </c>
    </row>
    <row r="216" spans="1:2">
      <c r="A216" t="s">
        <v>1647</v>
      </c>
      <c r="B216" s="6">
        <v>8.59</v>
      </c>
    </row>
    <row r="217" spans="1:2">
      <c r="A217" t="s">
        <v>565</v>
      </c>
      <c r="B217" s="6">
        <v>8</v>
      </c>
    </row>
    <row r="218" spans="1:2">
      <c r="A218" t="s">
        <v>1648</v>
      </c>
      <c r="B218" s="6">
        <v>7.94</v>
      </c>
    </row>
    <row r="219" spans="1:2">
      <c r="A219" t="s">
        <v>562</v>
      </c>
      <c r="B219" s="6">
        <v>7.94</v>
      </c>
    </row>
    <row r="220" spans="1:2">
      <c r="A220" t="s">
        <v>548</v>
      </c>
      <c r="B220" s="6">
        <v>7.54</v>
      </c>
    </row>
    <row r="221" spans="1:2">
      <c r="A221" t="s">
        <v>488</v>
      </c>
      <c r="B221" s="6">
        <v>6.67</v>
      </c>
    </row>
    <row r="222" spans="1:2">
      <c r="A222" t="s">
        <v>497</v>
      </c>
      <c r="B222" s="6">
        <v>6.67</v>
      </c>
    </row>
    <row r="223" spans="1:2">
      <c r="A223" t="s">
        <v>676</v>
      </c>
      <c r="B223" s="6">
        <v>6.67</v>
      </c>
    </row>
    <row r="224" spans="1:2">
      <c r="A224" t="s">
        <v>389</v>
      </c>
      <c r="B224" s="6">
        <v>6.67</v>
      </c>
    </row>
    <row r="225" spans="1:2">
      <c r="A225" t="s">
        <v>1223</v>
      </c>
      <c r="B225" s="6">
        <v>6.67</v>
      </c>
    </row>
    <row r="226" spans="1:2">
      <c r="A226" t="s">
        <v>687</v>
      </c>
      <c r="B226" s="6">
        <v>6.67</v>
      </c>
    </row>
    <row r="227" spans="1:2">
      <c r="A227" t="s">
        <v>752</v>
      </c>
      <c r="B227" s="6">
        <v>6.64</v>
      </c>
    </row>
    <row r="228" spans="1:2">
      <c r="A228" t="s">
        <v>627</v>
      </c>
      <c r="B228" s="6">
        <v>6.33</v>
      </c>
    </row>
    <row r="229" spans="1:2">
      <c r="A229" t="s">
        <v>699</v>
      </c>
      <c r="B229" s="6">
        <v>6</v>
      </c>
    </row>
    <row r="230" spans="1:2">
      <c r="A230" t="s">
        <v>1658</v>
      </c>
      <c r="B230" s="6">
        <v>5.85</v>
      </c>
    </row>
    <row r="231" spans="1:2">
      <c r="A231" t="s">
        <v>1661</v>
      </c>
      <c r="B231" s="6">
        <v>5.56</v>
      </c>
    </row>
    <row r="232" spans="1:2">
      <c r="A232" t="s">
        <v>1664</v>
      </c>
      <c r="B232" s="6">
        <v>5.56</v>
      </c>
    </row>
    <row r="233" spans="1:2">
      <c r="A233" t="s">
        <v>1665</v>
      </c>
      <c r="B233" s="6">
        <v>5.56</v>
      </c>
    </row>
    <row r="234" spans="1:2">
      <c r="A234" t="s">
        <v>1220</v>
      </c>
      <c r="B234" s="6">
        <v>4.4400000000000004</v>
      </c>
    </row>
    <row r="235" spans="1:2">
      <c r="A235" t="s">
        <v>749</v>
      </c>
      <c r="B235" s="6">
        <v>4</v>
      </c>
    </row>
    <row r="236" spans="1:2">
      <c r="A236" t="s">
        <v>452</v>
      </c>
      <c r="B236" s="6">
        <v>3.99</v>
      </c>
    </row>
    <row r="237" spans="1:2">
      <c r="A237" t="s">
        <v>1671</v>
      </c>
      <c r="B237" s="6">
        <v>3.33</v>
      </c>
    </row>
    <row r="238" spans="1:2">
      <c r="A238" t="s">
        <v>735</v>
      </c>
      <c r="B238" s="6">
        <v>3.33</v>
      </c>
    </row>
    <row r="239" spans="1:2">
      <c r="A239" t="s">
        <v>1099</v>
      </c>
      <c r="B239" s="6">
        <v>2</v>
      </c>
    </row>
    <row r="240" spans="1:2">
      <c r="A240" t="s">
        <v>521</v>
      </c>
      <c r="B240" s="6">
        <v>1</v>
      </c>
    </row>
    <row r="241" spans="1:2">
      <c r="A241" t="s">
        <v>665</v>
      </c>
      <c r="B241" s="6">
        <v>0</v>
      </c>
    </row>
    <row r="242" spans="1:2">
      <c r="A242" t="s">
        <v>693</v>
      </c>
      <c r="B242" s="6">
        <v>0</v>
      </c>
    </row>
    <row r="243" spans="1:2">
      <c r="A243" t="s">
        <v>1678</v>
      </c>
      <c r="B243" s="6">
        <v>0</v>
      </c>
    </row>
    <row r="244" spans="1:2">
      <c r="A244" t="s">
        <v>1679</v>
      </c>
      <c r="B244" s="6">
        <v>0</v>
      </c>
    </row>
    <row r="245" spans="1:2">
      <c r="A245" t="s">
        <v>1680</v>
      </c>
      <c r="B245" s="6">
        <v>0</v>
      </c>
    </row>
    <row r="246" spans="1:2">
      <c r="A246" t="s">
        <v>1225</v>
      </c>
      <c r="B246" s="6">
        <v>0</v>
      </c>
    </row>
    <row r="247" spans="1:2">
      <c r="A247" t="s">
        <v>712</v>
      </c>
      <c r="B247" s="6">
        <v>0</v>
      </c>
    </row>
    <row r="248" spans="1:2">
      <c r="A248" t="s">
        <v>530</v>
      </c>
      <c r="B248" s="6">
        <v>0</v>
      </c>
    </row>
    <row r="249" spans="1:2">
      <c r="A249" t="s">
        <v>1681</v>
      </c>
      <c r="B249" s="6">
        <v>0</v>
      </c>
    </row>
    <row r="250" spans="1:2">
      <c r="A250" t="s">
        <v>702</v>
      </c>
      <c r="B250" s="6">
        <v>0</v>
      </c>
    </row>
    <row r="251" spans="1:2">
      <c r="A251" t="s">
        <v>728</v>
      </c>
      <c r="B251" s="6">
        <v>0</v>
      </c>
    </row>
    <row r="252" spans="1:2">
      <c r="A252" t="s">
        <v>1219</v>
      </c>
      <c r="B252" s="6">
        <v>0</v>
      </c>
    </row>
    <row r="253" spans="1:2">
      <c r="A253" t="s">
        <v>1682</v>
      </c>
      <c r="B253" s="6">
        <v>0</v>
      </c>
    </row>
    <row r="254" spans="1:2">
      <c r="A254" t="s">
        <v>1683</v>
      </c>
      <c r="B254" s="6">
        <v>0</v>
      </c>
    </row>
    <row r="255" spans="1:2">
      <c r="A255" t="s">
        <v>1684</v>
      </c>
      <c r="B255" s="6">
        <v>0</v>
      </c>
    </row>
    <row r="256" spans="1:2">
      <c r="A256" t="s">
        <v>1685</v>
      </c>
      <c r="B256" s="6">
        <v>0</v>
      </c>
    </row>
    <row r="257" spans="1:2">
      <c r="A257" t="s">
        <v>1218</v>
      </c>
      <c r="B257" s="6">
        <v>0</v>
      </c>
    </row>
    <row r="258" spans="1:2">
      <c r="A258" t="s">
        <v>1226</v>
      </c>
      <c r="B258" s="6">
        <v>0</v>
      </c>
    </row>
    <row r="259" spans="1:2">
      <c r="A259" t="s">
        <v>1686</v>
      </c>
      <c r="B259" s="6">
        <v>0</v>
      </c>
    </row>
    <row r="260" spans="1:2">
      <c r="A260" t="s">
        <v>1687</v>
      </c>
      <c r="B260" s="6">
        <v>0</v>
      </c>
    </row>
    <row r="261" spans="1:2">
      <c r="A261" t="s">
        <v>1688</v>
      </c>
      <c r="B261" s="6">
        <v>0</v>
      </c>
    </row>
    <row r="262" spans="1:2">
      <c r="A262" t="s">
        <v>419</v>
      </c>
      <c r="B262" s="6">
        <v>0</v>
      </c>
    </row>
    <row r="263" spans="1:2">
      <c r="A263" t="s">
        <v>715</v>
      </c>
      <c r="B263" s="6">
        <v>0</v>
      </c>
    </row>
    <row r="264" spans="1:2">
      <c r="A264" t="s">
        <v>1689</v>
      </c>
      <c r="B264" s="6">
        <v>0</v>
      </c>
    </row>
    <row r="265" spans="1:2">
      <c r="A265" t="s">
        <v>1129</v>
      </c>
      <c r="B265" s="6">
        <v>0</v>
      </c>
    </row>
    <row r="266" spans="1:2">
      <c r="A266" t="s">
        <v>726</v>
      </c>
      <c r="B266" s="6">
        <v>0</v>
      </c>
    </row>
    <row r="267" spans="1:2">
      <c r="A267" t="s">
        <v>536</v>
      </c>
      <c r="B267" s="6">
        <v>0</v>
      </c>
    </row>
    <row r="268" spans="1:2">
      <c r="A268" t="s">
        <v>1690</v>
      </c>
      <c r="B268" s="6">
        <v>0</v>
      </c>
    </row>
    <row r="269" spans="1:2">
      <c r="A269" t="s">
        <v>1691</v>
      </c>
      <c r="B269" s="6">
        <v>0</v>
      </c>
    </row>
    <row r="270" spans="1:2">
      <c r="A270" t="s">
        <v>476</v>
      </c>
      <c r="B270" s="6">
        <v>0</v>
      </c>
    </row>
    <row r="271" spans="1:2">
      <c r="A271" t="s">
        <v>1692</v>
      </c>
      <c r="B271" s="6">
        <v>0</v>
      </c>
    </row>
    <row r="272" spans="1:2">
      <c r="A272" t="s">
        <v>557</v>
      </c>
      <c r="B272" s="6">
        <v>0</v>
      </c>
    </row>
    <row r="273" spans="1:2">
      <c r="A273" t="s">
        <v>674</v>
      </c>
      <c r="B273" s="6">
        <v>0</v>
      </c>
    </row>
    <row r="274" spans="1:2">
      <c r="A274">
        <v>267220</v>
      </c>
      <c r="B274" t="e">
        <v>#VALUE!</v>
      </c>
    </row>
    <row r="275" spans="1:2">
      <c r="A275" t="s">
        <v>401</v>
      </c>
      <c r="B275" s="6">
        <v>0</v>
      </c>
    </row>
    <row r="276" spans="1:2">
      <c r="A276" t="s">
        <v>723</v>
      </c>
      <c r="B276" t="e">
        <v>#VALUE!</v>
      </c>
    </row>
    <row r="277" spans="1:2">
      <c r="A277" t="s">
        <v>717</v>
      </c>
      <c r="B277" t="e">
        <v>#VALUE!</v>
      </c>
    </row>
    <row r="278" spans="1:2">
      <c r="A278">
        <v>267220</v>
      </c>
      <c r="B278" t="e">
        <v>#VALUE!</v>
      </c>
    </row>
    <row r="279" spans="1:2">
      <c r="A279" t="s">
        <v>679</v>
      </c>
      <c r="B279" s="6">
        <v>0</v>
      </c>
    </row>
    <row r="280" spans="1:2">
      <c r="A280" t="s">
        <v>723</v>
      </c>
      <c r="B280" t="e">
        <v>#VALUE!</v>
      </c>
    </row>
    <row r="281" spans="1:2">
      <c r="A281" t="s">
        <v>717</v>
      </c>
      <c r="B281" t="e">
        <v>#VALUE!</v>
      </c>
    </row>
    <row r="282" spans="1:2">
      <c r="A282">
        <v>267220</v>
      </c>
      <c r="B282" t="e">
        <v>#VALUE!</v>
      </c>
    </row>
    <row r="283" spans="1:2">
      <c r="A283" t="s">
        <v>738</v>
      </c>
      <c r="B283" s="6">
        <v>0</v>
      </c>
    </row>
    <row r="284" spans="1:2">
      <c r="A284" t="s">
        <v>1217</v>
      </c>
      <c r="B284" t="e">
        <v>#VALUE!</v>
      </c>
    </row>
    <row r="285" spans="1:2">
      <c r="A285" t="s">
        <v>717</v>
      </c>
      <c r="B285" t="e">
        <v>#VALUE!</v>
      </c>
    </row>
    <row r="286" spans="1:2">
      <c r="A286">
        <v>267220</v>
      </c>
      <c r="B286" t="e">
        <v>#VALUE!</v>
      </c>
    </row>
    <row r="287" spans="1:2">
      <c r="A287" t="s">
        <v>690</v>
      </c>
      <c r="B287" s="6">
        <v>0</v>
      </c>
    </row>
    <row r="288" spans="1:2">
      <c r="A288" t="s">
        <v>716</v>
      </c>
      <c r="B288" t="e">
        <v>#VALUE!</v>
      </c>
    </row>
    <row r="289" spans="1:2">
      <c r="A289" t="s">
        <v>717</v>
      </c>
      <c r="B289" t="e">
        <v>#VALUE!</v>
      </c>
    </row>
    <row r="290" spans="1:2">
      <c r="A290">
        <v>267220</v>
      </c>
      <c r="B290" t="e">
        <v>#VALUE!</v>
      </c>
    </row>
    <row r="291" spans="1:2">
      <c r="A291" t="s">
        <v>684</v>
      </c>
      <c r="B291" s="6">
        <v>0</v>
      </c>
    </row>
    <row r="292" spans="1:2">
      <c r="A292" t="s">
        <v>716</v>
      </c>
      <c r="B292" t="e">
        <v>#VALUE!</v>
      </c>
    </row>
    <row r="293" spans="1:2">
      <c r="A293" t="s">
        <v>717</v>
      </c>
      <c r="B293" t="e">
        <v>#VALUE!</v>
      </c>
    </row>
    <row r="294" spans="1:2">
      <c r="A294">
        <v>267220</v>
      </c>
      <c r="B294" t="e">
        <v>#VALUE!</v>
      </c>
    </row>
    <row r="295" spans="1:2">
      <c r="A295" t="s">
        <v>653</v>
      </c>
      <c r="B295" s="6">
        <v>0</v>
      </c>
    </row>
    <row r="296" spans="1:2">
      <c r="A296" t="s">
        <v>716</v>
      </c>
      <c r="B296" t="e">
        <v>#VALUE!</v>
      </c>
    </row>
    <row r="297" spans="1:2">
      <c r="A297" t="s">
        <v>717</v>
      </c>
      <c r="B297" t="e">
        <v>#VALUE!</v>
      </c>
    </row>
    <row r="298" spans="1:2">
      <c r="A298">
        <v>267220</v>
      </c>
      <c r="B298" t="e">
        <v>#VALUE!</v>
      </c>
    </row>
    <row r="299" spans="1:2">
      <c r="A299" t="s">
        <v>407</v>
      </c>
      <c r="B299" s="6">
        <v>0</v>
      </c>
    </row>
    <row r="300" spans="1:2">
      <c r="A300" t="s">
        <v>725</v>
      </c>
      <c r="B300" t="e">
        <v>#VALUE!</v>
      </c>
    </row>
    <row r="301" spans="1:2">
      <c r="A301" t="s">
        <v>717</v>
      </c>
      <c r="B301" t="e">
        <v>#VALUE!</v>
      </c>
    </row>
    <row r="302" spans="1:2">
      <c r="A302">
        <v>267220</v>
      </c>
      <c r="B302" t="e">
        <v>#VALUE!</v>
      </c>
    </row>
    <row r="303" spans="1:2">
      <c r="A303" t="s">
        <v>727</v>
      </c>
      <c r="B303" s="6">
        <v>0</v>
      </c>
    </row>
    <row r="304" spans="1:2">
      <c r="A304" t="s">
        <v>716</v>
      </c>
      <c r="B304" t="e">
        <v>#VALUE!</v>
      </c>
    </row>
    <row r="305" spans="1:2">
      <c r="A305" t="s">
        <v>717</v>
      </c>
      <c r="B305" t="e">
        <v>#VALUE!</v>
      </c>
    </row>
    <row r="306" spans="1:2">
      <c r="A306">
        <v>267220</v>
      </c>
      <c r="B306" t="e">
        <v>#VALUE!</v>
      </c>
    </row>
    <row r="307" spans="1:2">
      <c r="A307" t="s">
        <v>1693</v>
      </c>
      <c r="B307" s="6">
        <v>0</v>
      </c>
    </row>
    <row r="308" spans="1:2">
      <c r="A308" t="s">
        <v>716</v>
      </c>
      <c r="B308" t="e">
        <v>#VALUE!</v>
      </c>
    </row>
    <row r="309" spans="1:2">
      <c r="A309" t="s">
        <v>717</v>
      </c>
      <c r="B309" t="e">
        <v>#VALUE!</v>
      </c>
    </row>
    <row r="310" spans="1:2">
      <c r="A310">
        <v>267220</v>
      </c>
      <c r="B310" t="e">
        <v>#VALUE!</v>
      </c>
    </row>
    <row r="311" spans="1:2">
      <c r="A311" t="s">
        <v>1694</v>
      </c>
      <c r="B311" s="6">
        <v>0</v>
      </c>
    </row>
    <row r="312" spans="1:2">
      <c r="A312" t="s">
        <v>723</v>
      </c>
      <c r="B312" t="e">
        <v>#VALUE!</v>
      </c>
    </row>
    <row r="313" spans="1:2">
      <c r="A313" t="s">
        <v>717</v>
      </c>
      <c r="B313" t="e">
        <v>#VALUE!</v>
      </c>
    </row>
    <row r="314" spans="1:2">
      <c r="A314">
        <v>267220</v>
      </c>
      <c r="B314" t="e">
        <v>#VALUE!</v>
      </c>
    </row>
    <row r="315" spans="1:2">
      <c r="A315" t="s">
        <v>515</v>
      </c>
      <c r="B315" s="6">
        <v>0</v>
      </c>
    </row>
    <row r="316" spans="1:2">
      <c r="A316" t="s">
        <v>716</v>
      </c>
      <c r="B316" t="e">
        <v>#VALUE!</v>
      </c>
    </row>
    <row r="317" spans="1:2">
      <c r="A317" t="s">
        <v>717</v>
      </c>
      <c r="B317" t="e">
        <v>#VALUE!</v>
      </c>
    </row>
    <row r="318" spans="1:2">
      <c r="A318">
        <v>267220</v>
      </c>
      <c r="B318" t="e">
        <v>#VALUE!</v>
      </c>
    </row>
    <row r="319" spans="1:2">
      <c r="A319" t="s">
        <v>1211</v>
      </c>
      <c r="B319" s="6">
        <v>0</v>
      </c>
    </row>
    <row r="320" spans="1:2">
      <c r="A320" t="s">
        <v>716</v>
      </c>
      <c r="B320" t="e">
        <v>#VALUE!</v>
      </c>
    </row>
    <row r="321" spans="1:2">
      <c r="A321" t="s">
        <v>717</v>
      </c>
      <c r="B321" t="e">
        <v>#VALUE!</v>
      </c>
    </row>
    <row r="322" spans="1:2">
      <c r="A322">
        <v>267220</v>
      </c>
      <c r="B322" t="e">
        <v>#VALUE!</v>
      </c>
    </row>
    <row r="323" spans="1:2">
      <c r="A323" t="s">
        <v>518</v>
      </c>
      <c r="B323" s="6">
        <v>0</v>
      </c>
    </row>
    <row r="324" spans="1:2">
      <c r="A324" t="s">
        <v>716</v>
      </c>
      <c r="B324" t="e">
        <v>#VALUE!</v>
      </c>
    </row>
    <row r="325" spans="1:2">
      <c r="A325" t="s">
        <v>717</v>
      </c>
      <c r="B325" t="e">
        <v>#VALUE!</v>
      </c>
    </row>
    <row r="326" spans="1:2">
      <c r="A326">
        <v>267220</v>
      </c>
      <c r="B326" t="e">
        <v>#VALUE!</v>
      </c>
    </row>
    <row r="327" spans="1:2">
      <c r="A327" t="s">
        <v>1695</v>
      </c>
      <c r="B327" s="6">
        <v>0</v>
      </c>
    </row>
    <row r="328" spans="1:2">
      <c r="A328" t="s">
        <v>723</v>
      </c>
      <c r="B328" t="e">
        <v>#VALUE!</v>
      </c>
    </row>
    <row r="329" spans="1:2">
      <c r="A329" t="s">
        <v>717</v>
      </c>
      <c r="B329" t="e">
        <v>#VALUE!</v>
      </c>
    </row>
    <row r="330" spans="1:2">
      <c r="A330">
        <v>267220</v>
      </c>
      <c r="B330" t="e">
        <v>#VALUE!</v>
      </c>
    </row>
    <row r="331" spans="1:2">
      <c r="A331" t="s">
        <v>1696</v>
      </c>
      <c r="B331" s="6">
        <v>0</v>
      </c>
    </row>
    <row r="332" spans="1:2">
      <c r="A332" t="s">
        <v>716</v>
      </c>
      <c r="B332" t="e">
        <v>#VALUE!</v>
      </c>
    </row>
    <row r="333" spans="1:2">
      <c r="A333" t="s">
        <v>717</v>
      </c>
      <c r="B333" t="e">
        <v>#VALUE!</v>
      </c>
    </row>
    <row r="334" spans="1:2">
      <c r="A334">
        <v>267220</v>
      </c>
      <c r="B334" t="e">
        <v>#VALUE!</v>
      </c>
    </row>
    <row r="335" spans="1:2">
      <c r="A335" t="s">
        <v>618</v>
      </c>
      <c r="B335" s="6">
        <v>0</v>
      </c>
    </row>
    <row r="336" spans="1:2">
      <c r="A336" t="s">
        <v>716</v>
      </c>
      <c r="B336" t="e">
        <v>#VALUE!</v>
      </c>
    </row>
    <row r="337" spans="1:2">
      <c r="A337" t="s">
        <v>717</v>
      </c>
      <c r="B337" t="e">
        <v>#VALUE!</v>
      </c>
    </row>
    <row r="338" spans="1:2">
      <c r="A338">
        <v>267220</v>
      </c>
      <c r="B338" t="e">
        <v>#VALUE!</v>
      </c>
    </row>
    <row r="339" spans="1:2">
      <c r="A339" t="s">
        <v>1697</v>
      </c>
      <c r="B339" s="6">
        <v>0</v>
      </c>
    </row>
    <row r="340" spans="1:2">
      <c r="A340" t="s">
        <v>723</v>
      </c>
      <c r="B340" t="e">
        <v>#VALUE!</v>
      </c>
    </row>
    <row r="341" spans="1:2">
      <c r="A341" t="s">
        <v>717</v>
      </c>
      <c r="B341" t="e">
        <v>#VALUE!</v>
      </c>
    </row>
    <row r="342" spans="1:2">
      <c r="A342">
        <v>267220</v>
      </c>
      <c r="B342" t="e">
        <v>#VALUE!</v>
      </c>
    </row>
    <row r="343" spans="1:2">
      <c r="A343" t="s">
        <v>720</v>
      </c>
      <c r="B343" s="6">
        <v>0</v>
      </c>
    </row>
    <row r="344" spans="1:2">
      <c r="A344" t="s">
        <v>716</v>
      </c>
      <c r="B344" t="e">
        <v>#VALUE!</v>
      </c>
    </row>
    <row r="345" spans="1:2">
      <c r="A345" t="s">
        <v>717</v>
      </c>
      <c r="B345" t="e">
        <v>#VALUE!</v>
      </c>
    </row>
    <row r="346" spans="1:2">
      <c r="A346">
        <v>267220</v>
      </c>
      <c r="B346" t="e">
        <v>#VALUE!</v>
      </c>
    </row>
    <row r="347" spans="1:2">
      <c r="A347" t="s">
        <v>1696</v>
      </c>
      <c r="B347" s="6">
        <v>0</v>
      </c>
    </row>
    <row r="348" spans="1:2">
      <c r="A348" t="s">
        <v>716</v>
      </c>
      <c r="B348" t="e">
        <v>#VALUE!</v>
      </c>
    </row>
    <row r="349" spans="1:2">
      <c r="A349" t="s">
        <v>717</v>
      </c>
      <c r="B349" t="e">
        <v>#VALUE!</v>
      </c>
    </row>
    <row r="350" spans="1:2">
      <c r="A350">
        <v>267220</v>
      </c>
      <c r="B350" t="e">
        <v>#VALUE!</v>
      </c>
    </row>
    <row r="351" spans="1:2">
      <c r="A351" t="s">
        <v>425</v>
      </c>
      <c r="B351" s="6">
        <v>0</v>
      </c>
    </row>
    <row r="352" spans="1:2">
      <c r="A352" t="s">
        <v>723</v>
      </c>
      <c r="B352" t="e">
        <v>#VALUE!</v>
      </c>
    </row>
    <row r="353" spans="1:2">
      <c r="A353" t="s">
        <v>717</v>
      </c>
      <c r="B353" t="e">
        <v>#VALUE!</v>
      </c>
    </row>
    <row r="354" spans="1:2">
      <c r="A354" t="s">
        <v>629</v>
      </c>
      <c r="B354" t="e">
        <v>#VALUE!</v>
      </c>
    </row>
    <row r="355" spans="1:2">
      <c r="A355" t="s">
        <v>745</v>
      </c>
      <c r="B355" s="6">
        <v>0</v>
      </c>
    </row>
    <row r="356" spans="1:2">
      <c r="A356" t="s">
        <v>723</v>
      </c>
      <c r="B356" t="e">
        <v>#VALUE!</v>
      </c>
    </row>
    <row r="357" spans="1:2">
      <c r="A357" t="s">
        <v>717</v>
      </c>
      <c r="B357" t="e">
        <v>#VALUE!</v>
      </c>
    </row>
    <row r="358" spans="1:2">
      <c r="A358" t="s">
        <v>629</v>
      </c>
      <c r="B358" t="e">
        <v>#VALUE!</v>
      </c>
    </row>
    <row r="359" spans="1:2">
      <c r="A359" t="s">
        <v>1698</v>
      </c>
      <c r="B359" s="6">
        <v>0</v>
      </c>
    </row>
    <row r="360" spans="1:2">
      <c r="A360" t="s">
        <v>716</v>
      </c>
      <c r="B360" t="e">
        <v>#VALUE!</v>
      </c>
    </row>
    <row r="361" spans="1:2">
      <c r="A361" t="s">
        <v>717</v>
      </c>
      <c r="B361" t="e">
        <v>#VALUE!</v>
      </c>
    </row>
    <row r="362" spans="1:2">
      <c r="A362" t="s">
        <v>629</v>
      </c>
      <c r="B362" t="e">
        <v>#VALUE!</v>
      </c>
    </row>
    <row r="363" spans="1:2">
      <c r="A363" t="s">
        <v>1699</v>
      </c>
      <c r="B363" s="6">
        <v>0</v>
      </c>
    </row>
    <row r="364" spans="1:2">
      <c r="A364" t="s">
        <v>716</v>
      </c>
      <c r="B364" t="e">
        <v>#VALUE!</v>
      </c>
    </row>
    <row r="365" spans="1:2">
      <c r="A365" t="s">
        <v>717</v>
      </c>
      <c r="B365" t="e">
        <v>#VALUE!</v>
      </c>
    </row>
    <row r="366" spans="1:2">
      <c r="A366" t="s">
        <v>629</v>
      </c>
      <c r="B366" t="e">
        <v>#VALUE!</v>
      </c>
    </row>
    <row r="367" spans="1:2">
      <c r="A367" t="s">
        <v>630</v>
      </c>
      <c r="B367" s="6">
        <v>0</v>
      </c>
    </row>
    <row r="368" spans="1:2">
      <c r="A368" t="s">
        <v>716</v>
      </c>
      <c r="B368" t="e">
        <v>#VALUE!</v>
      </c>
    </row>
    <row r="369" spans="1:2">
      <c r="A369" t="s">
        <v>717</v>
      </c>
      <c r="B369" t="e">
        <v>#VALUE!</v>
      </c>
    </row>
    <row r="370" spans="1:2">
      <c r="A370" t="s">
        <v>629</v>
      </c>
      <c r="B370" t="e">
        <v>#VALUE!</v>
      </c>
    </row>
    <row r="371" spans="1:2">
      <c r="A371" t="s">
        <v>1700</v>
      </c>
      <c r="B371" s="6">
        <v>0</v>
      </c>
    </row>
    <row r="372" spans="1:2">
      <c r="A372" t="s">
        <v>716</v>
      </c>
      <c r="B372" t="e">
        <v>#VALUE!</v>
      </c>
    </row>
    <row r="373" spans="1:2">
      <c r="A373" t="s">
        <v>717</v>
      </c>
      <c r="B373" t="e">
        <v>#VALUE!</v>
      </c>
    </row>
    <row r="374" spans="1:2">
      <c r="A374" t="s">
        <v>629</v>
      </c>
      <c r="B374" t="e">
        <v>#VALUE!</v>
      </c>
    </row>
    <row r="375" spans="1:2">
      <c r="A375" t="s">
        <v>1701</v>
      </c>
      <c r="B375" s="6">
        <v>0</v>
      </c>
    </row>
    <row r="376" spans="1:2">
      <c r="A376" t="s">
        <v>716</v>
      </c>
      <c r="B376" t="e">
        <v>#VALUE!</v>
      </c>
    </row>
    <row r="377" spans="1:2">
      <c r="A377" t="s">
        <v>717</v>
      </c>
      <c r="B377" t="e">
        <v>#VALUE!</v>
      </c>
    </row>
    <row r="378" spans="1:2">
      <c r="A378" t="s">
        <v>629</v>
      </c>
      <c r="B378" t="e">
        <v>#VALUE!</v>
      </c>
    </row>
    <row r="379" spans="1:2">
      <c r="A379" t="s">
        <v>1165</v>
      </c>
      <c r="B379" s="6">
        <v>0</v>
      </c>
    </row>
    <row r="380" spans="1:2">
      <c r="A380" t="s">
        <v>716</v>
      </c>
      <c r="B380" t="e">
        <v>#VALUE!</v>
      </c>
    </row>
    <row r="381" spans="1:2">
      <c r="A381" t="s">
        <v>717</v>
      </c>
      <c r="B381" t="e">
        <v>#VALUE!</v>
      </c>
    </row>
    <row r="382" spans="1:2">
      <c r="A382" t="s">
        <v>629</v>
      </c>
      <c r="B382" t="e">
        <v>#VALUE!</v>
      </c>
    </row>
    <row r="383" spans="1:2">
      <c r="A383" t="s">
        <v>1702</v>
      </c>
      <c r="B383" s="6">
        <v>0</v>
      </c>
    </row>
    <row r="384" spans="1:2">
      <c r="A384" t="s">
        <v>716</v>
      </c>
    </row>
    <row r="385" spans="1:1">
      <c r="A385" t="s">
        <v>717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workbookViewId="0">
      <selection activeCell="D105" sqref="D105"/>
    </sheetView>
  </sheetViews>
  <sheetFormatPr baseColWidth="10" defaultRowHeight="15" x14ac:dyDescent="0"/>
  <sheetData>
    <row r="1" spans="1:2">
      <c r="A1">
        <v>2013</v>
      </c>
    </row>
    <row r="3" spans="1:2">
      <c r="A3" t="s">
        <v>0</v>
      </c>
      <c r="B3" s="6">
        <v>319.48</v>
      </c>
    </row>
    <row r="4" spans="1:2">
      <c r="A4" t="s">
        <v>9</v>
      </c>
      <c r="B4" s="6">
        <v>303.27</v>
      </c>
    </row>
    <row r="5" spans="1:2">
      <c r="A5" t="s">
        <v>33</v>
      </c>
      <c r="B5" s="6">
        <v>291.48</v>
      </c>
    </row>
    <row r="6" spans="1:2">
      <c r="A6" t="s">
        <v>15</v>
      </c>
      <c r="B6" s="6">
        <v>289.14999999999998</v>
      </c>
    </row>
    <row r="7" spans="1:2">
      <c r="A7" t="s">
        <v>42</v>
      </c>
      <c r="B7" s="6">
        <v>284.76</v>
      </c>
    </row>
    <row r="8" spans="1:2">
      <c r="A8" t="s">
        <v>6</v>
      </c>
      <c r="B8" s="6">
        <v>281.02999999999997</v>
      </c>
    </row>
    <row r="9" spans="1:2">
      <c r="A9" t="s">
        <v>36</v>
      </c>
      <c r="B9" s="6">
        <v>276.26</v>
      </c>
    </row>
    <row r="10" spans="1:2">
      <c r="A10" t="s">
        <v>12</v>
      </c>
      <c r="B10" s="6">
        <v>275.5</v>
      </c>
    </row>
    <row r="11" spans="1:2">
      <c r="A11" t="s">
        <v>51</v>
      </c>
      <c r="B11" s="6">
        <v>267.79000000000002</v>
      </c>
    </row>
    <row r="12" spans="1:2">
      <c r="A12" t="s">
        <v>24</v>
      </c>
      <c r="B12" s="6">
        <v>267.37</v>
      </c>
    </row>
    <row r="13" spans="1:2">
      <c r="A13" t="s">
        <v>3</v>
      </c>
      <c r="B13" s="6">
        <v>262.44</v>
      </c>
    </row>
    <row r="14" spans="1:2">
      <c r="A14" t="s">
        <v>21</v>
      </c>
      <c r="B14" s="6">
        <v>260.38</v>
      </c>
    </row>
    <row r="15" spans="1:2">
      <c r="A15" t="s">
        <v>27</v>
      </c>
      <c r="B15" s="6">
        <v>256.42</v>
      </c>
    </row>
    <row r="16" spans="1:2">
      <c r="A16" t="s">
        <v>60</v>
      </c>
      <c r="B16" s="6">
        <v>250.42</v>
      </c>
    </row>
    <row r="17" spans="1:2">
      <c r="A17" t="s">
        <v>30</v>
      </c>
      <c r="B17" s="6">
        <v>249.51</v>
      </c>
    </row>
    <row r="18" spans="1:2">
      <c r="A18" t="s">
        <v>54</v>
      </c>
      <c r="B18" s="6">
        <v>241.41</v>
      </c>
    </row>
    <row r="19" spans="1:2">
      <c r="A19" t="s">
        <v>18</v>
      </c>
      <c r="B19" s="6">
        <v>234.51</v>
      </c>
    </row>
    <row r="20" spans="1:2">
      <c r="A20" t="s">
        <v>84</v>
      </c>
      <c r="B20" s="6">
        <v>234.44</v>
      </c>
    </row>
    <row r="21" spans="1:2">
      <c r="A21" t="s">
        <v>81</v>
      </c>
      <c r="B21" s="6">
        <v>227.7</v>
      </c>
    </row>
    <row r="22" spans="1:2">
      <c r="A22" t="s">
        <v>69</v>
      </c>
      <c r="B22" s="6">
        <v>223.67</v>
      </c>
    </row>
    <row r="23" spans="1:2">
      <c r="A23" t="s">
        <v>117</v>
      </c>
      <c r="B23" s="6">
        <v>223.02</v>
      </c>
    </row>
    <row r="24" spans="1:2">
      <c r="A24" t="s">
        <v>72</v>
      </c>
      <c r="B24" s="6">
        <v>220.22</v>
      </c>
    </row>
    <row r="25" spans="1:2">
      <c r="A25" t="s">
        <v>66</v>
      </c>
      <c r="B25" s="6">
        <v>215.94</v>
      </c>
    </row>
    <row r="26" spans="1:2">
      <c r="A26" t="s">
        <v>39</v>
      </c>
      <c r="B26" s="6">
        <v>213.57</v>
      </c>
    </row>
    <row r="27" spans="1:2">
      <c r="A27" t="s">
        <v>78</v>
      </c>
      <c r="B27" s="6">
        <v>212.84</v>
      </c>
    </row>
    <row r="28" spans="1:2">
      <c r="A28" t="s">
        <v>159</v>
      </c>
      <c r="B28" s="6">
        <v>210.75</v>
      </c>
    </row>
    <row r="29" spans="1:2">
      <c r="A29" t="s">
        <v>120</v>
      </c>
      <c r="B29" s="6">
        <v>206.9</v>
      </c>
    </row>
    <row r="30" spans="1:2">
      <c r="A30" t="s">
        <v>105</v>
      </c>
      <c r="B30" s="6">
        <v>206.44</v>
      </c>
    </row>
    <row r="31" spans="1:2">
      <c r="A31" t="s">
        <v>188</v>
      </c>
      <c r="B31" s="6">
        <v>203.2</v>
      </c>
    </row>
    <row r="32" spans="1:2">
      <c r="A32" t="s">
        <v>132</v>
      </c>
      <c r="B32" s="6">
        <v>200.8</v>
      </c>
    </row>
    <row r="33" spans="1:2">
      <c r="A33" t="s">
        <v>114</v>
      </c>
      <c r="B33" s="6">
        <v>200.75</v>
      </c>
    </row>
    <row r="34" spans="1:2">
      <c r="A34" t="s">
        <v>87</v>
      </c>
      <c r="B34" s="6">
        <v>195.37</v>
      </c>
    </row>
    <row r="35" spans="1:2">
      <c r="A35" t="s">
        <v>57</v>
      </c>
      <c r="B35" s="6">
        <v>195.03</v>
      </c>
    </row>
    <row r="36" spans="1:2">
      <c r="A36" t="s">
        <v>99</v>
      </c>
      <c r="B36" s="6">
        <v>194.59</v>
      </c>
    </row>
    <row r="37" spans="1:2">
      <c r="A37" t="s">
        <v>48</v>
      </c>
      <c r="B37" s="6">
        <v>194.39</v>
      </c>
    </row>
    <row r="38" spans="1:2">
      <c r="A38" t="s">
        <v>63</v>
      </c>
      <c r="B38" s="6">
        <v>194.38</v>
      </c>
    </row>
    <row r="39" spans="1:2">
      <c r="A39" t="s">
        <v>111</v>
      </c>
      <c r="B39" s="6">
        <v>193.72</v>
      </c>
    </row>
    <row r="40" spans="1:2">
      <c r="A40" t="s">
        <v>93</v>
      </c>
      <c r="B40" s="6">
        <v>191.24</v>
      </c>
    </row>
    <row r="41" spans="1:2">
      <c r="A41" t="s">
        <v>75</v>
      </c>
      <c r="B41" s="6">
        <v>191.15</v>
      </c>
    </row>
    <row r="42" spans="1:2">
      <c r="A42" t="s">
        <v>90</v>
      </c>
      <c r="B42" s="6">
        <v>190.82</v>
      </c>
    </row>
    <row r="43" spans="1:2">
      <c r="A43" t="s">
        <v>123</v>
      </c>
      <c r="B43" s="6">
        <v>190.61</v>
      </c>
    </row>
    <row r="44" spans="1:2">
      <c r="A44" t="s">
        <v>162</v>
      </c>
      <c r="B44" s="6">
        <v>188.56</v>
      </c>
    </row>
    <row r="45" spans="1:2">
      <c r="A45" t="s">
        <v>126</v>
      </c>
      <c r="B45" s="6">
        <v>188.16</v>
      </c>
    </row>
    <row r="46" spans="1:2">
      <c r="A46" t="s">
        <v>129</v>
      </c>
      <c r="B46" s="6">
        <v>186.75</v>
      </c>
    </row>
    <row r="47" spans="1:2">
      <c r="A47" t="s">
        <v>138</v>
      </c>
      <c r="B47" s="6">
        <v>186.45</v>
      </c>
    </row>
    <row r="48" spans="1:2">
      <c r="A48" t="s">
        <v>135</v>
      </c>
      <c r="B48" s="6">
        <v>182.63</v>
      </c>
    </row>
    <row r="49" spans="1:2">
      <c r="A49" t="s">
        <v>108</v>
      </c>
      <c r="B49" s="6">
        <v>180.94</v>
      </c>
    </row>
    <row r="50" spans="1:2">
      <c r="A50" t="s">
        <v>203</v>
      </c>
      <c r="B50" s="6">
        <v>178.85</v>
      </c>
    </row>
    <row r="51" spans="1:2">
      <c r="A51" t="s">
        <v>212</v>
      </c>
      <c r="B51" s="6">
        <v>177.6</v>
      </c>
    </row>
    <row r="52" spans="1:2">
      <c r="A52" t="s">
        <v>179</v>
      </c>
      <c r="B52" s="6">
        <v>176.18</v>
      </c>
    </row>
    <row r="53" spans="1:2">
      <c r="A53" t="s">
        <v>45</v>
      </c>
      <c r="B53" s="6">
        <v>174.43</v>
      </c>
    </row>
    <row r="54" spans="1:2">
      <c r="A54" t="s">
        <v>153</v>
      </c>
      <c r="B54" s="6">
        <v>173.91</v>
      </c>
    </row>
    <row r="55" spans="1:2">
      <c r="A55" t="s">
        <v>194</v>
      </c>
      <c r="B55" s="6">
        <v>173.78</v>
      </c>
    </row>
    <row r="56" spans="1:2">
      <c r="A56" t="s">
        <v>168</v>
      </c>
      <c r="B56" s="6">
        <v>173.67</v>
      </c>
    </row>
    <row r="57" spans="1:2">
      <c r="A57" t="s">
        <v>206</v>
      </c>
      <c r="B57" s="6">
        <v>172.95</v>
      </c>
    </row>
    <row r="58" spans="1:2">
      <c r="A58" t="s">
        <v>102</v>
      </c>
      <c r="B58" s="6">
        <v>170.53</v>
      </c>
    </row>
    <row r="59" spans="1:2">
      <c r="A59" t="s">
        <v>165</v>
      </c>
      <c r="B59" s="6">
        <v>170.31</v>
      </c>
    </row>
    <row r="60" spans="1:2">
      <c r="A60" t="s">
        <v>144</v>
      </c>
      <c r="B60" s="6">
        <v>169.95</v>
      </c>
    </row>
    <row r="61" spans="1:2">
      <c r="A61" t="s">
        <v>147</v>
      </c>
      <c r="B61" s="6">
        <v>161.86000000000001</v>
      </c>
    </row>
    <row r="62" spans="1:2">
      <c r="A62" t="s">
        <v>156</v>
      </c>
      <c r="B62" s="6">
        <v>161.61000000000001</v>
      </c>
    </row>
    <row r="63" spans="1:2">
      <c r="A63" t="s">
        <v>221</v>
      </c>
      <c r="B63" s="6">
        <v>160.68</v>
      </c>
    </row>
    <row r="64" spans="1:2">
      <c r="A64" t="s">
        <v>236</v>
      </c>
      <c r="B64" s="6">
        <v>159.12</v>
      </c>
    </row>
    <row r="65" spans="1:2">
      <c r="A65" t="s">
        <v>218</v>
      </c>
      <c r="B65" s="6">
        <v>159.05000000000001</v>
      </c>
    </row>
    <row r="66" spans="1:2">
      <c r="A66" t="s">
        <v>305</v>
      </c>
      <c r="B66" s="6">
        <v>157.16</v>
      </c>
    </row>
    <row r="67" spans="1:2">
      <c r="A67" t="s">
        <v>150</v>
      </c>
      <c r="B67" s="6">
        <v>153.41999999999999</v>
      </c>
    </row>
    <row r="68" spans="1:2">
      <c r="A68" t="s">
        <v>141</v>
      </c>
      <c r="B68" s="6">
        <v>151.4</v>
      </c>
    </row>
    <row r="69" spans="1:2">
      <c r="A69" t="s">
        <v>177</v>
      </c>
      <c r="B69" s="6">
        <v>148.32</v>
      </c>
    </row>
    <row r="70" spans="1:2">
      <c r="A70" t="s">
        <v>197</v>
      </c>
      <c r="B70" s="6">
        <v>148.16</v>
      </c>
    </row>
    <row r="71" spans="1:2">
      <c r="A71" t="s">
        <v>230</v>
      </c>
      <c r="B71" s="6">
        <v>147.91</v>
      </c>
    </row>
    <row r="72" spans="1:2">
      <c r="A72" t="s">
        <v>96</v>
      </c>
      <c r="B72" s="6">
        <v>147.18</v>
      </c>
    </row>
    <row r="73" spans="1:2">
      <c r="A73" t="s">
        <v>224</v>
      </c>
      <c r="B73" s="6">
        <v>146.79</v>
      </c>
    </row>
    <row r="74" spans="1:2">
      <c r="A74" t="s">
        <v>245</v>
      </c>
      <c r="B74" s="6">
        <v>145.85</v>
      </c>
    </row>
    <row r="75" spans="1:2">
      <c r="A75" t="s">
        <v>191</v>
      </c>
      <c r="B75" s="6">
        <v>144.44999999999999</v>
      </c>
    </row>
    <row r="76" spans="1:2">
      <c r="A76" t="s">
        <v>251</v>
      </c>
      <c r="B76" s="6">
        <v>144.25</v>
      </c>
    </row>
    <row r="77" spans="1:2">
      <c r="A77" t="s">
        <v>269</v>
      </c>
      <c r="B77" s="6">
        <v>144</v>
      </c>
    </row>
    <row r="78" spans="1:2">
      <c r="A78" t="s">
        <v>174</v>
      </c>
      <c r="B78" s="6">
        <v>143.13999999999999</v>
      </c>
    </row>
    <row r="79" spans="1:2">
      <c r="A79" t="s">
        <v>320</v>
      </c>
      <c r="B79" s="6">
        <v>140.25</v>
      </c>
    </row>
    <row r="80" spans="1:2">
      <c r="A80" t="s">
        <v>311</v>
      </c>
      <c r="B80" s="6">
        <v>138.94</v>
      </c>
    </row>
    <row r="81" spans="1:2">
      <c r="A81" t="s">
        <v>171</v>
      </c>
      <c r="B81" s="6">
        <v>137.71</v>
      </c>
    </row>
    <row r="82" spans="1:2">
      <c r="A82" t="s">
        <v>353</v>
      </c>
      <c r="B82" s="6">
        <v>137.62</v>
      </c>
    </row>
    <row r="83" spans="1:2">
      <c r="A83" t="s">
        <v>287</v>
      </c>
      <c r="B83" s="6">
        <v>137.51</v>
      </c>
    </row>
    <row r="84" spans="1:2">
      <c r="A84" t="s">
        <v>185</v>
      </c>
      <c r="B84" s="6">
        <v>136.69</v>
      </c>
    </row>
    <row r="85" spans="1:2">
      <c r="A85" t="s">
        <v>248</v>
      </c>
      <c r="B85" s="6">
        <v>133.49</v>
      </c>
    </row>
    <row r="86" spans="1:2">
      <c r="A86" t="s">
        <v>227</v>
      </c>
      <c r="B86" s="6">
        <v>132.55000000000001</v>
      </c>
    </row>
    <row r="87" spans="1:2">
      <c r="A87" t="s">
        <v>290</v>
      </c>
      <c r="B87" s="6">
        <v>132.31</v>
      </c>
    </row>
    <row r="88" spans="1:2">
      <c r="A88" t="s">
        <v>296</v>
      </c>
      <c r="B88" s="6">
        <v>128.15</v>
      </c>
    </row>
    <row r="89" spans="1:2">
      <c r="A89" t="s">
        <v>233</v>
      </c>
      <c r="B89" s="6">
        <v>126.12</v>
      </c>
    </row>
    <row r="90" spans="1:2">
      <c r="A90" t="s">
        <v>284</v>
      </c>
      <c r="B90" s="6">
        <v>125.9</v>
      </c>
    </row>
    <row r="91" spans="1:2">
      <c r="A91" t="s">
        <v>182</v>
      </c>
      <c r="B91" s="6">
        <v>125.88</v>
      </c>
    </row>
    <row r="92" spans="1:2">
      <c r="A92" t="s">
        <v>200</v>
      </c>
      <c r="B92" s="6">
        <v>125.45</v>
      </c>
    </row>
    <row r="93" spans="1:2">
      <c r="A93" t="s">
        <v>308</v>
      </c>
      <c r="B93" s="6">
        <v>124.4</v>
      </c>
    </row>
    <row r="94" spans="1:2">
      <c r="A94" t="s">
        <v>278</v>
      </c>
      <c r="B94" s="6">
        <v>123.39</v>
      </c>
    </row>
    <row r="95" spans="1:2">
      <c r="A95" t="s">
        <v>254</v>
      </c>
      <c r="B95" s="6">
        <v>123.3</v>
      </c>
    </row>
    <row r="96" spans="1:2">
      <c r="A96" t="s">
        <v>380</v>
      </c>
      <c r="B96" s="6">
        <v>122.51</v>
      </c>
    </row>
    <row r="97" spans="1:2">
      <c r="A97" t="s">
        <v>263</v>
      </c>
      <c r="B97" s="6">
        <v>122.04</v>
      </c>
    </row>
    <row r="98" spans="1:2">
      <c r="A98" t="s">
        <v>293</v>
      </c>
      <c r="B98" s="6">
        <v>121.26</v>
      </c>
    </row>
    <row r="99" spans="1:2">
      <c r="A99" t="s">
        <v>326</v>
      </c>
      <c r="B99" s="6">
        <v>121.25</v>
      </c>
    </row>
    <row r="100" spans="1:2">
      <c r="A100" t="s">
        <v>239</v>
      </c>
      <c r="B100" s="6">
        <v>120.23</v>
      </c>
    </row>
    <row r="101" spans="1:2">
      <c r="A101" t="s">
        <v>242</v>
      </c>
      <c r="B101" s="6">
        <v>118.77</v>
      </c>
    </row>
    <row r="102" spans="1:2">
      <c r="A102" t="s">
        <v>275</v>
      </c>
      <c r="B102" s="6">
        <v>115.84</v>
      </c>
    </row>
    <row r="103" spans="1:2">
      <c r="A103" t="s">
        <v>266</v>
      </c>
      <c r="B103" s="6">
        <v>113.66</v>
      </c>
    </row>
    <row r="104" spans="1:2">
      <c r="A104" t="s">
        <v>335</v>
      </c>
      <c r="B104" s="6">
        <v>112.68</v>
      </c>
    </row>
    <row r="105" spans="1:2">
      <c r="A105" t="s">
        <v>332</v>
      </c>
      <c r="B105" s="6">
        <v>108.66</v>
      </c>
    </row>
    <row r="106" spans="1:2">
      <c r="A106" t="s">
        <v>281</v>
      </c>
      <c r="B106" s="6">
        <v>106.88</v>
      </c>
    </row>
    <row r="107" spans="1:2">
      <c r="A107" t="s">
        <v>317</v>
      </c>
      <c r="B107" s="6">
        <v>106.81</v>
      </c>
    </row>
    <row r="108" spans="1:2">
      <c r="A108" t="s">
        <v>359</v>
      </c>
      <c r="B108" s="6">
        <v>106.44</v>
      </c>
    </row>
    <row r="109" spans="1:2">
      <c r="A109" t="s">
        <v>272</v>
      </c>
      <c r="B109" s="6">
        <v>105.32</v>
      </c>
    </row>
    <row r="110" spans="1:2">
      <c r="A110" t="s">
        <v>338</v>
      </c>
      <c r="B110" s="6">
        <v>102.68</v>
      </c>
    </row>
    <row r="111" spans="1:2">
      <c r="A111" t="s">
        <v>329</v>
      </c>
      <c r="B111" s="6">
        <v>102.32</v>
      </c>
    </row>
    <row r="112" spans="1:2">
      <c r="A112" t="s">
        <v>341</v>
      </c>
      <c r="B112" s="6">
        <v>102</v>
      </c>
    </row>
    <row r="113" spans="1:2">
      <c r="A113" t="s">
        <v>299</v>
      </c>
      <c r="B113" s="6">
        <v>101.26</v>
      </c>
    </row>
    <row r="114" spans="1:2">
      <c r="A114" t="s">
        <v>209</v>
      </c>
      <c r="B114" s="6">
        <v>100.8</v>
      </c>
    </row>
    <row r="115" spans="1:2">
      <c r="A115" t="s">
        <v>386</v>
      </c>
      <c r="B115" s="6">
        <v>98.15</v>
      </c>
    </row>
    <row r="116" spans="1:2">
      <c r="A116" t="s">
        <v>257</v>
      </c>
      <c r="B116" s="6">
        <v>95.49</v>
      </c>
    </row>
    <row r="117" spans="1:2">
      <c r="A117" t="s">
        <v>362</v>
      </c>
      <c r="B117" s="6">
        <v>94.97</v>
      </c>
    </row>
    <row r="118" spans="1:2">
      <c r="A118" t="s">
        <v>302</v>
      </c>
      <c r="B118" s="6">
        <v>94.5</v>
      </c>
    </row>
    <row r="119" spans="1:2">
      <c r="A119" t="s">
        <v>392</v>
      </c>
      <c r="B119" s="6">
        <v>94.14</v>
      </c>
    </row>
    <row r="120" spans="1:2">
      <c r="A120" t="s">
        <v>344</v>
      </c>
      <c r="B120" s="6">
        <v>91.72</v>
      </c>
    </row>
    <row r="121" spans="1:2">
      <c r="A121" t="s">
        <v>383</v>
      </c>
      <c r="B121" s="6">
        <v>87.63</v>
      </c>
    </row>
    <row r="122" spans="1:2">
      <c r="A122" t="s">
        <v>356</v>
      </c>
      <c r="B122" s="6">
        <v>84.91</v>
      </c>
    </row>
    <row r="123" spans="1:2">
      <c r="A123" t="s">
        <v>260</v>
      </c>
      <c r="B123" s="6">
        <v>82.32</v>
      </c>
    </row>
    <row r="124" spans="1:2">
      <c r="A124" t="s">
        <v>374</v>
      </c>
      <c r="B124" s="6">
        <v>79.989999999999995</v>
      </c>
    </row>
    <row r="125" spans="1:2">
      <c r="A125" t="s">
        <v>314</v>
      </c>
      <c r="B125" s="6">
        <v>75.52</v>
      </c>
    </row>
    <row r="126" spans="1:2">
      <c r="A126" t="s">
        <v>350</v>
      </c>
      <c r="B126" s="6">
        <v>75.260000000000005</v>
      </c>
    </row>
    <row r="127" spans="1:2">
      <c r="A127" t="s">
        <v>347</v>
      </c>
      <c r="B127" s="6">
        <v>72.64</v>
      </c>
    </row>
    <row r="128" spans="1:2">
      <c r="A128" t="s">
        <v>323</v>
      </c>
      <c r="B128" s="6">
        <v>70.680000000000007</v>
      </c>
    </row>
    <row r="129" spans="1:2">
      <c r="A129" t="s">
        <v>368</v>
      </c>
      <c r="B129" s="6">
        <v>67.239999999999995</v>
      </c>
    </row>
    <row r="130" spans="1:2">
      <c r="A130" t="s">
        <v>365</v>
      </c>
      <c r="B130" s="6">
        <v>66.73</v>
      </c>
    </row>
    <row r="131" spans="1:2">
      <c r="A131" t="s">
        <v>371</v>
      </c>
      <c r="B131" s="6">
        <v>65.900000000000006</v>
      </c>
    </row>
    <row r="132" spans="1:2">
      <c r="A132" t="s">
        <v>404</v>
      </c>
      <c r="B132" s="6">
        <v>46.83</v>
      </c>
    </row>
    <row r="133" spans="1:2">
      <c r="A133" t="s">
        <v>428</v>
      </c>
      <c r="B133" s="6">
        <v>46.68</v>
      </c>
    </row>
    <row r="134" spans="1:2">
      <c r="A134" t="s">
        <v>585</v>
      </c>
      <c r="B134" s="6">
        <v>45.07</v>
      </c>
    </row>
    <row r="135" spans="1:2">
      <c r="A135" t="s">
        <v>377</v>
      </c>
      <c r="B135" s="6">
        <v>37.42</v>
      </c>
    </row>
    <row r="136" spans="1:2">
      <c r="A136" t="s">
        <v>600</v>
      </c>
      <c r="B136" s="6">
        <v>36.83</v>
      </c>
    </row>
    <row r="137" spans="1:2">
      <c r="A137" t="s">
        <v>437</v>
      </c>
      <c r="B137" s="6">
        <v>36.01</v>
      </c>
    </row>
    <row r="138" spans="1:2">
      <c r="A138" t="s">
        <v>449</v>
      </c>
      <c r="B138" s="6">
        <v>33.54</v>
      </c>
    </row>
    <row r="139" spans="1:2">
      <c r="A139" t="s">
        <v>473</v>
      </c>
      <c r="B139" s="6">
        <v>33.46</v>
      </c>
    </row>
    <row r="140" spans="1:2">
      <c r="A140" t="s">
        <v>1223</v>
      </c>
      <c r="B140" s="6">
        <v>31.2</v>
      </c>
    </row>
    <row r="141" spans="1:2">
      <c r="A141" t="s">
        <v>479</v>
      </c>
      <c r="B141" s="6">
        <v>30.55</v>
      </c>
    </row>
    <row r="142" spans="1:2">
      <c r="A142" t="s">
        <v>215</v>
      </c>
      <c r="B142" s="6">
        <v>29.36</v>
      </c>
    </row>
    <row r="143" spans="1:2">
      <c r="A143" t="s">
        <v>431</v>
      </c>
      <c r="B143" s="6">
        <v>28.91</v>
      </c>
    </row>
    <row r="144" spans="1:2">
      <c r="A144" t="s">
        <v>491</v>
      </c>
      <c r="B144" s="6">
        <v>28.68</v>
      </c>
    </row>
    <row r="145" spans="1:2">
      <c r="A145" t="s">
        <v>659</v>
      </c>
      <c r="B145" s="6">
        <v>26.95</v>
      </c>
    </row>
    <row r="146" spans="1:2">
      <c r="A146" t="s">
        <v>527</v>
      </c>
      <c r="B146" s="6">
        <v>26.37</v>
      </c>
    </row>
    <row r="147" spans="1:2">
      <c r="A147" t="s">
        <v>747</v>
      </c>
      <c r="B147" s="6">
        <v>25.61</v>
      </c>
    </row>
    <row r="148" spans="1:2">
      <c r="A148" t="s">
        <v>1990</v>
      </c>
      <c r="B148" s="6">
        <v>25.26</v>
      </c>
    </row>
    <row r="149" spans="1:2">
      <c r="A149" t="s">
        <v>738</v>
      </c>
      <c r="B149" s="6">
        <v>24.75</v>
      </c>
    </row>
    <row r="150" spans="1:2">
      <c r="A150" t="s">
        <v>740</v>
      </c>
      <c r="B150" s="6">
        <v>24.45</v>
      </c>
    </row>
    <row r="151" spans="1:2">
      <c r="A151" t="s">
        <v>485</v>
      </c>
      <c r="B151" s="6">
        <v>24.27</v>
      </c>
    </row>
    <row r="152" spans="1:2">
      <c r="A152" t="s">
        <v>560</v>
      </c>
      <c r="B152" s="6">
        <v>23.93</v>
      </c>
    </row>
    <row r="153" spans="1:2">
      <c r="A153" t="s">
        <v>482</v>
      </c>
      <c r="B153" s="6">
        <v>23.73</v>
      </c>
    </row>
    <row r="154" spans="1:2">
      <c r="A154" t="s">
        <v>497</v>
      </c>
      <c r="B154" s="6">
        <v>22.21</v>
      </c>
    </row>
    <row r="155" spans="1:2">
      <c r="A155" t="s">
        <v>530</v>
      </c>
      <c r="B155" s="6">
        <v>21.64</v>
      </c>
    </row>
    <row r="156" spans="1:2">
      <c r="A156" t="s">
        <v>398</v>
      </c>
      <c r="B156" s="6">
        <v>21.05</v>
      </c>
    </row>
    <row r="157" spans="1:2">
      <c r="A157" t="s">
        <v>407</v>
      </c>
      <c r="B157" s="6">
        <v>20.99</v>
      </c>
    </row>
    <row r="158" spans="1:2">
      <c r="A158" t="s">
        <v>434</v>
      </c>
      <c r="B158" s="6">
        <v>20.61</v>
      </c>
    </row>
    <row r="159" spans="1:2">
      <c r="A159" t="s">
        <v>401</v>
      </c>
      <c r="B159" s="6">
        <v>20.39</v>
      </c>
    </row>
    <row r="160" spans="1:2">
      <c r="A160" t="s">
        <v>548</v>
      </c>
      <c r="B160" s="6">
        <v>20.149999999999999</v>
      </c>
    </row>
    <row r="161" spans="1:2">
      <c r="A161" t="s">
        <v>446</v>
      </c>
      <c r="B161" s="6">
        <v>20.03</v>
      </c>
    </row>
    <row r="162" spans="1:2">
      <c r="A162" t="s">
        <v>524</v>
      </c>
      <c r="B162" s="6">
        <v>19.87</v>
      </c>
    </row>
    <row r="163" spans="1:2">
      <c r="A163" t="s">
        <v>500</v>
      </c>
      <c r="B163" s="6">
        <v>19.75</v>
      </c>
    </row>
    <row r="164" spans="1:2">
      <c r="A164" t="s">
        <v>464</v>
      </c>
      <c r="B164" s="6">
        <v>18.440000000000001</v>
      </c>
    </row>
    <row r="165" spans="1:2">
      <c r="A165" t="s">
        <v>551</v>
      </c>
      <c r="B165" s="6">
        <v>18.43</v>
      </c>
    </row>
    <row r="166" spans="1:2">
      <c r="A166" t="s">
        <v>455</v>
      </c>
      <c r="B166" s="6">
        <v>17.22</v>
      </c>
    </row>
    <row r="167" spans="1:2">
      <c r="A167" t="s">
        <v>458</v>
      </c>
      <c r="B167" s="6">
        <v>16.28</v>
      </c>
    </row>
    <row r="168" spans="1:2">
      <c r="A168" t="s">
        <v>419</v>
      </c>
      <c r="B168" s="6">
        <v>15.85</v>
      </c>
    </row>
    <row r="169" spans="1:2">
      <c r="A169" t="s">
        <v>545</v>
      </c>
      <c r="B169" s="6">
        <v>15.15</v>
      </c>
    </row>
    <row r="170" spans="1:2">
      <c r="A170" t="s">
        <v>410</v>
      </c>
      <c r="B170" s="6">
        <v>15.12</v>
      </c>
    </row>
    <row r="171" spans="1:2">
      <c r="A171" t="s">
        <v>395</v>
      </c>
      <c r="B171" s="6">
        <v>15</v>
      </c>
    </row>
    <row r="172" spans="1:2">
      <c r="A172" t="s">
        <v>709</v>
      </c>
      <c r="B172" s="6">
        <v>14.96</v>
      </c>
    </row>
    <row r="173" spans="1:2">
      <c r="A173" t="s">
        <v>1211</v>
      </c>
      <c r="B173" s="6">
        <v>14</v>
      </c>
    </row>
    <row r="174" spans="1:2">
      <c r="A174" t="s">
        <v>413</v>
      </c>
      <c r="B174" s="6">
        <v>14</v>
      </c>
    </row>
    <row r="175" spans="1:2">
      <c r="A175" t="s">
        <v>693</v>
      </c>
      <c r="B175" s="6">
        <v>13.96</v>
      </c>
    </row>
    <row r="176" spans="1:2">
      <c r="A176" t="s">
        <v>470</v>
      </c>
      <c r="B176" s="6">
        <v>13.67</v>
      </c>
    </row>
    <row r="177" spans="1:2">
      <c r="A177" t="s">
        <v>715</v>
      </c>
      <c r="B177" s="6">
        <v>13.06</v>
      </c>
    </row>
    <row r="178" spans="1:2">
      <c r="A178" t="s">
        <v>1215</v>
      </c>
      <c r="B178" s="6">
        <v>12.41</v>
      </c>
    </row>
    <row r="179" spans="1:2">
      <c r="A179" t="s">
        <v>582</v>
      </c>
      <c r="B179" s="6">
        <v>12</v>
      </c>
    </row>
    <row r="180" spans="1:2">
      <c r="A180" t="s">
        <v>647</v>
      </c>
      <c r="B180" s="6">
        <v>12</v>
      </c>
    </row>
    <row r="181" spans="1:2">
      <c r="A181" t="s">
        <v>1694</v>
      </c>
      <c r="B181" s="6">
        <v>11</v>
      </c>
    </row>
    <row r="182" spans="1:2">
      <c r="A182" t="s">
        <v>389</v>
      </c>
      <c r="B182" s="6">
        <v>10.81</v>
      </c>
    </row>
    <row r="183" spans="1:2">
      <c r="A183" t="s">
        <v>627</v>
      </c>
      <c r="B183" s="6">
        <v>10.16</v>
      </c>
    </row>
    <row r="184" spans="1:2">
      <c r="A184" t="s">
        <v>574</v>
      </c>
      <c r="B184" s="6">
        <v>10</v>
      </c>
    </row>
    <row r="185" spans="1:2">
      <c r="A185" t="s">
        <v>461</v>
      </c>
      <c r="B185" s="6">
        <v>10</v>
      </c>
    </row>
    <row r="186" spans="1:2">
      <c r="A186" t="s">
        <v>684</v>
      </c>
      <c r="B186" s="6">
        <v>10</v>
      </c>
    </row>
    <row r="187" spans="1:2">
      <c r="A187" t="s">
        <v>533</v>
      </c>
      <c r="B187" s="6">
        <v>9.99</v>
      </c>
    </row>
    <row r="188" spans="1:2">
      <c r="A188" t="s">
        <v>1658</v>
      </c>
      <c r="B188" s="6">
        <v>9.84</v>
      </c>
    </row>
    <row r="189" spans="1:2">
      <c r="A189" t="s">
        <v>467</v>
      </c>
      <c r="B189" s="6">
        <v>9.67</v>
      </c>
    </row>
    <row r="190" spans="1:2">
      <c r="A190" t="s">
        <v>743</v>
      </c>
      <c r="B190" s="6">
        <v>9.66</v>
      </c>
    </row>
    <row r="191" spans="1:2">
      <c r="A191" t="s">
        <v>676</v>
      </c>
      <c r="B191" s="6">
        <v>9.5299999999999994</v>
      </c>
    </row>
    <row r="192" spans="1:2">
      <c r="A192" t="s">
        <v>591</v>
      </c>
      <c r="B192" s="6">
        <v>9.44</v>
      </c>
    </row>
    <row r="193" spans="1:2">
      <c r="A193" t="s">
        <v>662</v>
      </c>
      <c r="B193" s="6">
        <v>9.33</v>
      </c>
    </row>
    <row r="194" spans="1:2">
      <c r="A194" t="s">
        <v>494</v>
      </c>
      <c r="B194" s="6">
        <v>9.07</v>
      </c>
    </row>
    <row r="195" spans="1:2">
      <c r="A195" t="s">
        <v>416</v>
      </c>
      <c r="B195" s="6">
        <v>9</v>
      </c>
    </row>
    <row r="196" spans="1:2">
      <c r="A196" t="s">
        <v>624</v>
      </c>
      <c r="B196" s="6">
        <v>8.83</v>
      </c>
    </row>
    <row r="197" spans="1:2">
      <c r="A197" t="s">
        <v>542</v>
      </c>
      <c r="B197" s="6">
        <v>8.4700000000000006</v>
      </c>
    </row>
    <row r="198" spans="1:2">
      <c r="A198" t="s">
        <v>539</v>
      </c>
      <c r="B198" s="6">
        <v>8.14</v>
      </c>
    </row>
    <row r="199" spans="1:2">
      <c r="A199" t="s">
        <v>736</v>
      </c>
      <c r="B199" s="6">
        <v>8</v>
      </c>
    </row>
    <row r="200" spans="1:2">
      <c r="A200" t="s">
        <v>452</v>
      </c>
      <c r="B200" s="6">
        <v>7.85</v>
      </c>
    </row>
    <row r="201" spans="1:2">
      <c r="A201" t="s">
        <v>752</v>
      </c>
      <c r="B201" s="6">
        <v>7.33</v>
      </c>
    </row>
    <row r="202" spans="1:2">
      <c r="A202" t="s">
        <v>702</v>
      </c>
      <c r="B202" s="6">
        <v>7</v>
      </c>
    </row>
    <row r="203" spans="1:2">
      <c r="A203" t="s">
        <v>606</v>
      </c>
      <c r="B203" s="6">
        <v>7</v>
      </c>
    </row>
    <row r="204" spans="1:2">
      <c r="A204" t="s">
        <v>425</v>
      </c>
      <c r="B204" s="6">
        <v>6.83</v>
      </c>
    </row>
    <row r="205" spans="1:2">
      <c r="A205" t="s">
        <v>440</v>
      </c>
      <c r="B205" s="6">
        <v>6.67</v>
      </c>
    </row>
    <row r="206" spans="1:2">
      <c r="A206" t="s">
        <v>665</v>
      </c>
      <c r="B206" s="6">
        <v>6.67</v>
      </c>
    </row>
    <row r="207" spans="1:2">
      <c r="A207" t="s">
        <v>515</v>
      </c>
      <c r="B207" s="6">
        <v>6</v>
      </c>
    </row>
    <row r="208" spans="1:2">
      <c r="A208" t="s">
        <v>1173</v>
      </c>
      <c r="B208" s="6">
        <v>5.83</v>
      </c>
    </row>
    <row r="209" spans="1:2">
      <c r="A209" t="s">
        <v>674</v>
      </c>
      <c r="B209" s="6">
        <v>2</v>
      </c>
    </row>
    <row r="210" spans="1:2">
      <c r="A210" t="s">
        <v>571</v>
      </c>
      <c r="B210" s="6">
        <v>0</v>
      </c>
    </row>
    <row r="211" spans="1:2">
      <c r="A211" t="s">
        <v>1220</v>
      </c>
      <c r="B211" s="6">
        <v>0</v>
      </c>
    </row>
    <row r="212" spans="1:2">
      <c r="A212" t="s">
        <v>741</v>
      </c>
      <c r="B212" s="6">
        <v>0</v>
      </c>
    </row>
    <row r="213" spans="1:2">
      <c r="A213" t="s">
        <v>476</v>
      </c>
      <c r="B213" s="6">
        <v>0</v>
      </c>
    </row>
    <row r="214" spans="1:2">
      <c r="A214" t="s">
        <v>443</v>
      </c>
      <c r="B214" s="6">
        <v>0</v>
      </c>
    </row>
    <row r="215" spans="1:2">
      <c r="A215" t="s">
        <v>1099</v>
      </c>
      <c r="B215" s="6">
        <v>0</v>
      </c>
    </row>
    <row r="216" spans="1:2">
      <c r="A216" t="s">
        <v>2080</v>
      </c>
      <c r="B216" s="6">
        <v>0</v>
      </c>
    </row>
    <row r="217" spans="1:2">
      <c r="A217" t="s">
        <v>422</v>
      </c>
      <c r="B217" s="6">
        <v>0</v>
      </c>
    </row>
    <row r="218" spans="1:2">
      <c r="A218" t="s">
        <v>609</v>
      </c>
      <c r="B218" s="6">
        <v>0</v>
      </c>
    </row>
    <row r="219" spans="1:2">
      <c r="A219" t="s">
        <v>2081</v>
      </c>
      <c r="B219" s="6">
        <v>0</v>
      </c>
    </row>
    <row r="220" spans="1:2">
      <c r="A220" t="s">
        <v>554</v>
      </c>
      <c r="B220" s="6">
        <v>0</v>
      </c>
    </row>
    <row r="221" spans="1:2">
      <c r="A221" t="s">
        <v>1126</v>
      </c>
      <c r="B221" s="6">
        <v>0</v>
      </c>
    </row>
    <row r="222" spans="1:2">
      <c r="A222" t="s">
        <v>2082</v>
      </c>
      <c r="B222" s="6">
        <v>0</v>
      </c>
    </row>
    <row r="223" spans="1:2">
      <c r="A223" t="s">
        <v>518</v>
      </c>
      <c r="B223" s="6">
        <v>0</v>
      </c>
    </row>
    <row r="224" spans="1:2">
      <c r="A224" t="s">
        <v>621</v>
      </c>
      <c r="B224" s="6">
        <v>0</v>
      </c>
    </row>
    <row r="225" spans="1:2">
      <c r="A225" t="s">
        <v>562</v>
      </c>
      <c r="B225" s="6">
        <v>0</v>
      </c>
    </row>
    <row r="226" spans="1:2">
      <c r="A226" t="s">
        <v>509</v>
      </c>
      <c r="B226" s="6">
        <v>0</v>
      </c>
    </row>
    <row r="227" spans="1:2">
      <c r="A227" t="s">
        <v>521</v>
      </c>
      <c r="B227" s="6">
        <v>0</v>
      </c>
    </row>
    <row r="228" spans="1:2">
      <c r="A228" t="s">
        <v>1686</v>
      </c>
      <c r="B228" s="6">
        <v>0</v>
      </c>
    </row>
    <row r="229" spans="1:2">
      <c r="A229" t="s">
        <v>633</v>
      </c>
      <c r="B229" s="6">
        <v>0</v>
      </c>
    </row>
    <row r="230" spans="1:2">
      <c r="A230" t="s">
        <v>644</v>
      </c>
      <c r="B230" s="6">
        <v>0</v>
      </c>
    </row>
    <row r="231" spans="1:2">
      <c r="A231" t="s">
        <v>503</v>
      </c>
      <c r="B231" s="6">
        <v>0</v>
      </c>
    </row>
    <row r="232" spans="1:2">
      <c r="A232" t="s">
        <v>721</v>
      </c>
      <c r="B232" s="6">
        <v>0</v>
      </c>
    </row>
    <row r="233" spans="1:2">
      <c r="A233" t="s">
        <v>731</v>
      </c>
      <c r="B233" s="6">
        <v>0</v>
      </c>
    </row>
    <row r="234" spans="1:2">
      <c r="A234" t="s">
        <v>727</v>
      </c>
      <c r="B234" s="6">
        <v>0</v>
      </c>
    </row>
    <row r="235" spans="1:2">
      <c r="A235" t="s">
        <v>699</v>
      </c>
      <c r="B235" s="6">
        <v>0</v>
      </c>
    </row>
    <row r="236" spans="1:2">
      <c r="A236" t="s">
        <v>749</v>
      </c>
      <c r="B236" s="6">
        <v>0</v>
      </c>
    </row>
    <row r="237" spans="1:2">
      <c r="A237" t="s">
        <v>733</v>
      </c>
      <c r="B237" s="6">
        <v>0</v>
      </c>
    </row>
    <row r="238" spans="1:2">
      <c r="A238" t="s">
        <v>679</v>
      </c>
      <c r="B238" s="6">
        <v>0</v>
      </c>
    </row>
    <row r="239" spans="1:2">
      <c r="A239" t="s">
        <v>536</v>
      </c>
      <c r="B239" s="6">
        <v>0</v>
      </c>
    </row>
    <row r="240" spans="1:2">
      <c r="A240" t="s">
        <v>630</v>
      </c>
      <c r="B240" s="6">
        <v>0</v>
      </c>
    </row>
    <row r="241" spans="1:2">
      <c r="A241" t="s">
        <v>2083</v>
      </c>
      <c r="B241" s="6">
        <v>0</v>
      </c>
    </row>
    <row r="242" spans="1:2">
      <c r="A242" t="s">
        <v>2084</v>
      </c>
      <c r="B242" s="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workbookViewId="0">
      <selection activeCell="A3" sqref="A3:B214"/>
    </sheetView>
  </sheetViews>
  <sheetFormatPr baseColWidth="10" defaultRowHeight="15" x14ac:dyDescent="0"/>
  <sheetData>
    <row r="1" spans="1:2">
      <c r="A1">
        <v>2012</v>
      </c>
    </row>
    <row r="3" spans="1:2">
      <c r="A3" t="s">
        <v>0</v>
      </c>
      <c r="B3" s="6">
        <v>310.08999999999997</v>
      </c>
    </row>
    <row r="4" spans="1:2">
      <c r="A4" t="s">
        <v>18</v>
      </c>
      <c r="B4" s="6">
        <v>295.82</v>
      </c>
    </row>
    <row r="5" spans="1:2">
      <c r="A5" t="s">
        <v>3</v>
      </c>
      <c r="B5" s="6">
        <v>287.73</v>
      </c>
    </row>
    <row r="6" spans="1:2">
      <c r="A6" t="s">
        <v>33</v>
      </c>
      <c r="B6" s="6">
        <v>287</v>
      </c>
    </row>
    <row r="7" spans="1:2">
      <c r="A7" t="s">
        <v>9</v>
      </c>
      <c r="B7" s="6">
        <v>281.68</v>
      </c>
    </row>
    <row r="8" spans="1:2">
      <c r="A8" t="s">
        <v>15</v>
      </c>
      <c r="B8" s="6">
        <v>275.89</v>
      </c>
    </row>
    <row r="9" spans="1:2">
      <c r="A9" t="s">
        <v>45</v>
      </c>
      <c r="B9" s="6">
        <v>272.45</v>
      </c>
    </row>
    <row r="10" spans="1:2">
      <c r="A10" t="s">
        <v>21</v>
      </c>
      <c r="B10" s="6">
        <v>270.38</v>
      </c>
    </row>
    <row r="11" spans="1:2">
      <c r="A11" t="s">
        <v>27</v>
      </c>
      <c r="B11" s="6">
        <v>270.22000000000003</v>
      </c>
    </row>
    <row r="12" spans="1:2">
      <c r="A12" t="s">
        <v>60</v>
      </c>
      <c r="B12" s="6">
        <v>264.52</v>
      </c>
    </row>
    <row r="13" spans="1:2">
      <c r="A13" t="s">
        <v>24</v>
      </c>
      <c r="B13" s="6">
        <v>257.60000000000002</v>
      </c>
    </row>
    <row r="14" spans="1:2">
      <c r="A14" t="s">
        <v>54</v>
      </c>
      <c r="B14" s="6">
        <v>251.2</v>
      </c>
    </row>
    <row r="15" spans="1:2">
      <c r="A15" t="s">
        <v>81</v>
      </c>
      <c r="B15" s="6">
        <v>247.3</v>
      </c>
    </row>
    <row r="16" spans="1:2">
      <c r="A16" t="s">
        <v>6</v>
      </c>
      <c r="B16" s="6">
        <v>247.12</v>
      </c>
    </row>
    <row r="17" spans="1:2">
      <c r="A17" t="s">
        <v>30</v>
      </c>
      <c r="B17" s="6">
        <v>245.9</v>
      </c>
    </row>
    <row r="18" spans="1:2">
      <c r="A18" t="s">
        <v>51</v>
      </c>
      <c r="B18" s="6">
        <v>245.27</v>
      </c>
    </row>
    <row r="19" spans="1:2">
      <c r="A19" t="s">
        <v>69</v>
      </c>
      <c r="B19" s="6">
        <v>244.95</v>
      </c>
    </row>
    <row r="20" spans="1:2">
      <c r="A20" t="s">
        <v>42</v>
      </c>
      <c r="B20" s="6">
        <v>244.29</v>
      </c>
    </row>
    <row r="21" spans="1:2">
      <c r="A21" t="s">
        <v>36</v>
      </c>
      <c r="B21" s="6">
        <v>243.5</v>
      </c>
    </row>
    <row r="22" spans="1:2">
      <c r="A22" t="s">
        <v>39</v>
      </c>
      <c r="B22" s="6">
        <v>239.1</v>
      </c>
    </row>
    <row r="23" spans="1:2">
      <c r="A23" t="s">
        <v>117</v>
      </c>
      <c r="B23" s="6">
        <v>226.62</v>
      </c>
    </row>
    <row r="24" spans="1:2">
      <c r="A24" t="s">
        <v>78</v>
      </c>
      <c r="B24" s="6">
        <v>223.68</v>
      </c>
    </row>
    <row r="25" spans="1:2">
      <c r="A25" t="s">
        <v>84</v>
      </c>
      <c r="B25" s="6">
        <v>220.93</v>
      </c>
    </row>
    <row r="26" spans="1:2">
      <c r="A26" t="s">
        <v>179</v>
      </c>
      <c r="B26" s="6">
        <v>219.65</v>
      </c>
    </row>
    <row r="27" spans="1:2">
      <c r="A27" t="s">
        <v>188</v>
      </c>
      <c r="B27" s="6">
        <v>219</v>
      </c>
    </row>
    <row r="28" spans="1:2">
      <c r="A28" t="s">
        <v>120</v>
      </c>
      <c r="B28" s="6">
        <v>218.36</v>
      </c>
    </row>
    <row r="29" spans="1:2">
      <c r="A29" t="s">
        <v>135</v>
      </c>
      <c r="B29" s="6">
        <v>217.78</v>
      </c>
    </row>
    <row r="30" spans="1:2">
      <c r="A30" t="s">
        <v>66</v>
      </c>
      <c r="B30" s="6">
        <v>217.57</v>
      </c>
    </row>
    <row r="31" spans="1:2">
      <c r="A31" t="s">
        <v>63</v>
      </c>
      <c r="B31" s="6">
        <v>214.72</v>
      </c>
    </row>
    <row r="32" spans="1:2">
      <c r="A32" t="s">
        <v>72</v>
      </c>
      <c r="B32" s="6">
        <v>210.46</v>
      </c>
    </row>
    <row r="33" spans="1:2">
      <c r="A33" t="s">
        <v>126</v>
      </c>
      <c r="B33" s="6">
        <v>209.77</v>
      </c>
    </row>
    <row r="34" spans="1:2">
      <c r="A34" t="s">
        <v>132</v>
      </c>
      <c r="B34" s="6">
        <v>209.48</v>
      </c>
    </row>
    <row r="35" spans="1:2">
      <c r="A35" t="s">
        <v>48</v>
      </c>
      <c r="B35" s="6">
        <v>206.97</v>
      </c>
    </row>
    <row r="36" spans="1:2">
      <c r="A36" t="s">
        <v>90</v>
      </c>
      <c r="B36" s="6">
        <v>206.59</v>
      </c>
    </row>
    <row r="37" spans="1:2">
      <c r="A37" t="s">
        <v>75</v>
      </c>
      <c r="B37" s="6">
        <v>203.11</v>
      </c>
    </row>
    <row r="38" spans="1:2">
      <c r="A38" t="s">
        <v>114</v>
      </c>
      <c r="B38" s="6">
        <v>202.66</v>
      </c>
    </row>
    <row r="39" spans="1:2">
      <c r="A39" t="s">
        <v>108</v>
      </c>
      <c r="B39" s="6">
        <v>202.19</v>
      </c>
    </row>
    <row r="40" spans="1:2">
      <c r="A40" t="s">
        <v>123</v>
      </c>
      <c r="B40" s="6">
        <v>201.19</v>
      </c>
    </row>
    <row r="41" spans="1:2">
      <c r="A41" t="s">
        <v>197</v>
      </c>
      <c r="B41" s="6">
        <v>199.39</v>
      </c>
    </row>
    <row r="42" spans="1:2">
      <c r="A42" t="s">
        <v>144</v>
      </c>
      <c r="B42" s="6">
        <v>197.75</v>
      </c>
    </row>
    <row r="43" spans="1:2">
      <c r="A43" t="s">
        <v>129</v>
      </c>
      <c r="B43" s="6">
        <v>196.15</v>
      </c>
    </row>
    <row r="44" spans="1:2">
      <c r="A44" t="s">
        <v>87</v>
      </c>
      <c r="B44" s="6">
        <v>196.01</v>
      </c>
    </row>
    <row r="45" spans="1:2">
      <c r="A45" t="s">
        <v>105</v>
      </c>
      <c r="B45" s="6">
        <v>195.17</v>
      </c>
    </row>
    <row r="46" spans="1:2">
      <c r="A46" t="s">
        <v>138</v>
      </c>
      <c r="B46" s="6">
        <v>192.35</v>
      </c>
    </row>
    <row r="47" spans="1:2">
      <c r="A47" t="s">
        <v>111</v>
      </c>
      <c r="B47" s="6">
        <v>191.68</v>
      </c>
    </row>
    <row r="48" spans="1:2">
      <c r="A48" t="s">
        <v>57</v>
      </c>
      <c r="B48" s="6">
        <v>189.29</v>
      </c>
    </row>
    <row r="49" spans="1:2">
      <c r="A49" t="s">
        <v>12</v>
      </c>
      <c r="B49" s="6">
        <v>188.84</v>
      </c>
    </row>
    <row r="50" spans="1:2">
      <c r="A50" t="s">
        <v>159</v>
      </c>
      <c r="B50" s="6">
        <v>188.56</v>
      </c>
    </row>
    <row r="51" spans="1:2">
      <c r="A51" t="s">
        <v>236</v>
      </c>
      <c r="B51" s="6">
        <v>184.57</v>
      </c>
    </row>
    <row r="52" spans="1:2">
      <c r="A52" t="s">
        <v>99</v>
      </c>
      <c r="B52" s="6">
        <v>184.47</v>
      </c>
    </row>
    <row r="53" spans="1:2">
      <c r="A53" t="s">
        <v>218</v>
      </c>
      <c r="B53" s="6">
        <v>183.19</v>
      </c>
    </row>
    <row r="54" spans="1:2">
      <c r="A54" t="s">
        <v>174</v>
      </c>
      <c r="B54" s="6">
        <v>180.57</v>
      </c>
    </row>
    <row r="55" spans="1:2">
      <c r="A55" t="s">
        <v>194</v>
      </c>
      <c r="B55" s="6">
        <v>179.41</v>
      </c>
    </row>
    <row r="56" spans="1:2">
      <c r="A56" t="s">
        <v>147</v>
      </c>
      <c r="B56" s="6">
        <v>179.32</v>
      </c>
    </row>
    <row r="57" spans="1:2">
      <c r="A57" t="s">
        <v>153</v>
      </c>
      <c r="B57" s="6">
        <v>177.2</v>
      </c>
    </row>
    <row r="58" spans="1:2">
      <c r="A58" t="s">
        <v>102</v>
      </c>
      <c r="B58" s="6">
        <v>172.27</v>
      </c>
    </row>
    <row r="59" spans="1:2">
      <c r="A59" t="s">
        <v>162</v>
      </c>
      <c r="B59" s="6">
        <v>171.55</v>
      </c>
    </row>
    <row r="60" spans="1:2">
      <c r="A60" t="s">
        <v>168</v>
      </c>
      <c r="B60" s="6">
        <v>169.03</v>
      </c>
    </row>
    <row r="61" spans="1:2">
      <c r="A61" t="s">
        <v>141</v>
      </c>
      <c r="B61" s="6">
        <v>167.47</v>
      </c>
    </row>
    <row r="62" spans="1:2">
      <c r="A62" t="s">
        <v>206</v>
      </c>
      <c r="B62" s="6">
        <v>167.2</v>
      </c>
    </row>
    <row r="63" spans="1:2">
      <c r="A63" t="s">
        <v>191</v>
      </c>
      <c r="B63" s="6">
        <v>165.66</v>
      </c>
    </row>
    <row r="64" spans="1:2">
      <c r="A64" t="s">
        <v>96</v>
      </c>
      <c r="B64" s="6">
        <v>163.5</v>
      </c>
    </row>
    <row r="65" spans="1:2">
      <c r="A65" t="s">
        <v>266</v>
      </c>
      <c r="B65" s="6">
        <v>162.05000000000001</v>
      </c>
    </row>
    <row r="66" spans="1:2">
      <c r="A66" t="s">
        <v>212</v>
      </c>
      <c r="B66" s="6">
        <v>159.74</v>
      </c>
    </row>
    <row r="67" spans="1:2">
      <c r="A67" t="s">
        <v>93</v>
      </c>
      <c r="B67" s="6">
        <v>157.55000000000001</v>
      </c>
    </row>
    <row r="68" spans="1:2">
      <c r="A68" t="s">
        <v>177</v>
      </c>
      <c r="B68" s="6">
        <v>153.47999999999999</v>
      </c>
    </row>
    <row r="69" spans="1:2">
      <c r="A69" t="s">
        <v>156</v>
      </c>
      <c r="B69" s="6">
        <v>152.85</v>
      </c>
    </row>
    <row r="70" spans="1:2">
      <c r="A70" t="s">
        <v>224</v>
      </c>
      <c r="B70" s="6">
        <v>148.28</v>
      </c>
    </row>
    <row r="71" spans="1:2">
      <c r="A71" t="s">
        <v>290</v>
      </c>
      <c r="B71" s="6">
        <v>146.72</v>
      </c>
    </row>
    <row r="72" spans="1:2">
      <c r="A72" t="s">
        <v>305</v>
      </c>
      <c r="B72" s="6">
        <v>143.05000000000001</v>
      </c>
    </row>
    <row r="73" spans="1:2">
      <c r="A73" t="s">
        <v>233</v>
      </c>
      <c r="B73" s="6">
        <v>142.88999999999999</v>
      </c>
    </row>
    <row r="74" spans="1:2">
      <c r="A74" t="s">
        <v>150</v>
      </c>
      <c r="B74" s="6">
        <v>142.87</v>
      </c>
    </row>
    <row r="75" spans="1:2">
      <c r="A75" t="s">
        <v>245</v>
      </c>
      <c r="B75" s="6">
        <v>137.72999999999999</v>
      </c>
    </row>
    <row r="76" spans="1:2">
      <c r="A76" t="s">
        <v>171</v>
      </c>
      <c r="B76" s="6">
        <v>137.72</v>
      </c>
    </row>
    <row r="77" spans="1:2">
      <c r="A77" t="s">
        <v>221</v>
      </c>
      <c r="B77" s="6">
        <v>137.35</v>
      </c>
    </row>
    <row r="78" spans="1:2">
      <c r="A78" t="s">
        <v>299</v>
      </c>
      <c r="B78" s="6">
        <v>134.22999999999999</v>
      </c>
    </row>
    <row r="79" spans="1:2">
      <c r="A79" t="s">
        <v>165</v>
      </c>
      <c r="B79" s="6">
        <v>133.94</v>
      </c>
    </row>
    <row r="80" spans="1:2">
      <c r="A80" t="s">
        <v>269</v>
      </c>
      <c r="B80" s="6">
        <v>133.84</v>
      </c>
    </row>
    <row r="81" spans="1:2">
      <c r="A81" t="s">
        <v>230</v>
      </c>
      <c r="B81" s="6">
        <v>130.88</v>
      </c>
    </row>
    <row r="82" spans="1:2">
      <c r="A82" t="s">
        <v>308</v>
      </c>
      <c r="B82" s="6">
        <v>130.84</v>
      </c>
    </row>
    <row r="83" spans="1:2">
      <c r="A83" t="s">
        <v>203</v>
      </c>
      <c r="B83" s="6">
        <v>125.94</v>
      </c>
    </row>
    <row r="84" spans="1:2">
      <c r="A84" t="s">
        <v>296</v>
      </c>
      <c r="B84" s="6">
        <v>123.46</v>
      </c>
    </row>
    <row r="85" spans="1:2">
      <c r="A85" t="s">
        <v>248</v>
      </c>
      <c r="B85" s="6">
        <v>123.24</v>
      </c>
    </row>
    <row r="86" spans="1:2">
      <c r="A86" t="s">
        <v>311</v>
      </c>
      <c r="B86" s="6">
        <v>121.83</v>
      </c>
    </row>
    <row r="87" spans="1:2">
      <c r="A87" t="s">
        <v>335</v>
      </c>
      <c r="B87" s="6">
        <v>121.46</v>
      </c>
    </row>
    <row r="88" spans="1:2">
      <c r="A88" t="s">
        <v>383</v>
      </c>
      <c r="B88" s="6">
        <v>119.49</v>
      </c>
    </row>
    <row r="89" spans="1:2">
      <c r="A89" t="s">
        <v>380</v>
      </c>
      <c r="B89" s="6">
        <v>119.15</v>
      </c>
    </row>
    <row r="90" spans="1:2">
      <c r="A90" t="s">
        <v>281</v>
      </c>
      <c r="B90" s="6">
        <v>119.05</v>
      </c>
    </row>
    <row r="91" spans="1:2">
      <c r="A91" t="s">
        <v>359</v>
      </c>
      <c r="B91" s="6">
        <v>118.95</v>
      </c>
    </row>
    <row r="92" spans="1:2">
      <c r="A92" t="s">
        <v>287</v>
      </c>
      <c r="B92" s="6">
        <v>117.25</v>
      </c>
    </row>
    <row r="93" spans="1:2">
      <c r="A93" t="s">
        <v>254</v>
      </c>
      <c r="B93" s="6">
        <v>116.03</v>
      </c>
    </row>
    <row r="94" spans="1:2">
      <c r="A94" t="s">
        <v>182</v>
      </c>
      <c r="B94" s="6">
        <v>114.76</v>
      </c>
    </row>
    <row r="95" spans="1:2">
      <c r="A95" t="s">
        <v>275</v>
      </c>
      <c r="B95" s="6">
        <v>113.37</v>
      </c>
    </row>
    <row r="96" spans="1:2">
      <c r="A96" t="s">
        <v>353</v>
      </c>
      <c r="B96" s="6">
        <v>113.01</v>
      </c>
    </row>
    <row r="97" spans="1:2">
      <c r="A97" t="s">
        <v>209</v>
      </c>
      <c r="B97" s="6">
        <v>112.79</v>
      </c>
    </row>
    <row r="98" spans="1:2">
      <c r="A98" t="s">
        <v>344</v>
      </c>
      <c r="B98" s="6">
        <v>112.25</v>
      </c>
    </row>
    <row r="99" spans="1:2">
      <c r="A99" t="s">
        <v>185</v>
      </c>
      <c r="B99" s="6">
        <v>110.95</v>
      </c>
    </row>
    <row r="100" spans="1:2">
      <c r="A100" t="s">
        <v>302</v>
      </c>
      <c r="B100" s="6">
        <v>109.58</v>
      </c>
    </row>
    <row r="101" spans="1:2">
      <c r="A101" t="s">
        <v>293</v>
      </c>
      <c r="B101" s="6">
        <v>109.01</v>
      </c>
    </row>
    <row r="102" spans="1:2">
      <c r="A102" t="s">
        <v>278</v>
      </c>
      <c r="B102" s="6">
        <v>108.99</v>
      </c>
    </row>
    <row r="103" spans="1:2">
      <c r="A103" t="s">
        <v>329</v>
      </c>
      <c r="B103" s="6">
        <v>108.02</v>
      </c>
    </row>
    <row r="104" spans="1:2">
      <c r="A104" t="s">
        <v>260</v>
      </c>
      <c r="B104" s="6">
        <v>102.84</v>
      </c>
    </row>
    <row r="105" spans="1:2">
      <c r="A105" t="s">
        <v>239</v>
      </c>
      <c r="B105" s="6">
        <v>102.45</v>
      </c>
    </row>
    <row r="106" spans="1:2">
      <c r="A106" t="s">
        <v>392</v>
      </c>
      <c r="B106" s="6">
        <v>102.12</v>
      </c>
    </row>
    <row r="107" spans="1:2">
      <c r="A107" t="s">
        <v>332</v>
      </c>
      <c r="B107" s="6">
        <v>100.92</v>
      </c>
    </row>
    <row r="108" spans="1:2">
      <c r="A108" t="s">
        <v>320</v>
      </c>
      <c r="B108" s="6">
        <v>96.09</v>
      </c>
    </row>
    <row r="109" spans="1:2">
      <c r="A109" t="s">
        <v>272</v>
      </c>
      <c r="B109" s="6">
        <v>95.68</v>
      </c>
    </row>
    <row r="110" spans="1:2">
      <c r="A110" t="s">
        <v>326</v>
      </c>
      <c r="B110" s="6">
        <v>95.41</v>
      </c>
    </row>
    <row r="111" spans="1:2">
      <c r="A111" t="s">
        <v>200</v>
      </c>
      <c r="B111" s="6">
        <v>93.04</v>
      </c>
    </row>
    <row r="112" spans="1:2">
      <c r="A112" t="s">
        <v>362</v>
      </c>
      <c r="B112" s="6">
        <v>92.83</v>
      </c>
    </row>
    <row r="113" spans="1:2">
      <c r="A113" t="s">
        <v>374</v>
      </c>
      <c r="B113" s="6">
        <v>90.15</v>
      </c>
    </row>
    <row r="114" spans="1:2">
      <c r="A114" t="s">
        <v>338</v>
      </c>
      <c r="B114" s="6">
        <v>88.81</v>
      </c>
    </row>
    <row r="115" spans="1:2">
      <c r="A115" t="s">
        <v>347</v>
      </c>
      <c r="B115" s="6">
        <v>88.4</v>
      </c>
    </row>
    <row r="116" spans="1:2">
      <c r="A116" t="s">
        <v>356</v>
      </c>
      <c r="B116" s="6">
        <v>83.29</v>
      </c>
    </row>
    <row r="117" spans="1:2">
      <c r="A117" t="s">
        <v>251</v>
      </c>
      <c r="B117" s="6">
        <v>81.28</v>
      </c>
    </row>
    <row r="118" spans="1:2">
      <c r="A118" t="s">
        <v>284</v>
      </c>
      <c r="B118" s="6">
        <v>80.89</v>
      </c>
    </row>
    <row r="119" spans="1:2">
      <c r="A119" t="s">
        <v>365</v>
      </c>
      <c r="B119" s="6">
        <v>77.86</v>
      </c>
    </row>
    <row r="120" spans="1:2">
      <c r="A120" t="s">
        <v>257</v>
      </c>
      <c r="B120" s="6">
        <v>77.25</v>
      </c>
    </row>
    <row r="121" spans="1:2">
      <c r="A121" t="s">
        <v>317</v>
      </c>
      <c r="B121" s="6">
        <v>61.78</v>
      </c>
    </row>
    <row r="122" spans="1:2">
      <c r="A122" t="s">
        <v>227</v>
      </c>
      <c r="B122" s="6">
        <v>60.76</v>
      </c>
    </row>
    <row r="123" spans="1:2">
      <c r="A123" t="s">
        <v>263</v>
      </c>
      <c r="B123" s="6">
        <v>60.47</v>
      </c>
    </row>
    <row r="124" spans="1:2">
      <c r="A124" t="s">
        <v>386</v>
      </c>
      <c r="B124" s="6">
        <v>59.6</v>
      </c>
    </row>
    <row r="125" spans="1:2">
      <c r="A125" t="s">
        <v>585</v>
      </c>
      <c r="B125" s="6">
        <v>56.11</v>
      </c>
    </row>
    <row r="126" spans="1:2">
      <c r="A126" t="s">
        <v>470</v>
      </c>
      <c r="B126" s="6">
        <v>46.17</v>
      </c>
    </row>
    <row r="127" spans="1:2">
      <c r="A127" t="s">
        <v>314</v>
      </c>
      <c r="B127" s="6">
        <v>40.57</v>
      </c>
    </row>
    <row r="128" spans="1:2">
      <c r="A128" t="s">
        <v>350</v>
      </c>
      <c r="B128" s="6">
        <v>38.74</v>
      </c>
    </row>
    <row r="129" spans="1:2">
      <c r="A129" t="s">
        <v>323</v>
      </c>
      <c r="B129" s="6">
        <v>34.14</v>
      </c>
    </row>
    <row r="130" spans="1:2">
      <c r="A130" t="s">
        <v>215</v>
      </c>
      <c r="B130" s="6">
        <v>24.75</v>
      </c>
    </row>
    <row r="131" spans="1:2">
      <c r="A131" t="s">
        <v>434</v>
      </c>
      <c r="B131" s="6">
        <v>23.44</v>
      </c>
    </row>
    <row r="132" spans="1:2">
      <c r="A132" t="s">
        <v>560</v>
      </c>
      <c r="B132" s="6">
        <v>23.31</v>
      </c>
    </row>
    <row r="133" spans="1:2">
      <c r="A133" t="s">
        <v>473</v>
      </c>
      <c r="B133" s="6">
        <v>22.84</v>
      </c>
    </row>
    <row r="134" spans="1:2">
      <c r="A134" t="s">
        <v>521</v>
      </c>
      <c r="B134" s="6">
        <v>22.63</v>
      </c>
    </row>
    <row r="135" spans="1:2">
      <c r="A135" t="s">
        <v>515</v>
      </c>
      <c r="B135" s="6">
        <v>22.12</v>
      </c>
    </row>
    <row r="136" spans="1:2">
      <c r="A136" t="s">
        <v>371</v>
      </c>
      <c r="B136" s="6">
        <v>21.87</v>
      </c>
    </row>
    <row r="137" spans="1:2">
      <c r="A137" t="s">
        <v>458</v>
      </c>
      <c r="B137" s="6">
        <v>21.19</v>
      </c>
    </row>
    <row r="138" spans="1:2">
      <c r="A138" t="s">
        <v>606</v>
      </c>
      <c r="B138" s="6">
        <v>20.11</v>
      </c>
    </row>
    <row r="139" spans="1:2">
      <c r="A139" t="s">
        <v>242</v>
      </c>
      <c r="B139" s="6">
        <v>19.91</v>
      </c>
    </row>
    <row r="140" spans="1:2">
      <c r="A140" t="s">
        <v>476</v>
      </c>
      <c r="B140" s="6">
        <v>19.37</v>
      </c>
    </row>
    <row r="141" spans="1:2">
      <c r="A141" t="s">
        <v>341</v>
      </c>
      <c r="B141" s="6">
        <v>19.34</v>
      </c>
    </row>
    <row r="142" spans="1:2">
      <c r="A142" t="s">
        <v>368</v>
      </c>
      <c r="B142" s="6">
        <v>18.55</v>
      </c>
    </row>
    <row r="143" spans="1:2">
      <c r="A143" t="s">
        <v>671</v>
      </c>
      <c r="B143" s="6">
        <v>17.8</v>
      </c>
    </row>
    <row r="144" spans="1:2">
      <c r="A144" t="s">
        <v>440</v>
      </c>
      <c r="B144" s="6">
        <v>17.64</v>
      </c>
    </row>
    <row r="145" spans="1:2">
      <c r="A145" t="s">
        <v>693</v>
      </c>
      <c r="B145" s="6">
        <v>15.27</v>
      </c>
    </row>
    <row r="146" spans="1:2">
      <c r="A146" t="s">
        <v>1647</v>
      </c>
      <c r="B146" s="6">
        <v>15.15</v>
      </c>
    </row>
    <row r="147" spans="1:2">
      <c r="A147" t="s">
        <v>1694</v>
      </c>
      <c r="B147" s="6">
        <v>13.89</v>
      </c>
    </row>
    <row r="148" spans="1:2">
      <c r="A148" t="s">
        <v>715</v>
      </c>
      <c r="B148" s="6">
        <v>13.49</v>
      </c>
    </row>
    <row r="149" spans="1:2">
      <c r="A149" t="s">
        <v>410</v>
      </c>
      <c r="B149" s="6">
        <v>13.4</v>
      </c>
    </row>
    <row r="150" spans="1:2">
      <c r="A150" t="s">
        <v>659</v>
      </c>
      <c r="B150" s="6">
        <v>11.27</v>
      </c>
    </row>
    <row r="151" spans="1:2">
      <c r="A151" t="s">
        <v>425</v>
      </c>
      <c r="B151" s="6">
        <v>11.2</v>
      </c>
    </row>
    <row r="152" spans="1:2">
      <c r="A152" t="s">
        <v>395</v>
      </c>
      <c r="B152" s="6">
        <v>11.11</v>
      </c>
    </row>
    <row r="153" spans="1:2">
      <c r="A153" t="s">
        <v>582</v>
      </c>
      <c r="B153" s="6">
        <v>11.07</v>
      </c>
    </row>
    <row r="154" spans="1:2">
      <c r="A154" t="s">
        <v>533</v>
      </c>
      <c r="B154" s="6">
        <v>10.79</v>
      </c>
    </row>
    <row r="155" spans="1:2">
      <c r="A155" t="s">
        <v>633</v>
      </c>
      <c r="B155" s="6">
        <v>10.55</v>
      </c>
    </row>
    <row r="156" spans="1:2">
      <c r="A156" t="s">
        <v>548</v>
      </c>
      <c r="B156" s="6">
        <v>10.54</v>
      </c>
    </row>
    <row r="157" spans="1:2">
      <c r="A157" t="s">
        <v>479</v>
      </c>
      <c r="B157" s="6">
        <v>10.48</v>
      </c>
    </row>
    <row r="158" spans="1:2">
      <c r="A158" t="s">
        <v>577</v>
      </c>
      <c r="B158" s="6">
        <v>10.48</v>
      </c>
    </row>
    <row r="159" spans="1:2">
      <c r="A159" t="s">
        <v>503</v>
      </c>
      <c r="B159" s="6">
        <v>10.24</v>
      </c>
    </row>
    <row r="160" spans="1:2">
      <c r="A160" t="s">
        <v>1591</v>
      </c>
      <c r="B160" s="6">
        <v>9.99</v>
      </c>
    </row>
    <row r="161" spans="1:2">
      <c r="A161" t="s">
        <v>554</v>
      </c>
      <c r="B161" s="6">
        <v>9.99</v>
      </c>
    </row>
    <row r="162" spans="1:2">
      <c r="A162" t="s">
        <v>1099</v>
      </c>
      <c r="B162" s="6">
        <v>9.93</v>
      </c>
    </row>
    <row r="163" spans="1:2">
      <c r="A163" t="s">
        <v>1690</v>
      </c>
      <c r="B163" s="6">
        <v>8.99</v>
      </c>
    </row>
    <row r="164" spans="1:2">
      <c r="A164" t="s">
        <v>494</v>
      </c>
      <c r="B164" s="6">
        <v>8.89</v>
      </c>
    </row>
    <row r="165" spans="1:2">
      <c r="A165" t="s">
        <v>644</v>
      </c>
      <c r="B165" s="6">
        <v>8.39</v>
      </c>
    </row>
    <row r="166" spans="1:2">
      <c r="A166" t="s">
        <v>518</v>
      </c>
      <c r="B166" s="6">
        <v>7.99</v>
      </c>
    </row>
    <row r="167" spans="1:2">
      <c r="A167" t="s">
        <v>497</v>
      </c>
      <c r="B167" s="6">
        <v>7.98</v>
      </c>
    </row>
    <row r="168" spans="1:2">
      <c r="A168" t="s">
        <v>488</v>
      </c>
      <c r="B168" s="6">
        <v>7.49</v>
      </c>
    </row>
    <row r="169" spans="1:2">
      <c r="A169" t="s">
        <v>594</v>
      </c>
      <c r="B169" s="6">
        <v>6.78</v>
      </c>
    </row>
    <row r="170" spans="1:2">
      <c r="A170" t="s">
        <v>679</v>
      </c>
      <c r="B170" s="6">
        <v>6.5</v>
      </c>
    </row>
    <row r="171" spans="1:2">
      <c r="A171" t="s">
        <v>565</v>
      </c>
      <c r="B171" s="6">
        <v>6.36</v>
      </c>
    </row>
    <row r="172" spans="1:2">
      <c r="A172" t="s">
        <v>574</v>
      </c>
      <c r="B172" s="6">
        <v>5.98</v>
      </c>
    </row>
    <row r="173" spans="1:2">
      <c r="A173" t="s">
        <v>650</v>
      </c>
      <c r="B173" s="6">
        <v>4.9800000000000004</v>
      </c>
    </row>
    <row r="174" spans="1:2">
      <c r="A174" t="s">
        <v>452</v>
      </c>
      <c r="B174" s="6">
        <v>4.9800000000000004</v>
      </c>
    </row>
    <row r="175" spans="1:2">
      <c r="A175" t="s">
        <v>482</v>
      </c>
      <c r="B175" s="6">
        <v>4.3499999999999996</v>
      </c>
    </row>
    <row r="176" spans="1:2">
      <c r="A176" t="s">
        <v>1220</v>
      </c>
      <c r="B176" s="6">
        <v>3.98</v>
      </c>
    </row>
    <row r="177" spans="1:2">
      <c r="A177" t="s">
        <v>377</v>
      </c>
      <c r="B177" s="6">
        <v>3.98</v>
      </c>
    </row>
    <row r="178" spans="1:2">
      <c r="A178" t="s">
        <v>431</v>
      </c>
      <c r="B178" s="6">
        <v>3.98</v>
      </c>
    </row>
    <row r="179" spans="1:2">
      <c r="A179" t="s">
        <v>464</v>
      </c>
      <c r="B179" s="6">
        <v>3.31</v>
      </c>
    </row>
    <row r="180" spans="1:2">
      <c r="A180" t="s">
        <v>557</v>
      </c>
      <c r="B180" s="6">
        <v>2.98</v>
      </c>
    </row>
    <row r="181" spans="1:2">
      <c r="A181" t="s">
        <v>709</v>
      </c>
      <c r="B181" s="6">
        <v>1.98</v>
      </c>
    </row>
    <row r="182" spans="1:2">
      <c r="A182" t="s">
        <v>491</v>
      </c>
      <c r="B182" s="6">
        <v>0.98</v>
      </c>
    </row>
    <row r="183" spans="1:2">
      <c r="A183" t="s">
        <v>2081</v>
      </c>
      <c r="B183" s="6">
        <v>0</v>
      </c>
    </row>
    <row r="184" spans="1:2">
      <c r="A184" t="s">
        <v>703</v>
      </c>
      <c r="B184" s="6">
        <v>0</v>
      </c>
    </row>
    <row r="185" spans="1:2">
      <c r="A185" t="s">
        <v>455</v>
      </c>
      <c r="B185" s="6">
        <v>0</v>
      </c>
    </row>
    <row r="186" spans="1:2">
      <c r="A186" t="s">
        <v>404</v>
      </c>
      <c r="B186" s="6">
        <v>0</v>
      </c>
    </row>
    <row r="187" spans="1:2">
      <c r="A187" t="s">
        <v>741</v>
      </c>
      <c r="B187" s="6">
        <v>0</v>
      </c>
    </row>
    <row r="188" spans="1:2">
      <c r="A188" t="s">
        <v>527</v>
      </c>
      <c r="B188" s="6">
        <v>0</v>
      </c>
    </row>
    <row r="189" spans="1:2">
      <c r="A189" t="s">
        <v>729</v>
      </c>
      <c r="B189" s="6">
        <v>0</v>
      </c>
    </row>
    <row r="190" spans="1:2">
      <c r="A190" t="s">
        <v>467</v>
      </c>
      <c r="B190" s="6">
        <v>0</v>
      </c>
    </row>
    <row r="191" spans="1:2">
      <c r="A191" t="s">
        <v>627</v>
      </c>
      <c r="B191" s="6">
        <v>0</v>
      </c>
    </row>
    <row r="192" spans="1:2">
      <c r="A192" t="s">
        <v>736</v>
      </c>
      <c r="B192" s="6">
        <v>0</v>
      </c>
    </row>
    <row r="193" spans="1:2">
      <c r="A193" t="s">
        <v>728</v>
      </c>
      <c r="B193" s="6">
        <v>0</v>
      </c>
    </row>
    <row r="194" spans="1:2">
      <c r="A194" t="s">
        <v>665</v>
      </c>
      <c r="B194" s="6">
        <v>0</v>
      </c>
    </row>
    <row r="195" spans="1:2">
      <c r="A195" t="s">
        <v>621</v>
      </c>
      <c r="B195" s="6">
        <v>0</v>
      </c>
    </row>
    <row r="196" spans="1:2">
      <c r="A196" t="s">
        <v>461</v>
      </c>
      <c r="B196" s="6">
        <v>0</v>
      </c>
    </row>
    <row r="197" spans="1:2">
      <c r="A197" t="s">
        <v>687</v>
      </c>
      <c r="B197" s="6">
        <v>0</v>
      </c>
    </row>
    <row r="198" spans="1:2">
      <c r="A198" t="s">
        <v>2426</v>
      </c>
      <c r="B198" s="6">
        <v>0</v>
      </c>
    </row>
    <row r="199" spans="1:2">
      <c r="A199" t="s">
        <v>1681</v>
      </c>
      <c r="B199" s="6">
        <v>0</v>
      </c>
    </row>
    <row r="200" spans="1:2">
      <c r="A200" t="s">
        <v>389</v>
      </c>
      <c r="B200" s="6">
        <v>0</v>
      </c>
    </row>
    <row r="201" spans="1:2">
      <c r="A201" t="s">
        <v>2427</v>
      </c>
      <c r="B201" s="6">
        <v>0</v>
      </c>
    </row>
    <row r="202" spans="1:2">
      <c r="A202" t="s">
        <v>579</v>
      </c>
      <c r="B202" s="6">
        <v>0</v>
      </c>
    </row>
    <row r="203" spans="1:2">
      <c r="A203" t="s">
        <v>536</v>
      </c>
      <c r="B203" s="6">
        <v>0</v>
      </c>
    </row>
    <row r="204" spans="1:2">
      <c r="A204" t="s">
        <v>562</v>
      </c>
      <c r="B204" s="6">
        <v>0</v>
      </c>
    </row>
    <row r="205" spans="1:2">
      <c r="A205" t="s">
        <v>443</v>
      </c>
      <c r="B205" s="6">
        <v>0</v>
      </c>
    </row>
    <row r="206" spans="1:2">
      <c r="A206" t="s">
        <v>428</v>
      </c>
      <c r="B206" s="6">
        <v>0</v>
      </c>
    </row>
    <row r="207" spans="1:2">
      <c r="A207" t="s">
        <v>639</v>
      </c>
      <c r="B207" s="6">
        <v>0</v>
      </c>
    </row>
    <row r="208" spans="1:2">
      <c r="A208" t="s">
        <v>524</v>
      </c>
      <c r="B208" s="6">
        <v>0</v>
      </c>
    </row>
    <row r="209" spans="1:2">
      <c r="A209" t="s">
        <v>724</v>
      </c>
      <c r="B209" s="6">
        <v>0</v>
      </c>
    </row>
    <row r="210" spans="1:2">
      <c r="A210" t="s">
        <v>588</v>
      </c>
      <c r="B210" s="6">
        <v>0</v>
      </c>
    </row>
    <row r="211" spans="1:2">
      <c r="A211" t="s">
        <v>422</v>
      </c>
      <c r="B211" s="6">
        <v>0</v>
      </c>
    </row>
    <row r="212" spans="1:2">
      <c r="A212" t="s">
        <v>731</v>
      </c>
      <c r="B212" s="6">
        <v>0</v>
      </c>
    </row>
    <row r="213" spans="1:2">
      <c r="A213" t="s">
        <v>674</v>
      </c>
      <c r="B213" s="6">
        <v>0</v>
      </c>
    </row>
    <row r="214" spans="1:2">
      <c r="A214" t="s">
        <v>2429</v>
      </c>
      <c r="B214" s="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4"/>
  <sheetViews>
    <sheetView topLeftCell="A541" workbookViewId="0">
      <selection activeCell="B283" sqref="B283"/>
    </sheetView>
  </sheetViews>
  <sheetFormatPr baseColWidth="10" defaultRowHeight="15" x14ac:dyDescent="0"/>
  <cols>
    <col min="1" max="1" width="15.5" customWidth="1"/>
    <col min="14" max="14" width="17.83203125" customWidth="1"/>
    <col min="15" max="15" width="15.83203125" customWidth="1"/>
  </cols>
  <sheetData>
    <row r="1" spans="1:14">
      <c r="A1" t="s">
        <v>2430</v>
      </c>
    </row>
    <row r="2" spans="1:14">
      <c r="A2">
        <v>2016</v>
      </c>
      <c r="D2">
        <v>2015</v>
      </c>
      <c r="G2">
        <v>2014</v>
      </c>
      <c r="J2">
        <v>2013</v>
      </c>
      <c r="M2">
        <v>2012</v>
      </c>
    </row>
    <row r="3" spans="1:14">
      <c r="A3" s="8" t="s">
        <v>2431</v>
      </c>
      <c r="B3" s="8" t="s">
        <v>2432</v>
      </c>
      <c r="C3" s="8"/>
      <c r="D3" s="8" t="s">
        <v>2431</v>
      </c>
      <c r="E3" s="8" t="s">
        <v>2432</v>
      </c>
      <c r="F3" s="8"/>
      <c r="G3" s="8" t="s">
        <v>2431</v>
      </c>
      <c r="H3" s="8" t="s">
        <v>2432</v>
      </c>
      <c r="I3" s="8"/>
      <c r="J3" s="8" t="s">
        <v>2431</v>
      </c>
      <c r="K3" s="8" t="s">
        <v>2432</v>
      </c>
      <c r="L3" s="8"/>
      <c r="M3" s="9" t="s">
        <v>2431</v>
      </c>
      <c r="N3" s="9" t="s">
        <v>2432</v>
      </c>
    </row>
    <row r="4" spans="1:14">
      <c r="A4" t="s">
        <v>0</v>
      </c>
      <c r="B4" s="6">
        <v>301.41000000000003</v>
      </c>
      <c r="C4" s="6"/>
      <c r="D4" t="s">
        <v>0</v>
      </c>
      <c r="E4" s="6">
        <v>309.07</v>
      </c>
      <c r="G4" t="s">
        <v>0</v>
      </c>
      <c r="H4" s="6">
        <v>319.58</v>
      </c>
      <c r="J4" t="s">
        <v>0</v>
      </c>
      <c r="K4" s="6">
        <v>319.48</v>
      </c>
      <c r="M4" t="s">
        <v>0</v>
      </c>
      <c r="N4" s="6">
        <v>310.08999999999997</v>
      </c>
    </row>
    <row r="5" spans="1:14">
      <c r="A5" t="s">
        <v>3</v>
      </c>
      <c r="B5" s="6">
        <v>295.44</v>
      </c>
      <c r="C5" s="6"/>
      <c r="D5" t="s">
        <v>27</v>
      </c>
      <c r="E5" s="6">
        <v>308.3</v>
      </c>
      <c r="G5" t="s">
        <v>6</v>
      </c>
      <c r="H5" s="6">
        <v>299.3</v>
      </c>
      <c r="J5" t="s">
        <v>9</v>
      </c>
      <c r="K5" s="6">
        <v>303.27</v>
      </c>
      <c r="M5" t="s">
        <v>18</v>
      </c>
      <c r="N5" s="6">
        <v>295.82</v>
      </c>
    </row>
    <row r="6" spans="1:14">
      <c r="A6" t="s">
        <v>6</v>
      </c>
      <c r="B6" s="6">
        <v>290.99</v>
      </c>
      <c r="C6" s="6"/>
      <c r="D6" t="s">
        <v>3</v>
      </c>
      <c r="E6" s="6">
        <v>285.69</v>
      </c>
      <c r="G6" t="s">
        <v>9</v>
      </c>
      <c r="H6" s="6">
        <v>296.06</v>
      </c>
      <c r="J6" t="s">
        <v>33</v>
      </c>
      <c r="K6" s="6">
        <v>291.48</v>
      </c>
      <c r="M6" t="s">
        <v>3</v>
      </c>
      <c r="N6" s="6">
        <v>287.73</v>
      </c>
    </row>
    <row r="7" spans="1:14">
      <c r="A7" t="s">
        <v>9</v>
      </c>
      <c r="B7" s="6">
        <v>289.12</v>
      </c>
      <c r="C7" s="6"/>
      <c r="D7" t="s">
        <v>39</v>
      </c>
      <c r="E7" s="6">
        <v>285.64</v>
      </c>
      <c r="G7" t="s">
        <v>3</v>
      </c>
      <c r="H7" s="6">
        <v>286.77</v>
      </c>
      <c r="J7" t="s">
        <v>15</v>
      </c>
      <c r="K7" s="6">
        <v>289.14999999999998</v>
      </c>
      <c r="M7" t="s">
        <v>33</v>
      </c>
      <c r="N7" s="6">
        <v>287</v>
      </c>
    </row>
    <row r="8" spans="1:14">
      <c r="A8" t="s">
        <v>12</v>
      </c>
      <c r="B8" s="6">
        <v>281.69</v>
      </c>
      <c r="C8" s="6"/>
      <c r="D8" t="s">
        <v>21</v>
      </c>
      <c r="E8" s="6">
        <v>282.44</v>
      </c>
      <c r="G8" t="s">
        <v>51</v>
      </c>
      <c r="H8" s="6">
        <v>278.25</v>
      </c>
      <c r="J8" t="s">
        <v>42</v>
      </c>
      <c r="K8" s="6">
        <v>284.76</v>
      </c>
      <c r="M8" t="s">
        <v>9</v>
      </c>
      <c r="N8" s="6">
        <v>281.68</v>
      </c>
    </row>
    <row r="9" spans="1:14">
      <c r="A9" t="s">
        <v>15</v>
      </c>
      <c r="B9" s="6">
        <v>280.38</v>
      </c>
      <c r="C9" s="6"/>
      <c r="D9" t="s">
        <v>6</v>
      </c>
      <c r="E9" s="6">
        <v>282.35000000000002</v>
      </c>
      <c r="G9" t="s">
        <v>24</v>
      </c>
      <c r="H9" s="6">
        <v>277.02</v>
      </c>
      <c r="J9" t="s">
        <v>6</v>
      </c>
      <c r="K9" s="6">
        <v>281.02999999999997</v>
      </c>
      <c r="M9" t="s">
        <v>15</v>
      </c>
      <c r="N9" s="6">
        <v>275.89</v>
      </c>
    </row>
    <row r="10" spans="1:14">
      <c r="A10" t="s">
        <v>18</v>
      </c>
      <c r="B10" s="6">
        <v>280.31</v>
      </c>
      <c r="C10" s="6"/>
      <c r="D10" t="s">
        <v>9</v>
      </c>
      <c r="E10" s="6">
        <v>277.77999999999997</v>
      </c>
      <c r="G10" t="s">
        <v>39</v>
      </c>
      <c r="H10" s="6">
        <v>274.76</v>
      </c>
      <c r="J10" t="s">
        <v>36</v>
      </c>
      <c r="K10" s="6">
        <v>276.26</v>
      </c>
      <c r="M10" t="s">
        <v>45</v>
      </c>
      <c r="N10" s="6">
        <v>272.45</v>
      </c>
    </row>
    <row r="11" spans="1:14">
      <c r="A11" t="s">
        <v>21</v>
      </c>
      <c r="B11" s="6">
        <v>277.61</v>
      </c>
      <c r="C11" s="6"/>
      <c r="D11" t="s">
        <v>24</v>
      </c>
      <c r="E11" s="6">
        <v>277.39999999999998</v>
      </c>
      <c r="G11" t="s">
        <v>21</v>
      </c>
      <c r="H11" s="6">
        <v>273.38</v>
      </c>
      <c r="J11" t="s">
        <v>12</v>
      </c>
      <c r="K11" s="6">
        <v>275.5</v>
      </c>
      <c r="M11" t="s">
        <v>21</v>
      </c>
      <c r="N11" s="6">
        <v>270.38</v>
      </c>
    </row>
    <row r="12" spans="1:14">
      <c r="A12" t="s">
        <v>24</v>
      </c>
      <c r="B12" s="6">
        <v>275.27</v>
      </c>
      <c r="C12" s="6"/>
      <c r="D12" t="s">
        <v>30</v>
      </c>
      <c r="E12" s="6">
        <v>277.24</v>
      </c>
      <c r="G12" t="s">
        <v>33</v>
      </c>
      <c r="H12" s="6">
        <v>267.75</v>
      </c>
      <c r="J12" t="s">
        <v>51</v>
      </c>
      <c r="K12" s="6">
        <v>267.79000000000002</v>
      </c>
      <c r="M12" t="s">
        <v>27</v>
      </c>
      <c r="N12" s="6">
        <v>270.22000000000003</v>
      </c>
    </row>
    <row r="13" spans="1:14">
      <c r="A13" t="s">
        <v>27</v>
      </c>
      <c r="B13" s="6">
        <v>272.54000000000002</v>
      </c>
      <c r="C13" s="6"/>
      <c r="D13" t="s">
        <v>18</v>
      </c>
      <c r="E13" s="6">
        <v>271.83999999999997</v>
      </c>
      <c r="G13" t="s">
        <v>27</v>
      </c>
      <c r="H13" s="6">
        <v>264.20999999999998</v>
      </c>
      <c r="J13" t="s">
        <v>24</v>
      </c>
      <c r="K13" s="6">
        <v>267.37</v>
      </c>
      <c r="M13" t="s">
        <v>60</v>
      </c>
      <c r="N13" s="6">
        <v>264.52</v>
      </c>
    </row>
    <row r="14" spans="1:14">
      <c r="A14" t="s">
        <v>30</v>
      </c>
      <c r="B14" s="6">
        <v>271.54000000000002</v>
      </c>
      <c r="C14" s="6"/>
      <c r="D14" t="s">
        <v>51</v>
      </c>
      <c r="E14" s="6">
        <v>270.42</v>
      </c>
      <c r="G14" t="s">
        <v>42</v>
      </c>
      <c r="H14" s="6">
        <v>260.44</v>
      </c>
      <c r="J14" t="s">
        <v>3</v>
      </c>
      <c r="K14" s="6">
        <v>262.44</v>
      </c>
      <c r="M14" t="s">
        <v>24</v>
      </c>
      <c r="N14" s="6">
        <v>257.60000000000002</v>
      </c>
    </row>
    <row r="15" spans="1:14">
      <c r="A15" t="s">
        <v>33</v>
      </c>
      <c r="B15" s="6">
        <v>260.95999999999998</v>
      </c>
      <c r="C15" s="6"/>
      <c r="D15" t="s">
        <v>36</v>
      </c>
      <c r="E15" s="6">
        <v>268.66000000000003</v>
      </c>
      <c r="G15" t="s">
        <v>60</v>
      </c>
      <c r="H15" s="6">
        <v>255.8</v>
      </c>
      <c r="J15" t="s">
        <v>21</v>
      </c>
      <c r="K15" s="6">
        <v>260.38</v>
      </c>
      <c r="M15" t="s">
        <v>54</v>
      </c>
      <c r="N15" s="6">
        <v>251.2</v>
      </c>
    </row>
    <row r="16" spans="1:14">
      <c r="A16" t="s">
        <v>36</v>
      </c>
      <c r="B16" s="6">
        <v>259.06</v>
      </c>
      <c r="C16" s="6"/>
      <c r="D16" t="s">
        <v>42</v>
      </c>
      <c r="E16" s="6">
        <v>266.45999999999998</v>
      </c>
      <c r="G16" t="s">
        <v>45</v>
      </c>
      <c r="H16" s="6">
        <v>250.06</v>
      </c>
      <c r="J16" t="s">
        <v>27</v>
      </c>
      <c r="K16" s="6">
        <v>256.42</v>
      </c>
      <c r="M16" t="s">
        <v>81</v>
      </c>
      <c r="N16" s="6">
        <v>247.3</v>
      </c>
    </row>
    <row r="17" spans="1:14">
      <c r="A17" t="s">
        <v>39</v>
      </c>
      <c r="B17" s="6">
        <v>253.94</v>
      </c>
      <c r="C17" s="6"/>
      <c r="D17" t="s">
        <v>54</v>
      </c>
      <c r="E17" s="6">
        <v>250.24</v>
      </c>
      <c r="G17" t="s">
        <v>54</v>
      </c>
      <c r="H17" s="6">
        <v>248.55</v>
      </c>
      <c r="J17" t="s">
        <v>60</v>
      </c>
      <c r="K17" s="6">
        <v>250.42</v>
      </c>
      <c r="M17" t="s">
        <v>6</v>
      </c>
      <c r="N17" s="6">
        <v>247.12</v>
      </c>
    </row>
    <row r="18" spans="1:14">
      <c r="A18" t="s">
        <v>42</v>
      </c>
      <c r="B18" s="6">
        <v>249.43</v>
      </c>
      <c r="C18" s="6"/>
      <c r="D18" t="s">
        <v>57</v>
      </c>
      <c r="E18" s="6">
        <v>250.22</v>
      </c>
      <c r="G18" t="s">
        <v>12</v>
      </c>
      <c r="H18" s="6">
        <v>241.12</v>
      </c>
      <c r="J18" t="s">
        <v>30</v>
      </c>
      <c r="K18" s="6">
        <v>249.51</v>
      </c>
      <c r="M18" t="s">
        <v>30</v>
      </c>
      <c r="N18" s="6">
        <v>245.9</v>
      </c>
    </row>
    <row r="19" spans="1:14">
      <c r="A19" t="s">
        <v>45</v>
      </c>
      <c r="B19" s="6">
        <v>247.03</v>
      </c>
      <c r="C19" s="6"/>
      <c r="D19" t="s">
        <v>81</v>
      </c>
      <c r="E19" s="6">
        <v>245.07</v>
      </c>
      <c r="G19" t="s">
        <v>18</v>
      </c>
      <c r="H19" s="6">
        <v>240.71</v>
      </c>
      <c r="J19" t="s">
        <v>54</v>
      </c>
      <c r="K19" s="6">
        <v>241.41</v>
      </c>
      <c r="M19" t="s">
        <v>51</v>
      </c>
      <c r="N19" s="6">
        <v>245.27</v>
      </c>
    </row>
    <row r="20" spans="1:14">
      <c r="A20" t="s">
        <v>48</v>
      </c>
      <c r="B20" s="6">
        <v>239.2</v>
      </c>
      <c r="C20" s="6"/>
      <c r="D20" t="s">
        <v>12</v>
      </c>
      <c r="E20" s="6">
        <v>244.59</v>
      </c>
      <c r="G20" t="s">
        <v>30</v>
      </c>
      <c r="H20" s="6">
        <v>240.66</v>
      </c>
      <c r="J20" t="s">
        <v>18</v>
      </c>
      <c r="K20" s="6">
        <v>234.51</v>
      </c>
      <c r="M20" t="s">
        <v>69</v>
      </c>
      <c r="N20" s="6">
        <v>244.95</v>
      </c>
    </row>
    <row r="21" spans="1:14">
      <c r="A21" t="s">
        <v>51</v>
      </c>
      <c r="B21" s="6">
        <v>238.94</v>
      </c>
      <c r="C21" s="6"/>
      <c r="D21" t="s">
        <v>78</v>
      </c>
      <c r="E21" s="6">
        <v>238</v>
      </c>
      <c r="G21" t="s">
        <v>36</v>
      </c>
      <c r="H21" s="6">
        <v>239.47</v>
      </c>
      <c r="J21" t="s">
        <v>84</v>
      </c>
      <c r="K21" s="6">
        <v>234.44</v>
      </c>
      <c r="M21" t="s">
        <v>42</v>
      </c>
      <c r="N21" s="6">
        <v>244.29</v>
      </c>
    </row>
    <row r="22" spans="1:14">
      <c r="A22" t="s">
        <v>54</v>
      </c>
      <c r="B22" s="6">
        <v>238.02</v>
      </c>
      <c r="C22" s="6"/>
      <c r="D22" t="s">
        <v>69</v>
      </c>
      <c r="E22" s="6">
        <v>237.05</v>
      </c>
      <c r="G22" t="s">
        <v>69</v>
      </c>
      <c r="H22" s="6">
        <v>239.46</v>
      </c>
      <c r="J22" t="s">
        <v>81</v>
      </c>
      <c r="K22" s="6">
        <v>227.7</v>
      </c>
      <c r="M22" t="s">
        <v>36</v>
      </c>
      <c r="N22" s="6">
        <v>243.5</v>
      </c>
    </row>
    <row r="23" spans="1:14">
      <c r="A23" t="s">
        <v>57</v>
      </c>
      <c r="B23" s="6">
        <v>237.79</v>
      </c>
      <c r="C23" s="6"/>
      <c r="D23" t="s">
        <v>75</v>
      </c>
      <c r="E23" s="6">
        <v>232.1</v>
      </c>
      <c r="G23" t="s">
        <v>15</v>
      </c>
      <c r="H23" s="6">
        <v>233.57</v>
      </c>
      <c r="J23" t="s">
        <v>69</v>
      </c>
      <c r="K23" s="6">
        <v>223.67</v>
      </c>
      <c r="M23" t="s">
        <v>39</v>
      </c>
      <c r="N23" s="6">
        <v>239.1</v>
      </c>
    </row>
    <row r="24" spans="1:14">
      <c r="A24" t="s">
        <v>60</v>
      </c>
      <c r="B24" s="6">
        <v>235.05</v>
      </c>
      <c r="C24" s="6"/>
      <c r="D24" t="s">
        <v>33</v>
      </c>
      <c r="E24" s="6">
        <v>227.91</v>
      </c>
      <c r="G24" t="s">
        <v>81</v>
      </c>
      <c r="H24" s="6">
        <v>232.45</v>
      </c>
      <c r="J24" t="s">
        <v>117</v>
      </c>
      <c r="K24" s="6">
        <v>223.02</v>
      </c>
      <c r="M24" t="s">
        <v>117</v>
      </c>
      <c r="N24" s="6">
        <v>226.62</v>
      </c>
    </row>
    <row r="25" spans="1:14">
      <c r="A25" t="s">
        <v>63</v>
      </c>
      <c r="B25" s="6">
        <v>234.93</v>
      </c>
      <c r="C25" s="6"/>
      <c r="D25" t="s">
        <v>48</v>
      </c>
      <c r="E25" s="6">
        <v>222.36</v>
      </c>
      <c r="G25" t="s">
        <v>99</v>
      </c>
      <c r="H25" s="6">
        <v>225.45</v>
      </c>
      <c r="J25" t="s">
        <v>72</v>
      </c>
      <c r="K25" s="6">
        <v>220.22</v>
      </c>
      <c r="M25" t="s">
        <v>78</v>
      </c>
      <c r="N25" s="6">
        <v>223.68</v>
      </c>
    </row>
    <row r="26" spans="1:14">
      <c r="A26" t="s">
        <v>66</v>
      </c>
      <c r="B26" s="6">
        <v>219.96</v>
      </c>
      <c r="C26" s="6"/>
      <c r="D26" t="s">
        <v>66</v>
      </c>
      <c r="E26" s="6">
        <v>221.95</v>
      </c>
      <c r="G26" t="s">
        <v>75</v>
      </c>
      <c r="H26" s="6">
        <v>222.47</v>
      </c>
      <c r="J26" t="s">
        <v>66</v>
      </c>
      <c r="K26" s="6">
        <v>215.94</v>
      </c>
      <c r="M26" t="s">
        <v>84</v>
      </c>
      <c r="N26" s="6">
        <v>220.93</v>
      </c>
    </row>
    <row r="27" spans="1:14">
      <c r="A27" t="s">
        <v>69</v>
      </c>
      <c r="B27" s="6">
        <v>218.91</v>
      </c>
      <c r="C27" s="6"/>
      <c r="D27" t="s">
        <v>45</v>
      </c>
      <c r="E27" s="6">
        <v>220.48</v>
      </c>
      <c r="G27" t="s">
        <v>57</v>
      </c>
      <c r="H27" s="6">
        <v>222.38</v>
      </c>
      <c r="J27" t="s">
        <v>39</v>
      </c>
      <c r="K27" s="6">
        <v>213.57</v>
      </c>
      <c r="M27" t="s">
        <v>179</v>
      </c>
      <c r="N27" s="6">
        <v>219.65</v>
      </c>
    </row>
    <row r="28" spans="1:14">
      <c r="A28" t="s">
        <v>72</v>
      </c>
      <c r="B28" s="6">
        <v>218.49</v>
      </c>
      <c r="C28" s="6"/>
      <c r="D28" t="s">
        <v>126</v>
      </c>
      <c r="E28" s="6">
        <v>217.59</v>
      </c>
      <c r="G28" t="s">
        <v>48</v>
      </c>
      <c r="H28" s="6">
        <v>217.41</v>
      </c>
      <c r="J28" t="s">
        <v>78</v>
      </c>
      <c r="K28" s="6">
        <v>212.84</v>
      </c>
      <c r="M28" t="s">
        <v>188</v>
      </c>
      <c r="N28" s="6">
        <v>219</v>
      </c>
    </row>
    <row r="29" spans="1:14">
      <c r="A29" t="s">
        <v>75</v>
      </c>
      <c r="B29" s="6">
        <v>217.62</v>
      </c>
      <c r="C29" s="6"/>
      <c r="D29" t="s">
        <v>60</v>
      </c>
      <c r="E29" s="6">
        <v>216.19</v>
      </c>
      <c r="G29" t="s">
        <v>120</v>
      </c>
      <c r="H29" s="6">
        <v>217</v>
      </c>
      <c r="J29" t="s">
        <v>159</v>
      </c>
      <c r="K29" s="6">
        <v>210.75</v>
      </c>
      <c r="M29" t="s">
        <v>120</v>
      </c>
      <c r="N29" s="6">
        <v>218.36</v>
      </c>
    </row>
    <row r="30" spans="1:14">
      <c r="A30" t="s">
        <v>78</v>
      </c>
      <c r="B30" s="6">
        <v>214.99</v>
      </c>
      <c r="C30" s="6"/>
      <c r="D30" t="s">
        <v>84</v>
      </c>
      <c r="E30" s="6">
        <v>215.86</v>
      </c>
      <c r="G30" t="s">
        <v>117</v>
      </c>
      <c r="H30" s="6">
        <v>216.97</v>
      </c>
      <c r="J30" t="s">
        <v>120</v>
      </c>
      <c r="K30" s="6">
        <v>206.9</v>
      </c>
      <c r="M30" t="s">
        <v>135</v>
      </c>
      <c r="N30" s="6">
        <v>217.78</v>
      </c>
    </row>
    <row r="31" spans="1:14">
      <c r="A31" t="s">
        <v>81</v>
      </c>
      <c r="B31" s="6">
        <v>214.01</v>
      </c>
      <c r="C31" s="6"/>
      <c r="D31" t="s">
        <v>105</v>
      </c>
      <c r="E31" s="6">
        <v>213.7</v>
      </c>
      <c r="G31" t="s">
        <v>132</v>
      </c>
      <c r="H31" s="6">
        <v>216.48</v>
      </c>
      <c r="J31" t="s">
        <v>105</v>
      </c>
      <c r="K31" s="6">
        <v>206.44</v>
      </c>
      <c r="M31" t="s">
        <v>66</v>
      </c>
      <c r="N31" s="6">
        <v>217.57</v>
      </c>
    </row>
    <row r="32" spans="1:14">
      <c r="A32" t="s">
        <v>84</v>
      </c>
      <c r="B32" s="6">
        <v>209.35</v>
      </c>
      <c r="C32" s="6"/>
      <c r="D32" t="s">
        <v>117</v>
      </c>
      <c r="E32" s="6">
        <v>212.5</v>
      </c>
      <c r="G32" t="s">
        <v>66</v>
      </c>
      <c r="H32" s="6">
        <v>215.62</v>
      </c>
      <c r="J32" t="s">
        <v>188</v>
      </c>
      <c r="K32" s="6">
        <v>203.2</v>
      </c>
      <c r="M32" t="s">
        <v>63</v>
      </c>
      <c r="N32" s="6">
        <v>214.72</v>
      </c>
    </row>
    <row r="33" spans="1:14">
      <c r="A33" t="s">
        <v>87</v>
      </c>
      <c r="B33" s="6">
        <v>209.04</v>
      </c>
      <c r="C33" s="6"/>
      <c r="D33" t="s">
        <v>72</v>
      </c>
      <c r="E33" s="6">
        <v>212.17</v>
      </c>
      <c r="G33" t="s">
        <v>129</v>
      </c>
      <c r="H33" s="6">
        <v>211.66</v>
      </c>
      <c r="J33" t="s">
        <v>132</v>
      </c>
      <c r="K33" s="6">
        <v>200.8</v>
      </c>
      <c r="M33" t="s">
        <v>72</v>
      </c>
      <c r="N33" s="6">
        <v>210.46</v>
      </c>
    </row>
    <row r="34" spans="1:14">
      <c r="A34" t="s">
        <v>90</v>
      </c>
      <c r="B34" s="6">
        <v>207.74</v>
      </c>
      <c r="C34" s="6"/>
      <c r="D34" t="s">
        <v>147</v>
      </c>
      <c r="E34" s="6">
        <v>207.36</v>
      </c>
      <c r="G34" t="s">
        <v>105</v>
      </c>
      <c r="H34" s="6">
        <v>211.63</v>
      </c>
      <c r="J34" t="s">
        <v>114</v>
      </c>
      <c r="K34" s="6">
        <v>200.75</v>
      </c>
      <c r="M34" t="s">
        <v>126</v>
      </c>
      <c r="N34" s="6">
        <v>209.77</v>
      </c>
    </row>
    <row r="35" spans="1:14">
      <c r="A35" t="s">
        <v>93</v>
      </c>
      <c r="B35" s="6">
        <v>204.95</v>
      </c>
      <c r="C35" s="6"/>
      <c r="D35" t="s">
        <v>111</v>
      </c>
      <c r="E35" s="6">
        <v>201.19</v>
      </c>
      <c r="G35" t="s">
        <v>188</v>
      </c>
      <c r="H35" s="6">
        <v>204.94</v>
      </c>
      <c r="J35" t="s">
        <v>87</v>
      </c>
      <c r="K35" s="6">
        <v>195.37</v>
      </c>
      <c r="M35" t="s">
        <v>132</v>
      </c>
      <c r="N35" s="6">
        <v>209.48</v>
      </c>
    </row>
    <row r="36" spans="1:14">
      <c r="A36" t="s">
        <v>96</v>
      </c>
      <c r="B36" s="6">
        <v>204.76</v>
      </c>
      <c r="C36" s="6"/>
      <c r="D36" t="s">
        <v>135</v>
      </c>
      <c r="E36" s="6">
        <v>200.58</v>
      </c>
      <c r="G36" t="s">
        <v>93</v>
      </c>
      <c r="H36" s="6">
        <v>204.85</v>
      </c>
      <c r="J36" t="s">
        <v>57</v>
      </c>
      <c r="K36" s="6">
        <v>195.03</v>
      </c>
      <c r="M36" t="s">
        <v>48</v>
      </c>
      <c r="N36" s="6">
        <v>206.97</v>
      </c>
    </row>
    <row r="37" spans="1:14">
      <c r="A37" t="s">
        <v>99</v>
      </c>
      <c r="B37" s="6">
        <v>204.31</v>
      </c>
      <c r="C37" s="6"/>
      <c r="D37" t="s">
        <v>90</v>
      </c>
      <c r="E37" s="6">
        <v>198.81</v>
      </c>
      <c r="G37" t="s">
        <v>147</v>
      </c>
      <c r="H37" s="6">
        <v>200.91</v>
      </c>
      <c r="J37" t="s">
        <v>99</v>
      </c>
      <c r="K37" s="6">
        <v>194.59</v>
      </c>
      <c r="M37" t="s">
        <v>90</v>
      </c>
      <c r="N37" s="6">
        <v>206.59</v>
      </c>
    </row>
    <row r="38" spans="1:14">
      <c r="A38" t="s">
        <v>102</v>
      </c>
      <c r="B38" s="6">
        <v>203.39</v>
      </c>
      <c r="C38" s="6"/>
      <c r="D38" t="s">
        <v>114</v>
      </c>
      <c r="E38" s="6">
        <v>197.43</v>
      </c>
      <c r="G38" t="s">
        <v>78</v>
      </c>
      <c r="H38" s="6">
        <v>200.03</v>
      </c>
      <c r="J38" t="s">
        <v>48</v>
      </c>
      <c r="K38" s="6">
        <v>194.39</v>
      </c>
      <c r="M38" t="s">
        <v>75</v>
      </c>
      <c r="N38" s="6">
        <v>203.11</v>
      </c>
    </row>
    <row r="39" spans="1:14">
      <c r="A39" t="s">
        <v>105</v>
      </c>
      <c r="B39" s="6">
        <v>202.07</v>
      </c>
      <c r="C39" s="6"/>
      <c r="D39" t="s">
        <v>120</v>
      </c>
      <c r="E39" s="6">
        <v>195.62</v>
      </c>
      <c r="G39" t="s">
        <v>72</v>
      </c>
      <c r="H39" s="6">
        <v>197.83</v>
      </c>
      <c r="J39" t="s">
        <v>63</v>
      </c>
      <c r="K39" s="6">
        <v>194.38</v>
      </c>
      <c r="M39" t="s">
        <v>114</v>
      </c>
      <c r="N39" s="6">
        <v>202.66</v>
      </c>
    </row>
    <row r="40" spans="1:14">
      <c r="A40" t="s">
        <v>108</v>
      </c>
      <c r="B40" s="6">
        <v>200.88</v>
      </c>
      <c r="C40" s="6"/>
      <c r="D40" t="s">
        <v>15</v>
      </c>
      <c r="E40" s="6">
        <v>194.69</v>
      </c>
      <c r="G40" t="s">
        <v>84</v>
      </c>
      <c r="H40" s="6">
        <v>197.58</v>
      </c>
      <c r="J40" t="s">
        <v>111</v>
      </c>
      <c r="K40" s="6">
        <v>193.72</v>
      </c>
      <c r="M40" t="s">
        <v>108</v>
      </c>
      <c r="N40" s="6">
        <v>202.19</v>
      </c>
    </row>
    <row r="41" spans="1:14">
      <c r="A41" t="s">
        <v>111</v>
      </c>
      <c r="B41" s="6">
        <v>195.63</v>
      </c>
      <c r="C41" s="6"/>
      <c r="D41" t="s">
        <v>99</v>
      </c>
      <c r="E41" s="6">
        <v>193.47</v>
      </c>
      <c r="G41" t="s">
        <v>114</v>
      </c>
      <c r="H41" s="6">
        <v>196.51</v>
      </c>
      <c r="J41" t="s">
        <v>93</v>
      </c>
      <c r="K41" s="6">
        <v>191.24</v>
      </c>
      <c r="M41" t="s">
        <v>123</v>
      </c>
      <c r="N41" s="6">
        <v>201.19</v>
      </c>
    </row>
    <row r="42" spans="1:14">
      <c r="A42" t="s">
        <v>114</v>
      </c>
      <c r="B42" s="6">
        <v>193.84</v>
      </c>
      <c r="C42" s="6"/>
      <c r="D42" t="s">
        <v>132</v>
      </c>
      <c r="E42" s="6">
        <v>192.06</v>
      </c>
      <c r="G42" t="s">
        <v>126</v>
      </c>
      <c r="H42" s="6">
        <v>195.14</v>
      </c>
      <c r="J42" t="s">
        <v>75</v>
      </c>
      <c r="K42" s="6">
        <v>191.15</v>
      </c>
      <c r="M42" t="s">
        <v>197</v>
      </c>
      <c r="N42" s="6">
        <v>199.39</v>
      </c>
    </row>
    <row r="43" spans="1:14">
      <c r="A43" t="s">
        <v>117</v>
      </c>
      <c r="B43" s="6">
        <v>191.24</v>
      </c>
      <c r="C43" s="6"/>
      <c r="D43" t="s">
        <v>93</v>
      </c>
      <c r="E43" s="6">
        <v>190.29</v>
      </c>
      <c r="G43" t="s">
        <v>123</v>
      </c>
      <c r="H43" s="6">
        <v>191.72</v>
      </c>
      <c r="J43" t="s">
        <v>90</v>
      </c>
      <c r="K43" s="6">
        <v>190.82</v>
      </c>
      <c r="M43" t="s">
        <v>144</v>
      </c>
      <c r="N43" s="6">
        <v>197.75</v>
      </c>
    </row>
    <row r="44" spans="1:14">
      <c r="A44" t="s">
        <v>120</v>
      </c>
      <c r="B44" s="6">
        <v>190.32</v>
      </c>
      <c r="C44" s="6"/>
      <c r="D44" t="s">
        <v>168</v>
      </c>
      <c r="E44" s="6">
        <v>188.52</v>
      </c>
      <c r="G44" t="s">
        <v>194</v>
      </c>
      <c r="H44" s="6">
        <v>190.54</v>
      </c>
      <c r="J44" t="s">
        <v>123</v>
      </c>
      <c r="K44" s="6">
        <v>190.61</v>
      </c>
      <c r="M44" t="s">
        <v>129</v>
      </c>
      <c r="N44" s="6">
        <v>196.15</v>
      </c>
    </row>
    <row r="45" spans="1:14">
      <c r="A45" t="s">
        <v>123</v>
      </c>
      <c r="B45" s="6">
        <v>189.1</v>
      </c>
      <c r="C45" s="6"/>
      <c r="D45" t="s">
        <v>63</v>
      </c>
      <c r="E45" s="6">
        <v>187.52</v>
      </c>
      <c r="G45" t="s">
        <v>135</v>
      </c>
      <c r="H45" s="6">
        <v>190.12</v>
      </c>
      <c r="J45" t="s">
        <v>162</v>
      </c>
      <c r="K45" s="6">
        <v>188.56</v>
      </c>
      <c r="M45" t="s">
        <v>87</v>
      </c>
      <c r="N45" s="6">
        <v>196.01</v>
      </c>
    </row>
    <row r="46" spans="1:14">
      <c r="A46" t="s">
        <v>126</v>
      </c>
      <c r="B46" s="6">
        <v>188.35</v>
      </c>
      <c r="C46" s="6"/>
      <c r="D46" t="s">
        <v>129</v>
      </c>
      <c r="E46" s="6">
        <v>186.46</v>
      </c>
      <c r="G46" t="s">
        <v>63</v>
      </c>
      <c r="H46" s="6">
        <v>188.06</v>
      </c>
      <c r="J46" t="s">
        <v>126</v>
      </c>
      <c r="K46" s="6">
        <v>188.16</v>
      </c>
      <c r="M46" t="s">
        <v>105</v>
      </c>
      <c r="N46" s="6">
        <v>195.17</v>
      </c>
    </row>
    <row r="47" spans="1:14">
      <c r="A47" t="s">
        <v>129</v>
      </c>
      <c r="B47" s="6">
        <v>184.35</v>
      </c>
      <c r="C47" s="6"/>
      <c r="D47" t="s">
        <v>174</v>
      </c>
      <c r="E47" s="6">
        <v>185.72</v>
      </c>
      <c r="G47" t="s">
        <v>87</v>
      </c>
      <c r="H47" s="6">
        <v>184.56</v>
      </c>
      <c r="J47" t="s">
        <v>129</v>
      </c>
      <c r="K47" s="6">
        <v>186.75</v>
      </c>
      <c r="M47" t="s">
        <v>138</v>
      </c>
      <c r="N47" s="6">
        <v>192.35</v>
      </c>
    </row>
    <row r="48" spans="1:14">
      <c r="A48" t="s">
        <v>132</v>
      </c>
      <c r="B48" s="6">
        <v>183.52</v>
      </c>
      <c r="C48" s="6"/>
      <c r="D48" t="s">
        <v>108</v>
      </c>
      <c r="E48" s="6">
        <v>183.29</v>
      </c>
      <c r="G48" t="s">
        <v>111</v>
      </c>
      <c r="H48" s="6">
        <v>183.93</v>
      </c>
      <c r="J48" t="s">
        <v>138</v>
      </c>
      <c r="K48" s="6">
        <v>186.45</v>
      </c>
      <c r="M48" t="s">
        <v>111</v>
      </c>
      <c r="N48" s="6">
        <v>191.68</v>
      </c>
    </row>
    <row r="49" spans="1:14">
      <c r="A49" t="s">
        <v>135</v>
      </c>
      <c r="B49" s="6">
        <v>182.63</v>
      </c>
      <c r="C49" s="6"/>
      <c r="D49" t="s">
        <v>159</v>
      </c>
      <c r="E49" s="6">
        <v>183.15</v>
      </c>
      <c r="G49" t="s">
        <v>159</v>
      </c>
      <c r="H49" s="6">
        <v>183.62</v>
      </c>
      <c r="J49" t="s">
        <v>135</v>
      </c>
      <c r="K49" s="6">
        <v>182.63</v>
      </c>
      <c r="M49" t="s">
        <v>57</v>
      </c>
      <c r="N49" s="6">
        <v>189.29</v>
      </c>
    </row>
    <row r="50" spans="1:14">
      <c r="A50" t="s">
        <v>138</v>
      </c>
      <c r="B50" s="6">
        <v>181.73</v>
      </c>
      <c r="C50" s="6"/>
      <c r="D50" t="s">
        <v>87</v>
      </c>
      <c r="E50" s="6">
        <v>182.8</v>
      </c>
      <c r="G50" t="s">
        <v>153</v>
      </c>
      <c r="H50" s="6">
        <v>182.1</v>
      </c>
      <c r="J50" t="s">
        <v>108</v>
      </c>
      <c r="K50" s="6">
        <v>180.94</v>
      </c>
      <c r="M50" t="s">
        <v>12</v>
      </c>
      <c r="N50" s="6">
        <v>188.84</v>
      </c>
    </row>
    <row r="51" spans="1:14">
      <c r="A51" t="s">
        <v>141</v>
      </c>
      <c r="B51" s="6">
        <v>181.41</v>
      </c>
      <c r="C51" s="6"/>
      <c r="D51" t="s">
        <v>212</v>
      </c>
      <c r="E51" s="6">
        <v>182.36</v>
      </c>
      <c r="G51" t="s">
        <v>162</v>
      </c>
      <c r="H51" s="6">
        <v>180.15</v>
      </c>
      <c r="J51" t="s">
        <v>203</v>
      </c>
      <c r="K51" s="6">
        <v>178.85</v>
      </c>
      <c r="M51" t="s">
        <v>159</v>
      </c>
      <c r="N51" s="6">
        <v>188.56</v>
      </c>
    </row>
    <row r="52" spans="1:14">
      <c r="A52" t="s">
        <v>144</v>
      </c>
      <c r="B52" s="6">
        <v>180.9</v>
      </c>
      <c r="C52" s="6"/>
      <c r="D52" t="s">
        <v>123</v>
      </c>
      <c r="E52" s="6">
        <v>181.86</v>
      </c>
      <c r="G52" t="s">
        <v>221</v>
      </c>
      <c r="H52" s="6">
        <v>177.47</v>
      </c>
      <c r="J52" t="s">
        <v>212</v>
      </c>
      <c r="K52" s="6">
        <v>177.6</v>
      </c>
      <c r="M52" t="s">
        <v>236</v>
      </c>
      <c r="N52" s="6">
        <v>184.57</v>
      </c>
    </row>
    <row r="53" spans="1:14">
      <c r="A53" t="s">
        <v>147</v>
      </c>
      <c r="B53" s="6">
        <v>178.77</v>
      </c>
      <c r="C53" s="6"/>
      <c r="D53" t="s">
        <v>188</v>
      </c>
      <c r="E53" s="6">
        <v>179.54</v>
      </c>
      <c r="G53" t="s">
        <v>191</v>
      </c>
      <c r="H53" s="6">
        <v>176.8</v>
      </c>
      <c r="J53" t="s">
        <v>179</v>
      </c>
      <c r="K53" s="6">
        <v>176.18</v>
      </c>
      <c r="M53" t="s">
        <v>99</v>
      </c>
      <c r="N53" s="6">
        <v>184.47</v>
      </c>
    </row>
    <row r="54" spans="1:14">
      <c r="A54" t="s">
        <v>150</v>
      </c>
      <c r="B54" s="6">
        <v>177.11</v>
      </c>
      <c r="C54" s="6"/>
      <c r="D54" t="s">
        <v>96</v>
      </c>
      <c r="E54" s="6">
        <v>175.85</v>
      </c>
      <c r="G54" t="s">
        <v>203</v>
      </c>
      <c r="H54" s="6">
        <v>176.39</v>
      </c>
      <c r="J54" t="s">
        <v>45</v>
      </c>
      <c r="K54" s="6">
        <v>174.43</v>
      </c>
      <c r="M54" t="s">
        <v>218</v>
      </c>
      <c r="N54" s="6">
        <v>183.19</v>
      </c>
    </row>
    <row r="55" spans="1:14">
      <c r="A55" t="s">
        <v>153</v>
      </c>
      <c r="B55" s="6">
        <v>174.71</v>
      </c>
      <c r="C55" s="6"/>
      <c r="D55" t="s">
        <v>162</v>
      </c>
      <c r="E55" s="6">
        <v>175.82</v>
      </c>
      <c r="G55" t="s">
        <v>233</v>
      </c>
      <c r="H55" s="6">
        <v>175.46</v>
      </c>
      <c r="J55" t="s">
        <v>153</v>
      </c>
      <c r="K55" s="6">
        <v>173.91</v>
      </c>
      <c r="M55" t="s">
        <v>174</v>
      </c>
      <c r="N55" s="6">
        <v>180.57</v>
      </c>
    </row>
    <row r="56" spans="1:14">
      <c r="A56" t="s">
        <v>156</v>
      </c>
      <c r="B56" s="6">
        <v>172.96</v>
      </c>
      <c r="C56" s="6"/>
      <c r="D56" t="s">
        <v>177</v>
      </c>
      <c r="E56" s="6">
        <v>174.82</v>
      </c>
      <c r="G56" t="s">
        <v>179</v>
      </c>
      <c r="H56" s="6">
        <v>173.71</v>
      </c>
      <c r="J56" t="s">
        <v>194</v>
      </c>
      <c r="K56" s="6">
        <v>173.78</v>
      </c>
      <c r="M56" t="s">
        <v>194</v>
      </c>
      <c r="N56" s="6">
        <v>179.41</v>
      </c>
    </row>
    <row r="57" spans="1:14">
      <c r="A57" t="s">
        <v>159</v>
      </c>
      <c r="B57" s="6">
        <v>172.92</v>
      </c>
      <c r="C57" s="6"/>
      <c r="D57" t="s">
        <v>153</v>
      </c>
      <c r="E57" s="6">
        <v>174.34</v>
      </c>
      <c r="G57" t="s">
        <v>90</v>
      </c>
      <c r="H57" s="6">
        <v>173.56</v>
      </c>
      <c r="J57" t="s">
        <v>168</v>
      </c>
      <c r="K57" s="6">
        <v>173.67</v>
      </c>
      <c r="M57" t="s">
        <v>147</v>
      </c>
      <c r="N57" s="6">
        <v>179.32</v>
      </c>
    </row>
    <row r="58" spans="1:14">
      <c r="A58" t="s">
        <v>162</v>
      </c>
      <c r="B58" s="6">
        <v>169.77</v>
      </c>
      <c r="C58" s="6"/>
      <c r="D58" t="s">
        <v>221</v>
      </c>
      <c r="E58" s="6">
        <v>173.16</v>
      </c>
      <c r="G58" t="s">
        <v>168</v>
      </c>
      <c r="H58" s="6">
        <v>172.66</v>
      </c>
      <c r="J58" t="s">
        <v>206</v>
      </c>
      <c r="K58" s="6">
        <v>172.95</v>
      </c>
      <c r="M58" t="s">
        <v>153</v>
      </c>
      <c r="N58" s="6">
        <v>177.2</v>
      </c>
    </row>
    <row r="59" spans="1:14">
      <c r="A59" t="s">
        <v>165</v>
      </c>
      <c r="B59" s="6">
        <v>169.39</v>
      </c>
      <c r="C59" s="6"/>
      <c r="D59" t="s">
        <v>179</v>
      </c>
      <c r="E59" s="6">
        <v>171.46</v>
      </c>
      <c r="G59" t="s">
        <v>174</v>
      </c>
      <c r="H59" s="6">
        <v>172.2</v>
      </c>
      <c r="J59" t="s">
        <v>102</v>
      </c>
      <c r="K59" s="6">
        <v>170.53</v>
      </c>
      <c r="M59" t="s">
        <v>102</v>
      </c>
      <c r="N59" s="6">
        <v>172.27</v>
      </c>
    </row>
    <row r="60" spans="1:14">
      <c r="A60" t="s">
        <v>168</v>
      </c>
      <c r="B60" s="6">
        <v>168.93</v>
      </c>
      <c r="C60" s="6"/>
      <c r="D60" t="s">
        <v>206</v>
      </c>
      <c r="E60" s="6">
        <v>171.45</v>
      </c>
      <c r="G60" t="s">
        <v>141</v>
      </c>
      <c r="H60" s="6">
        <v>169.94</v>
      </c>
      <c r="J60" t="s">
        <v>165</v>
      </c>
      <c r="K60" s="6">
        <v>170.31</v>
      </c>
      <c r="M60" t="s">
        <v>162</v>
      </c>
      <c r="N60" s="6">
        <v>171.55</v>
      </c>
    </row>
    <row r="61" spans="1:14">
      <c r="A61" t="s">
        <v>171</v>
      </c>
      <c r="B61" s="6">
        <v>167.55</v>
      </c>
      <c r="C61" s="6"/>
      <c r="D61" t="s">
        <v>191</v>
      </c>
      <c r="E61" s="6">
        <v>169.14</v>
      </c>
      <c r="G61" t="s">
        <v>156</v>
      </c>
      <c r="H61" s="6">
        <v>169.6</v>
      </c>
      <c r="J61" t="s">
        <v>144</v>
      </c>
      <c r="K61" s="6">
        <v>169.95</v>
      </c>
      <c r="M61" t="s">
        <v>168</v>
      </c>
      <c r="N61" s="6">
        <v>169.03</v>
      </c>
    </row>
    <row r="62" spans="1:14">
      <c r="A62" t="s">
        <v>174</v>
      </c>
      <c r="B62" s="6">
        <v>167.26</v>
      </c>
      <c r="C62" s="6"/>
      <c r="D62" t="s">
        <v>260</v>
      </c>
      <c r="E62" s="6">
        <v>168.85</v>
      </c>
      <c r="G62" t="s">
        <v>144</v>
      </c>
      <c r="H62" s="6">
        <v>168.33</v>
      </c>
      <c r="J62" t="s">
        <v>147</v>
      </c>
      <c r="K62" s="6">
        <v>161.86000000000001</v>
      </c>
      <c r="M62" t="s">
        <v>141</v>
      </c>
      <c r="N62" s="6">
        <v>167.47</v>
      </c>
    </row>
    <row r="63" spans="1:14">
      <c r="A63" t="s">
        <v>177</v>
      </c>
      <c r="B63" s="6">
        <v>167.26</v>
      </c>
      <c r="C63" s="6"/>
      <c r="D63" t="s">
        <v>144</v>
      </c>
      <c r="E63" s="6">
        <v>168.52</v>
      </c>
      <c r="G63" t="s">
        <v>96</v>
      </c>
      <c r="H63" s="6">
        <v>166.42</v>
      </c>
      <c r="J63" t="s">
        <v>156</v>
      </c>
      <c r="K63" s="6">
        <v>161.61000000000001</v>
      </c>
      <c r="M63" t="s">
        <v>206</v>
      </c>
      <c r="N63" s="6">
        <v>167.2</v>
      </c>
    </row>
    <row r="64" spans="1:14">
      <c r="A64" t="s">
        <v>179</v>
      </c>
      <c r="B64" s="6">
        <v>167.16</v>
      </c>
      <c r="C64" s="6"/>
      <c r="D64" t="s">
        <v>138</v>
      </c>
      <c r="E64" s="6">
        <v>167.96</v>
      </c>
      <c r="G64" t="s">
        <v>185</v>
      </c>
      <c r="H64" s="6">
        <v>165.79</v>
      </c>
      <c r="J64" t="s">
        <v>221</v>
      </c>
      <c r="K64" s="6">
        <v>160.68</v>
      </c>
      <c r="M64" t="s">
        <v>191</v>
      </c>
      <c r="N64" s="6">
        <v>165.66</v>
      </c>
    </row>
    <row r="65" spans="1:14">
      <c r="A65" t="s">
        <v>182</v>
      </c>
      <c r="B65" s="6">
        <v>166.81</v>
      </c>
      <c r="C65" s="6"/>
      <c r="D65" t="s">
        <v>233</v>
      </c>
      <c r="E65" s="6">
        <v>166.13</v>
      </c>
      <c r="G65" t="s">
        <v>165</v>
      </c>
      <c r="H65" s="6">
        <v>165.7</v>
      </c>
      <c r="J65" t="s">
        <v>236</v>
      </c>
      <c r="K65" s="6">
        <v>159.12</v>
      </c>
      <c r="M65" t="s">
        <v>96</v>
      </c>
      <c r="N65" s="6">
        <v>163.5</v>
      </c>
    </row>
    <row r="66" spans="1:14">
      <c r="A66" t="s">
        <v>185</v>
      </c>
      <c r="B66" s="6">
        <v>165.74</v>
      </c>
      <c r="C66" s="6"/>
      <c r="D66" t="s">
        <v>141</v>
      </c>
      <c r="E66" s="6">
        <v>165.56</v>
      </c>
      <c r="G66" t="s">
        <v>138</v>
      </c>
      <c r="H66" s="6">
        <v>164.97</v>
      </c>
      <c r="J66" t="s">
        <v>218</v>
      </c>
      <c r="K66" s="6">
        <v>159.05000000000001</v>
      </c>
      <c r="M66" t="s">
        <v>266</v>
      </c>
      <c r="N66" s="6">
        <v>162.05000000000001</v>
      </c>
    </row>
    <row r="67" spans="1:14">
      <c r="A67" t="s">
        <v>188</v>
      </c>
      <c r="B67" s="6">
        <v>163.79</v>
      </c>
      <c r="C67" s="6"/>
      <c r="D67" t="s">
        <v>150</v>
      </c>
      <c r="E67" s="6">
        <v>165.21</v>
      </c>
      <c r="G67" t="s">
        <v>218</v>
      </c>
      <c r="H67" s="6">
        <v>161.11000000000001</v>
      </c>
      <c r="J67" t="s">
        <v>305</v>
      </c>
      <c r="K67" s="6">
        <v>157.16</v>
      </c>
      <c r="M67" t="s">
        <v>212</v>
      </c>
      <c r="N67" s="6">
        <v>159.74</v>
      </c>
    </row>
    <row r="68" spans="1:14">
      <c r="A68" t="s">
        <v>191</v>
      </c>
      <c r="B68" s="6">
        <v>163.54</v>
      </c>
      <c r="C68" s="6"/>
      <c r="D68" t="s">
        <v>236</v>
      </c>
      <c r="E68" s="6">
        <v>164.54</v>
      </c>
      <c r="G68" t="s">
        <v>177</v>
      </c>
      <c r="H68" s="6">
        <v>160.87</v>
      </c>
      <c r="J68" t="s">
        <v>150</v>
      </c>
      <c r="K68" s="6">
        <v>153.41999999999999</v>
      </c>
      <c r="M68" t="s">
        <v>93</v>
      </c>
      <c r="N68" s="6">
        <v>157.55000000000001</v>
      </c>
    </row>
    <row r="69" spans="1:14">
      <c r="A69" t="s">
        <v>194</v>
      </c>
      <c r="B69" s="6">
        <v>162.38</v>
      </c>
      <c r="C69" s="6"/>
      <c r="D69" t="s">
        <v>156</v>
      </c>
      <c r="E69" s="6">
        <v>164.4</v>
      </c>
      <c r="G69" t="s">
        <v>150</v>
      </c>
      <c r="H69" s="6">
        <v>160.55000000000001</v>
      </c>
      <c r="J69" t="s">
        <v>141</v>
      </c>
      <c r="K69" s="6">
        <v>151.4</v>
      </c>
      <c r="M69" t="s">
        <v>177</v>
      </c>
      <c r="N69" s="6">
        <v>153.47999999999999</v>
      </c>
    </row>
    <row r="70" spans="1:14">
      <c r="A70" t="s">
        <v>197</v>
      </c>
      <c r="B70" s="6">
        <v>160.05000000000001</v>
      </c>
      <c r="C70" s="6"/>
      <c r="D70" t="s">
        <v>245</v>
      </c>
      <c r="E70" s="6">
        <v>163.79</v>
      </c>
      <c r="G70" t="s">
        <v>108</v>
      </c>
      <c r="H70" s="6">
        <v>160.27000000000001</v>
      </c>
      <c r="J70" t="s">
        <v>177</v>
      </c>
      <c r="K70" s="6">
        <v>148.32</v>
      </c>
      <c r="M70" t="s">
        <v>156</v>
      </c>
      <c r="N70" s="6">
        <v>152.85</v>
      </c>
    </row>
    <row r="71" spans="1:14">
      <c r="A71" t="s">
        <v>200</v>
      </c>
      <c r="B71" s="6">
        <v>159.91</v>
      </c>
      <c r="C71" s="6"/>
      <c r="D71" t="s">
        <v>218</v>
      </c>
      <c r="E71" s="6">
        <v>163.32</v>
      </c>
      <c r="G71" t="s">
        <v>206</v>
      </c>
      <c r="H71" s="6">
        <v>159.21</v>
      </c>
      <c r="J71" t="s">
        <v>197</v>
      </c>
      <c r="K71" s="6">
        <v>148.16</v>
      </c>
      <c r="M71" t="s">
        <v>224</v>
      </c>
      <c r="N71" s="6">
        <v>148.28</v>
      </c>
    </row>
    <row r="72" spans="1:14">
      <c r="A72" t="s">
        <v>203</v>
      </c>
      <c r="B72" s="6">
        <v>159.13999999999999</v>
      </c>
      <c r="C72" s="6"/>
      <c r="D72" t="s">
        <v>194</v>
      </c>
      <c r="E72" s="6">
        <v>162.72</v>
      </c>
      <c r="G72" t="s">
        <v>236</v>
      </c>
      <c r="H72" s="6">
        <v>157.41999999999999</v>
      </c>
      <c r="J72" t="s">
        <v>230</v>
      </c>
      <c r="K72" s="6">
        <v>147.91</v>
      </c>
      <c r="M72" t="s">
        <v>290</v>
      </c>
      <c r="N72" s="6">
        <v>146.72</v>
      </c>
    </row>
    <row r="73" spans="1:14">
      <c r="A73" t="s">
        <v>206</v>
      </c>
      <c r="B73" s="6">
        <v>159.06</v>
      </c>
      <c r="C73" s="6"/>
      <c r="D73" t="s">
        <v>272</v>
      </c>
      <c r="E73" s="6">
        <v>162.22999999999999</v>
      </c>
      <c r="G73" t="s">
        <v>171</v>
      </c>
      <c r="H73" s="6">
        <v>155.69999999999999</v>
      </c>
      <c r="J73" t="s">
        <v>96</v>
      </c>
      <c r="K73" s="6">
        <v>147.18</v>
      </c>
      <c r="M73" t="s">
        <v>305</v>
      </c>
      <c r="N73" s="6">
        <v>143.05000000000001</v>
      </c>
    </row>
    <row r="74" spans="1:14">
      <c r="A74" t="s">
        <v>209</v>
      </c>
      <c r="B74" s="6">
        <v>158.79</v>
      </c>
      <c r="C74" s="6"/>
      <c r="D74" t="s">
        <v>197</v>
      </c>
      <c r="E74" s="6">
        <v>162.12</v>
      </c>
      <c r="G74" t="s">
        <v>209</v>
      </c>
      <c r="H74" s="6">
        <v>153.69999999999999</v>
      </c>
      <c r="J74" t="s">
        <v>224</v>
      </c>
      <c r="K74" s="6">
        <v>146.79</v>
      </c>
      <c r="M74" t="s">
        <v>233</v>
      </c>
      <c r="N74" s="6">
        <v>142.88999999999999</v>
      </c>
    </row>
    <row r="75" spans="1:14">
      <c r="A75" t="s">
        <v>212</v>
      </c>
      <c r="B75" s="6">
        <v>153.58000000000001</v>
      </c>
      <c r="C75" s="6"/>
      <c r="D75" t="s">
        <v>185</v>
      </c>
      <c r="E75" s="6">
        <v>159.02000000000001</v>
      </c>
      <c r="G75" t="s">
        <v>212</v>
      </c>
      <c r="H75" s="6">
        <v>152.35</v>
      </c>
      <c r="J75" t="s">
        <v>245</v>
      </c>
      <c r="K75" s="6">
        <v>145.85</v>
      </c>
      <c r="M75" t="s">
        <v>150</v>
      </c>
      <c r="N75" s="6">
        <v>142.87</v>
      </c>
    </row>
    <row r="76" spans="1:14">
      <c r="A76" t="s">
        <v>215</v>
      </c>
      <c r="B76" s="6">
        <v>153.51</v>
      </c>
      <c r="C76" s="6"/>
      <c r="D76" t="s">
        <v>251</v>
      </c>
      <c r="E76" s="6">
        <v>155.13</v>
      </c>
      <c r="G76" t="s">
        <v>245</v>
      </c>
      <c r="H76" s="6">
        <v>148.06</v>
      </c>
      <c r="J76" t="s">
        <v>191</v>
      </c>
      <c r="K76" s="6">
        <v>144.44999999999999</v>
      </c>
      <c r="M76" t="s">
        <v>245</v>
      </c>
      <c r="N76" s="6">
        <v>137.72999999999999</v>
      </c>
    </row>
    <row r="77" spans="1:14">
      <c r="A77" t="s">
        <v>218</v>
      </c>
      <c r="B77" s="6">
        <v>151.61000000000001</v>
      </c>
      <c r="C77" s="6"/>
      <c r="D77" t="s">
        <v>203</v>
      </c>
      <c r="E77" s="6">
        <v>151.33000000000001</v>
      </c>
      <c r="G77" t="s">
        <v>197</v>
      </c>
      <c r="H77" s="6">
        <v>144.97</v>
      </c>
      <c r="J77" t="s">
        <v>251</v>
      </c>
      <c r="K77" s="6">
        <v>144.25</v>
      </c>
      <c r="M77" t="s">
        <v>171</v>
      </c>
      <c r="N77" s="6">
        <v>137.72</v>
      </c>
    </row>
    <row r="78" spans="1:14">
      <c r="A78" t="s">
        <v>221</v>
      </c>
      <c r="B78" s="6">
        <v>151.38999999999999</v>
      </c>
      <c r="C78" s="6"/>
      <c r="D78" t="s">
        <v>165</v>
      </c>
      <c r="E78" s="6">
        <v>150.07</v>
      </c>
      <c r="G78" t="s">
        <v>314</v>
      </c>
      <c r="H78" s="6">
        <v>144.24</v>
      </c>
      <c r="J78" t="s">
        <v>269</v>
      </c>
      <c r="K78" s="6">
        <v>144</v>
      </c>
      <c r="M78" t="s">
        <v>221</v>
      </c>
      <c r="N78" s="6">
        <v>137.35</v>
      </c>
    </row>
    <row r="79" spans="1:14">
      <c r="A79" t="s">
        <v>224</v>
      </c>
      <c r="B79" s="6">
        <v>151.38</v>
      </c>
      <c r="C79" s="6"/>
      <c r="D79" t="s">
        <v>209</v>
      </c>
      <c r="E79" s="6">
        <v>148.38999999999999</v>
      </c>
      <c r="G79" t="s">
        <v>102</v>
      </c>
      <c r="H79" s="6">
        <v>143.91</v>
      </c>
      <c r="J79" t="s">
        <v>174</v>
      </c>
      <c r="K79" s="6">
        <v>143.13999999999999</v>
      </c>
      <c r="M79" t="s">
        <v>299</v>
      </c>
      <c r="N79" s="6">
        <v>134.22999999999999</v>
      </c>
    </row>
    <row r="80" spans="1:14">
      <c r="A80" t="s">
        <v>227</v>
      </c>
      <c r="B80" s="6">
        <v>150.55000000000001</v>
      </c>
      <c r="C80" s="6"/>
      <c r="D80" t="s">
        <v>281</v>
      </c>
      <c r="E80" s="6">
        <v>147.85</v>
      </c>
      <c r="G80" t="s">
        <v>230</v>
      </c>
      <c r="H80" s="6">
        <v>142.56</v>
      </c>
      <c r="J80" t="s">
        <v>320</v>
      </c>
      <c r="K80" s="6">
        <v>140.25</v>
      </c>
      <c r="M80" t="s">
        <v>165</v>
      </c>
      <c r="N80" s="6">
        <v>133.94</v>
      </c>
    </row>
    <row r="81" spans="1:14">
      <c r="A81" t="s">
        <v>230</v>
      </c>
      <c r="B81" s="6">
        <v>148.44999999999999</v>
      </c>
      <c r="C81" s="6"/>
      <c r="D81" t="s">
        <v>182</v>
      </c>
      <c r="E81" s="6">
        <v>147.68</v>
      </c>
      <c r="G81" t="s">
        <v>182</v>
      </c>
      <c r="H81" s="6">
        <v>130.4</v>
      </c>
      <c r="J81" t="s">
        <v>311</v>
      </c>
      <c r="K81" s="6">
        <v>138.94</v>
      </c>
      <c r="M81" t="s">
        <v>269</v>
      </c>
      <c r="N81" s="6">
        <v>133.84</v>
      </c>
    </row>
    <row r="82" spans="1:14">
      <c r="A82" t="s">
        <v>233</v>
      </c>
      <c r="B82" s="6">
        <v>147.97</v>
      </c>
      <c r="C82" s="6"/>
      <c r="D82" t="s">
        <v>320</v>
      </c>
      <c r="E82" s="6">
        <v>146.25</v>
      </c>
      <c r="G82" t="s">
        <v>290</v>
      </c>
      <c r="H82" s="6">
        <v>130.09</v>
      </c>
      <c r="J82" t="s">
        <v>171</v>
      </c>
      <c r="K82" s="6">
        <v>137.71</v>
      </c>
      <c r="M82" t="s">
        <v>230</v>
      </c>
      <c r="N82" s="6">
        <v>130.88</v>
      </c>
    </row>
    <row r="83" spans="1:14">
      <c r="A83" t="s">
        <v>236</v>
      </c>
      <c r="B83" s="6">
        <v>144.94</v>
      </c>
      <c r="C83" s="6"/>
      <c r="D83" t="s">
        <v>296</v>
      </c>
      <c r="E83" s="6">
        <v>145.75</v>
      </c>
      <c r="G83" t="s">
        <v>287</v>
      </c>
      <c r="H83" s="6">
        <v>128.58000000000001</v>
      </c>
      <c r="J83" t="s">
        <v>353</v>
      </c>
      <c r="K83" s="6">
        <v>137.62</v>
      </c>
      <c r="M83" t="s">
        <v>308</v>
      </c>
      <c r="N83" s="6">
        <v>130.84</v>
      </c>
    </row>
    <row r="84" spans="1:14">
      <c r="A84" t="s">
        <v>239</v>
      </c>
      <c r="B84" s="6">
        <v>144.65</v>
      </c>
      <c r="C84" s="6"/>
      <c r="D84" t="s">
        <v>224</v>
      </c>
      <c r="E84" s="6">
        <v>143.56</v>
      </c>
      <c r="G84" t="s">
        <v>224</v>
      </c>
      <c r="H84" s="6">
        <v>128.30000000000001</v>
      </c>
      <c r="J84" t="s">
        <v>287</v>
      </c>
      <c r="K84" s="6">
        <v>137.51</v>
      </c>
      <c r="M84" t="s">
        <v>203</v>
      </c>
      <c r="N84" s="6">
        <v>125.94</v>
      </c>
    </row>
    <row r="85" spans="1:14">
      <c r="A85" t="s">
        <v>242</v>
      </c>
      <c r="B85" s="6">
        <v>142.30000000000001</v>
      </c>
      <c r="C85" s="6"/>
      <c r="D85" t="s">
        <v>278</v>
      </c>
      <c r="E85" s="6">
        <v>143.37</v>
      </c>
      <c r="G85" t="s">
        <v>251</v>
      </c>
      <c r="H85" s="6">
        <v>126.85</v>
      </c>
      <c r="J85" t="s">
        <v>185</v>
      </c>
      <c r="K85" s="6">
        <v>136.69</v>
      </c>
      <c r="M85" t="s">
        <v>296</v>
      </c>
      <c r="N85" s="6">
        <v>123.46</v>
      </c>
    </row>
    <row r="86" spans="1:14">
      <c r="A86" t="s">
        <v>245</v>
      </c>
      <c r="B86" s="6">
        <v>139.05000000000001</v>
      </c>
      <c r="C86" s="6"/>
      <c r="D86" t="s">
        <v>171</v>
      </c>
      <c r="E86" s="6">
        <v>141.94999999999999</v>
      </c>
      <c r="G86" t="s">
        <v>308</v>
      </c>
      <c r="H86" s="6">
        <v>126.7</v>
      </c>
      <c r="J86" t="s">
        <v>248</v>
      </c>
      <c r="K86" s="6">
        <v>133.49</v>
      </c>
      <c r="M86" t="s">
        <v>248</v>
      </c>
      <c r="N86" s="6">
        <v>123.24</v>
      </c>
    </row>
    <row r="87" spans="1:14">
      <c r="A87" t="s">
        <v>248</v>
      </c>
      <c r="B87" s="6">
        <v>136.97</v>
      </c>
      <c r="C87" s="6"/>
      <c r="D87" t="s">
        <v>332</v>
      </c>
      <c r="E87" s="6">
        <v>135.87</v>
      </c>
      <c r="G87" t="s">
        <v>278</v>
      </c>
      <c r="H87" s="6">
        <v>124.81</v>
      </c>
      <c r="J87" t="s">
        <v>227</v>
      </c>
      <c r="K87" s="6">
        <v>132.55000000000001</v>
      </c>
      <c r="M87" t="s">
        <v>311</v>
      </c>
      <c r="N87" s="6">
        <v>121.83</v>
      </c>
    </row>
    <row r="88" spans="1:14">
      <c r="A88" t="s">
        <v>251</v>
      </c>
      <c r="B88" s="6">
        <v>135.59</v>
      </c>
      <c r="C88" s="6"/>
      <c r="D88" t="s">
        <v>269</v>
      </c>
      <c r="E88" s="6">
        <v>134.06</v>
      </c>
      <c r="G88" t="s">
        <v>260</v>
      </c>
      <c r="H88" s="6">
        <v>124.04</v>
      </c>
      <c r="J88" t="s">
        <v>290</v>
      </c>
      <c r="K88" s="6">
        <v>132.31</v>
      </c>
      <c r="M88" t="s">
        <v>335</v>
      </c>
      <c r="N88" s="6">
        <v>121.46</v>
      </c>
    </row>
    <row r="89" spans="1:14">
      <c r="A89" t="s">
        <v>254</v>
      </c>
      <c r="B89" s="6">
        <v>135.27000000000001</v>
      </c>
      <c r="C89" s="6"/>
      <c r="D89" t="s">
        <v>284</v>
      </c>
      <c r="E89" s="6">
        <v>133.6</v>
      </c>
      <c r="G89" t="s">
        <v>350</v>
      </c>
      <c r="H89" s="6">
        <v>123.34</v>
      </c>
      <c r="J89" t="s">
        <v>296</v>
      </c>
      <c r="K89" s="6">
        <v>128.15</v>
      </c>
      <c r="M89" t="s">
        <v>383</v>
      </c>
      <c r="N89" s="6">
        <v>119.49</v>
      </c>
    </row>
    <row r="90" spans="1:14">
      <c r="A90" t="s">
        <v>257</v>
      </c>
      <c r="B90" s="6">
        <v>135.22</v>
      </c>
      <c r="C90" s="6"/>
      <c r="D90" t="s">
        <v>290</v>
      </c>
      <c r="E90" s="6">
        <v>133.47</v>
      </c>
      <c r="G90" t="s">
        <v>227</v>
      </c>
      <c r="H90" s="6">
        <v>123.25</v>
      </c>
      <c r="J90" t="s">
        <v>233</v>
      </c>
      <c r="K90" s="6">
        <v>126.12</v>
      </c>
      <c r="M90" t="s">
        <v>380</v>
      </c>
      <c r="N90" s="6">
        <v>119.15</v>
      </c>
    </row>
    <row r="91" spans="1:14">
      <c r="A91" t="s">
        <v>260</v>
      </c>
      <c r="B91" s="6">
        <v>134.30000000000001</v>
      </c>
      <c r="C91" s="6"/>
      <c r="D91" t="s">
        <v>266</v>
      </c>
      <c r="E91" s="6">
        <v>132.94999999999999</v>
      </c>
      <c r="G91" t="s">
        <v>284</v>
      </c>
      <c r="H91" s="6">
        <v>122.13</v>
      </c>
      <c r="J91" t="s">
        <v>284</v>
      </c>
      <c r="K91" s="6">
        <v>125.9</v>
      </c>
      <c r="M91" t="s">
        <v>281</v>
      </c>
      <c r="N91" s="6">
        <v>119.05</v>
      </c>
    </row>
    <row r="92" spans="1:14">
      <c r="A92" t="s">
        <v>263</v>
      </c>
      <c r="B92" s="6">
        <v>133.34</v>
      </c>
      <c r="C92" s="6"/>
      <c r="D92" t="s">
        <v>344</v>
      </c>
      <c r="E92" s="6">
        <v>132.38</v>
      </c>
      <c r="G92" t="s">
        <v>215</v>
      </c>
      <c r="H92" s="6">
        <v>120.95</v>
      </c>
      <c r="J92" t="s">
        <v>182</v>
      </c>
      <c r="K92" s="6">
        <v>125.88</v>
      </c>
      <c r="M92" t="s">
        <v>359</v>
      </c>
      <c r="N92" s="6">
        <v>118.95</v>
      </c>
    </row>
    <row r="93" spans="1:14">
      <c r="A93" t="s">
        <v>266</v>
      </c>
      <c r="B93" s="6">
        <v>132.28</v>
      </c>
      <c r="C93" s="6"/>
      <c r="D93" t="s">
        <v>263</v>
      </c>
      <c r="E93" s="6">
        <v>132.26</v>
      </c>
      <c r="G93" t="s">
        <v>293</v>
      </c>
      <c r="H93" s="6">
        <v>120.8</v>
      </c>
      <c r="J93" t="s">
        <v>200</v>
      </c>
      <c r="K93" s="6">
        <v>125.45</v>
      </c>
      <c r="M93" t="s">
        <v>287</v>
      </c>
      <c r="N93" s="6">
        <v>117.25</v>
      </c>
    </row>
    <row r="94" spans="1:14">
      <c r="A94" t="s">
        <v>269</v>
      </c>
      <c r="B94" s="6">
        <v>131.66999999999999</v>
      </c>
      <c r="C94" s="6"/>
      <c r="D94" t="s">
        <v>215</v>
      </c>
      <c r="E94" s="6">
        <v>129.03</v>
      </c>
      <c r="G94" t="s">
        <v>248</v>
      </c>
      <c r="H94" s="6">
        <v>120.75</v>
      </c>
      <c r="J94" t="s">
        <v>308</v>
      </c>
      <c r="K94" s="6">
        <v>124.4</v>
      </c>
      <c r="M94" t="s">
        <v>254</v>
      </c>
      <c r="N94" s="6">
        <v>116.03</v>
      </c>
    </row>
    <row r="95" spans="1:14">
      <c r="A95" t="s">
        <v>272</v>
      </c>
      <c r="B95" s="6">
        <v>130.19999999999999</v>
      </c>
      <c r="C95" s="6"/>
      <c r="D95" t="s">
        <v>102</v>
      </c>
      <c r="E95" s="6">
        <v>128.82</v>
      </c>
      <c r="G95" t="s">
        <v>269</v>
      </c>
      <c r="H95" s="6">
        <v>117.53</v>
      </c>
      <c r="J95" t="s">
        <v>278</v>
      </c>
      <c r="K95" s="6">
        <v>123.39</v>
      </c>
      <c r="M95" t="s">
        <v>182</v>
      </c>
      <c r="N95" s="6">
        <v>114.76</v>
      </c>
    </row>
    <row r="96" spans="1:14">
      <c r="A96" t="s">
        <v>275</v>
      </c>
      <c r="B96" s="6">
        <v>129.87</v>
      </c>
      <c r="C96" s="6"/>
      <c r="D96" t="s">
        <v>248</v>
      </c>
      <c r="E96" s="6">
        <v>128.68</v>
      </c>
      <c r="G96" t="s">
        <v>380</v>
      </c>
      <c r="H96" s="6">
        <v>116.38</v>
      </c>
      <c r="J96" t="s">
        <v>254</v>
      </c>
      <c r="K96" s="6">
        <v>123.3</v>
      </c>
      <c r="M96" t="s">
        <v>275</v>
      </c>
      <c r="N96" s="6">
        <v>113.37</v>
      </c>
    </row>
    <row r="97" spans="1:14">
      <c r="A97" t="s">
        <v>278</v>
      </c>
      <c r="B97" s="6">
        <v>129.41</v>
      </c>
      <c r="C97" s="6"/>
      <c r="D97" t="s">
        <v>230</v>
      </c>
      <c r="E97" s="6">
        <v>127.81</v>
      </c>
      <c r="G97" t="s">
        <v>296</v>
      </c>
      <c r="H97" s="6">
        <v>114.9</v>
      </c>
      <c r="J97" t="s">
        <v>380</v>
      </c>
      <c r="K97" s="6">
        <v>122.51</v>
      </c>
      <c r="M97" t="s">
        <v>353</v>
      </c>
      <c r="N97" s="6">
        <v>113.01</v>
      </c>
    </row>
    <row r="98" spans="1:14">
      <c r="A98" t="s">
        <v>281</v>
      </c>
      <c r="B98" s="6">
        <v>128.12</v>
      </c>
      <c r="C98" s="6"/>
      <c r="D98" t="s">
        <v>302</v>
      </c>
      <c r="E98" s="6">
        <v>126.72</v>
      </c>
      <c r="G98" t="s">
        <v>266</v>
      </c>
      <c r="H98" s="6">
        <v>114.25</v>
      </c>
      <c r="J98" t="s">
        <v>263</v>
      </c>
      <c r="K98" s="6">
        <v>122.04</v>
      </c>
      <c r="M98" t="s">
        <v>209</v>
      </c>
      <c r="N98" s="6">
        <v>112.79</v>
      </c>
    </row>
    <row r="99" spans="1:14">
      <c r="A99" t="s">
        <v>284</v>
      </c>
      <c r="B99" s="6">
        <v>127.79</v>
      </c>
      <c r="C99" s="6"/>
      <c r="D99" t="s">
        <v>326</v>
      </c>
      <c r="E99" s="6">
        <v>126.13</v>
      </c>
      <c r="G99" t="s">
        <v>254</v>
      </c>
      <c r="H99" s="6">
        <v>111.82</v>
      </c>
      <c r="J99" t="s">
        <v>293</v>
      </c>
      <c r="K99" s="6">
        <v>121.26</v>
      </c>
      <c r="M99" t="s">
        <v>344</v>
      </c>
      <c r="N99" s="6">
        <v>112.25</v>
      </c>
    </row>
    <row r="100" spans="1:14">
      <c r="A100" t="s">
        <v>287</v>
      </c>
      <c r="B100" s="6">
        <v>127.52</v>
      </c>
      <c r="C100" s="6"/>
      <c r="D100" t="s">
        <v>359</v>
      </c>
      <c r="E100" s="6">
        <v>125.69</v>
      </c>
      <c r="G100" t="s">
        <v>365</v>
      </c>
      <c r="H100" s="6">
        <v>110.69</v>
      </c>
      <c r="J100" t="s">
        <v>326</v>
      </c>
      <c r="K100" s="6">
        <v>121.25</v>
      </c>
      <c r="M100" t="s">
        <v>185</v>
      </c>
      <c r="N100" s="6">
        <v>110.95</v>
      </c>
    </row>
    <row r="101" spans="1:14">
      <c r="A101" t="s">
        <v>290</v>
      </c>
      <c r="B101" s="6">
        <v>126.49</v>
      </c>
      <c r="C101" s="6"/>
      <c r="D101" t="s">
        <v>299</v>
      </c>
      <c r="E101" s="6">
        <v>124.73</v>
      </c>
      <c r="G101" t="s">
        <v>332</v>
      </c>
      <c r="H101" s="6">
        <v>109.96</v>
      </c>
      <c r="J101" t="s">
        <v>239</v>
      </c>
      <c r="K101" s="6">
        <v>120.23</v>
      </c>
      <c r="M101" t="s">
        <v>302</v>
      </c>
      <c r="N101" s="6">
        <v>109.58</v>
      </c>
    </row>
    <row r="102" spans="1:14">
      <c r="A102" t="s">
        <v>293</v>
      </c>
      <c r="B102" s="6">
        <v>125.93</v>
      </c>
      <c r="C102" s="6"/>
      <c r="D102" t="s">
        <v>392</v>
      </c>
      <c r="E102" s="6">
        <v>123.17</v>
      </c>
      <c r="G102" t="s">
        <v>326</v>
      </c>
      <c r="H102" s="6">
        <v>109.6</v>
      </c>
      <c r="J102" t="s">
        <v>242</v>
      </c>
      <c r="K102" s="6">
        <v>118.77</v>
      </c>
      <c r="M102" t="s">
        <v>293</v>
      </c>
      <c r="N102" s="6">
        <v>109.01</v>
      </c>
    </row>
    <row r="103" spans="1:14">
      <c r="A103" t="s">
        <v>296</v>
      </c>
      <c r="B103" s="6">
        <v>125.69</v>
      </c>
      <c r="C103" s="6"/>
      <c r="D103" t="s">
        <v>305</v>
      </c>
      <c r="E103" s="6">
        <v>122.86</v>
      </c>
      <c r="G103" t="s">
        <v>311</v>
      </c>
      <c r="H103" s="6">
        <v>108.61</v>
      </c>
      <c r="J103" t="s">
        <v>275</v>
      </c>
      <c r="K103" s="6">
        <v>115.84</v>
      </c>
      <c r="M103" t="s">
        <v>278</v>
      </c>
      <c r="N103" s="6">
        <v>108.99</v>
      </c>
    </row>
    <row r="104" spans="1:14">
      <c r="A104" t="s">
        <v>299</v>
      </c>
      <c r="B104" s="6">
        <v>124.31</v>
      </c>
      <c r="C104" s="6"/>
      <c r="D104" t="s">
        <v>314</v>
      </c>
      <c r="E104" s="6">
        <v>122.17</v>
      </c>
      <c r="G104" t="s">
        <v>371</v>
      </c>
      <c r="H104" s="6">
        <v>106.78</v>
      </c>
      <c r="J104" t="s">
        <v>266</v>
      </c>
      <c r="K104" s="6">
        <v>113.66</v>
      </c>
      <c r="M104" t="s">
        <v>329</v>
      </c>
      <c r="N104" s="6">
        <v>108.02</v>
      </c>
    </row>
    <row r="105" spans="1:14">
      <c r="A105" t="s">
        <v>302</v>
      </c>
      <c r="B105" s="6">
        <v>123.78</v>
      </c>
      <c r="C105" s="6"/>
      <c r="D105" t="s">
        <v>308</v>
      </c>
      <c r="E105" s="6">
        <v>120.94</v>
      </c>
      <c r="G105" t="s">
        <v>302</v>
      </c>
      <c r="H105" s="6">
        <v>105.66</v>
      </c>
      <c r="J105" t="s">
        <v>335</v>
      </c>
      <c r="K105" s="6">
        <v>112.68</v>
      </c>
      <c r="M105" t="s">
        <v>260</v>
      </c>
      <c r="N105" s="6">
        <v>102.84</v>
      </c>
    </row>
    <row r="106" spans="1:14">
      <c r="A106" t="s">
        <v>305</v>
      </c>
      <c r="B106" s="6">
        <v>123.67</v>
      </c>
      <c r="C106" s="6"/>
      <c r="D106" t="s">
        <v>317</v>
      </c>
      <c r="E106" s="6">
        <v>120.58</v>
      </c>
      <c r="G106" t="s">
        <v>329</v>
      </c>
      <c r="H106" s="6">
        <v>104.9</v>
      </c>
      <c r="J106" t="s">
        <v>332</v>
      </c>
      <c r="K106" s="6">
        <v>108.66</v>
      </c>
      <c r="M106" t="s">
        <v>239</v>
      </c>
      <c r="N106" s="6">
        <v>102.45</v>
      </c>
    </row>
    <row r="107" spans="1:14">
      <c r="A107" t="s">
        <v>308</v>
      </c>
      <c r="B107" s="6">
        <v>122.01</v>
      </c>
      <c r="C107" s="6"/>
      <c r="D107" t="s">
        <v>242</v>
      </c>
      <c r="E107" s="6">
        <v>120.17</v>
      </c>
      <c r="G107" t="s">
        <v>299</v>
      </c>
      <c r="H107" s="6">
        <v>102.91</v>
      </c>
      <c r="J107" t="s">
        <v>281</v>
      </c>
      <c r="K107" s="6">
        <v>106.88</v>
      </c>
      <c r="M107" t="s">
        <v>392</v>
      </c>
      <c r="N107" s="6">
        <v>102.12</v>
      </c>
    </row>
    <row r="108" spans="1:14">
      <c r="A108" t="s">
        <v>311</v>
      </c>
      <c r="B108" s="6">
        <v>121.43</v>
      </c>
      <c r="C108" s="6"/>
      <c r="D108" t="s">
        <v>239</v>
      </c>
      <c r="E108" s="6">
        <v>120.01</v>
      </c>
      <c r="G108" t="s">
        <v>344</v>
      </c>
      <c r="H108" s="6">
        <v>102.45</v>
      </c>
      <c r="J108" t="s">
        <v>317</v>
      </c>
      <c r="K108" s="6">
        <v>106.81</v>
      </c>
      <c r="M108" t="s">
        <v>332</v>
      </c>
      <c r="N108" s="6">
        <v>100.92</v>
      </c>
    </row>
    <row r="109" spans="1:14">
      <c r="A109" t="s">
        <v>314</v>
      </c>
      <c r="B109" s="6">
        <v>119.17</v>
      </c>
      <c r="C109" s="6"/>
      <c r="D109" t="s">
        <v>338</v>
      </c>
      <c r="E109" s="6">
        <v>118.84</v>
      </c>
      <c r="G109" t="s">
        <v>320</v>
      </c>
      <c r="H109" s="6">
        <v>102.11</v>
      </c>
      <c r="J109" t="s">
        <v>359</v>
      </c>
      <c r="K109" s="6">
        <v>106.44</v>
      </c>
      <c r="M109" t="s">
        <v>320</v>
      </c>
      <c r="N109" s="6">
        <v>96.09</v>
      </c>
    </row>
    <row r="110" spans="1:14">
      <c r="A110" t="s">
        <v>317</v>
      </c>
      <c r="B110" s="6">
        <v>117.44</v>
      </c>
      <c r="C110" s="6"/>
      <c r="D110" t="s">
        <v>380</v>
      </c>
      <c r="E110" s="6">
        <v>118.29</v>
      </c>
      <c r="G110" t="s">
        <v>386</v>
      </c>
      <c r="H110" s="6">
        <v>101.86</v>
      </c>
      <c r="J110" t="s">
        <v>272</v>
      </c>
      <c r="K110" s="6">
        <v>105.32</v>
      </c>
      <c r="M110" t="s">
        <v>272</v>
      </c>
      <c r="N110" s="6">
        <v>95.68</v>
      </c>
    </row>
    <row r="111" spans="1:14">
      <c r="A111" t="s">
        <v>320</v>
      </c>
      <c r="B111" s="6">
        <v>117.34</v>
      </c>
      <c r="C111" s="6"/>
      <c r="D111" t="s">
        <v>347</v>
      </c>
      <c r="E111" s="6">
        <v>117.99</v>
      </c>
      <c r="G111" t="s">
        <v>353</v>
      </c>
      <c r="H111" s="6">
        <v>101.48</v>
      </c>
      <c r="J111" t="s">
        <v>338</v>
      </c>
      <c r="K111" s="6">
        <v>102.68</v>
      </c>
      <c r="M111" t="s">
        <v>326</v>
      </c>
      <c r="N111" s="6">
        <v>95.41</v>
      </c>
    </row>
    <row r="112" spans="1:14">
      <c r="A112" t="s">
        <v>323</v>
      </c>
      <c r="B112" s="6">
        <v>116.25</v>
      </c>
      <c r="C112" s="6"/>
      <c r="D112" t="s">
        <v>275</v>
      </c>
      <c r="E112" s="6">
        <v>117.63</v>
      </c>
      <c r="G112" t="s">
        <v>335</v>
      </c>
      <c r="H112" s="6">
        <v>97.93</v>
      </c>
      <c r="J112" t="s">
        <v>329</v>
      </c>
      <c r="K112" s="6">
        <v>102.32</v>
      </c>
      <c r="M112" t="s">
        <v>200</v>
      </c>
      <c r="N112" s="6">
        <v>93.04</v>
      </c>
    </row>
    <row r="113" spans="1:14">
      <c r="A113" t="s">
        <v>326</v>
      </c>
      <c r="B113" s="6">
        <v>114.8</v>
      </c>
      <c r="C113" s="6"/>
      <c r="D113" t="s">
        <v>353</v>
      </c>
      <c r="E113" s="6">
        <v>116.77</v>
      </c>
      <c r="G113" t="s">
        <v>305</v>
      </c>
      <c r="H113" s="6">
        <v>97.85</v>
      </c>
      <c r="J113" t="s">
        <v>341</v>
      </c>
      <c r="K113" s="6">
        <v>102</v>
      </c>
      <c r="M113" t="s">
        <v>362</v>
      </c>
      <c r="N113" s="6">
        <v>92.83</v>
      </c>
    </row>
    <row r="114" spans="1:14">
      <c r="A114" t="s">
        <v>329</v>
      </c>
      <c r="B114" s="6">
        <v>112.08</v>
      </c>
      <c r="C114" s="6"/>
      <c r="D114" t="s">
        <v>257</v>
      </c>
      <c r="E114" s="6">
        <v>115.75</v>
      </c>
      <c r="G114" t="s">
        <v>263</v>
      </c>
      <c r="H114" s="6">
        <v>97.84</v>
      </c>
      <c r="J114" t="s">
        <v>299</v>
      </c>
      <c r="K114" s="6">
        <v>101.26</v>
      </c>
      <c r="M114" t="s">
        <v>374</v>
      </c>
      <c r="N114" s="6">
        <v>90.15</v>
      </c>
    </row>
    <row r="115" spans="1:14">
      <c r="A115" t="s">
        <v>332</v>
      </c>
      <c r="B115" s="6">
        <v>110.84</v>
      </c>
      <c r="C115" s="6"/>
      <c r="D115" t="s">
        <v>329</v>
      </c>
      <c r="E115" s="6">
        <v>114.14</v>
      </c>
      <c r="G115" t="s">
        <v>272</v>
      </c>
      <c r="H115" s="6">
        <v>97.71</v>
      </c>
      <c r="J115" t="s">
        <v>209</v>
      </c>
      <c r="K115" s="6">
        <v>100.8</v>
      </c>
      <c r="M115" t="s">
        <v>338</v>
      </c>
      <c r="N115" s="6">
        <v>88.81</v>
      </c>
    </row>
    <row r="116" spans="1:14">
      <c r="A116" t="s">
        <v>335</v>
      </c>
      <c r="B116" s="6">
        <v>109.83</v>
      </c>
      <c r="C116" s="6"/>
      <c r="D116" t="s">
        <v>293</v>
      </c>
      <c r="E116" s="6">
        <v>114.09</v>
      </c>
      <c r="G116" t="s">
        <v>200</v>
      </c>
      <c r="H116" s="6">
        <v>97.63</v>
      </c>
      <c r="J116" t="s">
        <v>386</v>
      </c>
      <c r="K116" s="6">
        <v>98.15</v>
      </c>
      <c r="M116" t="s">
        <v>347</v>
      </c>
      <c r="N116" s="6">
        <v>88.4</v>
      </c>
    </row>
    <row r="117" spans="1:14">
      <c r="A117" t="s">
        <v>338</v>
      </c>
      <c r="B117" s="6">
        <v>108.13</v>
      </c>
      <c r="C117" s="6"/>
      <c r="D117" t="s">
        <v>287</v>
      </c>
      <c r="E117" s="6">
        <v>114.02</v>
      </c>
      <c r="G117" t="s">
        <v>257</v>
      </c>
      <c r="H117" s="6">
        <v>94.58</v>
      </c>
      <c r="J117" t="s">
        <v>257</v>
      </c>
      <c r="K117" s="6">
        <v>95.49</v>
      </c>
      <c r="M117" t="s">
        <v>356</v>
      </c>
      <c r="N117" s="6">
        <v>83.29</v>
      </c>
    </row>
    <row r="118" spans="1:14">
      <c r="A118" t="s">
        <v>341</v>
      </c>
      <c r="B118" s="6">
        <v>108.02</v>
      </c>
      <c r="C118" s="6"/>
      <c r="D118" t="s">
        <v>350</v>
      </c>
      <c r="E118" s="6">
        <v>112.49</v>
      </c>
      <c r="G118" t="s">
        <v>341</v>
      </c>
      <c r="H118" s="6">
        <v>92.58</v>
      </c>
      <c r="J118" t="s">
        <v>362</v>
      </c>
      <c r="K118" s="6">
        <v>94.97</v>
      </c>
      <c r="M118" t="s">
        <v>251</v>
      </c>
      <c r="N118" s="6">
        <v>81.28</v>
      </c>
    </row>
    <row r="119" spans="1:14">
      <c r="A119" t="s">
        <v>344</v>
      </c>
      <c r="B119" s="6">
        <v>107.77</v>
      </c>
      <c r="C119" s="6"/>
      <c r="D119" t="s">
        <v>362</v>
      </c>
      <c r="E119" s="6">
        <v>110.82</v>
      </c>
      <c r="G119" t="s">
        <v>242</v>
      </c>
      <c r="H119" s="6">
        <v>90.2</v>
      </c>
      <c r="J119" t="s">
        <v>302</v>
      </c>
      <c r="K119" s="6">
        <v>94.5</v>
      </c>
      <c r="M119" t="s">
        <v>284</v>
      </c>
      <c r="N119" s="6">
        <v>80.89</v>
      </c>
    </row>
    <row r="120" spans="1:14">
      <c r="A120" t="s">
        <v>347</v>
      </c>
      <c r="B120" s="6">
        <v>107.09</v>
      </c>
      <c r="C120" s="6"/>
      <c r="D120" t="s">
        <v>740</v>
      </c>
      <c r="E120" s="6">
        <v>109.05</v>
      </c>
      <c r="G120" t="s">
        <v>239</v>
      </c>
      <c r="H120" s="6">
        <v>89.8</v>
      </c>
      <c r="J120" t="s">
        <v>392</v>
      </c>
      <c r="K120" s="6">
        <v>94.14</v>
      </c>
      <c r="M120" t="s">
        <v>365</v>
      </c>
      <c r="N120" s="6">
        <v>77.86</v>
      </c>
    </row>
    <row r="121" spans="1:14">
      <c r="A121" t="s">
        <v>350</v>
      </c>
      <c r="B121" s="6">
        <v>106.72</v>
      </c>
      <c r="C121" s="6"/>
      <c r="D121" t="s">
        <v>254</v>
      </c>
      <c r="E121" s="6">
        <v>107.96</v>
      </c>
      <c r="G121" t="s">
        <v>383</v>
      </c>
      <c r="H121" s="6">
        <v>87.81</v>
      </c>
      <c r="J121" t="s">
        <v>344</v>
      </c>
      <c r="K121" s="6">
        <v>91.72</v>
      </c>
      <c r="M121" t="s">
        <v>257</v>
      </c>
      <c r="N121" s="6">
        <v>77.25</v>
      </c>
    </row>
    <row r="122" spans="1:14">
      <c r="A122" t="s">
        <v>353</v>
      </c>
      <c r="B122" s="6">
        <v>106.05</v>
      </c>
      <c r="C122" s="6"/>
      <c r="D122" t="s">
        <v>365</v>
      </c>
      <c r="E122" s="6">
        <v>106.1</v>
      </c>
      <c r="G122" t="s">
        <v>359</v>
      </c>
      <c r="H122" s="6">
        <v>87.62</v>
      </c>
      <c r="J122" t="s">
        <v>383</v>
      </c>
      <c r="K122" s="6">
        <v>87.63</v>
      </c>
      <c r="M122" t="s">
        <v>317</v>
      </c>
      <c r="N122" s="6">
        <v>61.78</v>
      </c>
    </row>
    <row r="123" spans="1:14">
      <c r="A123" t="s">
        <v>356</v>
      </c>
      <c r="B123" s="6">
        <v>105.17</v>
      </c>
      <c r="C123" s="6"/>
      <c r="D123" t="s">
        <v>227</v>
      </c>
      <c r="E123" s="6">
        <v>104.52</v>
      </c>
      <c r="G123" t="s">
        <v>356</v>
      </c>
      <c r="H123" s="6">
        <v>85.83</v>
      </c>
      <c r="J123" t="s">
        <v>356</v>
      </c>
      <c r="K123" s="6">
        <v>84.91</v>
      </c>
      <c r="M123" t="s">
        <v>227</v>
      </c>
      <c r="N123" s="6">
        <v>60.76</v>
      </c>
    </row>
    <row r="124" spans="1:14">
      <c r="A124" t="s">
        <v>359</v>
      </c>
      <c r="B124" s="6">
        <v>104.92</v>
      </c>
      <c r="C124" s="6"/>
      <c r="D124" t="s">
        <v>323</v>
      </c>
      <c r="E124" s="6">
        <v>102.12</v>
      </c>
      <c r="G124" t="s">
        <v>362</v>
      </c>
      <c r="H124" s="6">
        <v>84.86</v>
      </c>
      <c r="J124" t="s">
        <v>260</v>
      </c>
      <c r="K124" s="6">
        <v>82.32</v>
      </c>
      <c r="M124" t="s">
        <v>263</v>
      </c>
      <c r="N124" s="6">
        <v>60.47</v>
      </c>
    </row>
    <row r="125" spans="1:14">
      <c r="A125" t="s">
        <v>362</v>
      </c>
      <c r="B125" s="6">
        <v>104.7</v>
      </c>
      <c r="C125" s="6"/>
      <c r="D125" t="s">
        <v>374</v>
      </c>
      <c r="E125" s="6">
        <v>98.61</v>
      </c>
      <c r="G125" t="s">
        <v>347</v>
      </c>
      <c r="H125" s="6">
        <v>84.11</v>
      </c>
      <c r="J125" t="s">
        <v>374</v>
      </c>
      <c r="K125" s="6">
        <v>79.989999999999995</v>
      </c>
      <c r="M125" t="s">
        <v>386</v>
      </c>
      <c r="N125" s="6">
        <v>59.6</v>
      </c>
    </row>
    <row r="126" spans="1:14">
      <c r="A126" t="s">
        <v>365</v>
      </c>
      <c r="B126" s="6">
        <v>104.22</v>
      </c>
      <c r="C126" s="6"/>
      <c r="D126" t="s">
        <v>311</v>
      </c>
      <c r="E126" s="6">
        <v>93.46</v>
      </c>
      <c r="G126" t="s">
        <v>338</v>
      </c>
      <c r="H126" s="6">
        <v>82.31</v>
      </c>
      <c r="J126" t="s">
        <v>314</v>
      </c>
      <c r="K126" s="6">
        <v>75.52</v>
      </c>
      <c r="M126" t="s">
        <v>585</v>
      </c>
      <c r="N126" s="6">
        <v>56.11</v>
      </c>
    </row>
    <row r="127" spans="1:14">
      <c r="A127" t="s">
        <v>368</v>
      </c>
      <c r="B127" s="6">
        <v>99.6</v>
      </c>
      <c r="C127" s="6"/>
      <c r="D127" t="s">
        <v>383</v>
      </c>
      <c r="E127" s="6">
        <v>93.38</v>
      </c>
      <c r="G127" t="s">
        <v>281</v>
      </c>
      <c r="H127" s="6">
        <v>81.99</v>
      </c>
      <c r="J127" t="s">
        <v>350</v>
      </c>
      <c r="K127" s="6">
        <v>75.260000000000005</v>
      </c>
      <c r="M127" t="s">
        <v>470</v>
      </c>
      <c r="N127" s="6">
        <v>46.17</v>
      </c>
    </row>
    <row r="128" spans="1:14">
      <c r="A128" t="s">
        <v>371</v>
      </c>
      <c r="B128" s="6">
        <v>99.15</v>
      </c>
      <c r="C128" s="6"/>
      <c r="D128" t="s">
        <v>371</v>
      </c>
      <c r="E128" s="6">
        <v>93.19</v>
      </c>
      <c r="G128" t="s">
        <v>392</v>
      </c>
      <c r="H128" s="6">
        <v>81.790000000000006</v>
      </c>
      <c r="J128" t="s">
        <v>347</v>
      </c>
      <c r="K128" s="6">
        <v>72.64</v>
      </c>
      <c r="M128" t="s">
        <v>314</v>
      </c>
      <c r="N128" s="6">
        <v>40.57</v>
      </c>
    </row>
    <row r="129" spans="1:14">
      <c r="A129" t="s">
        <v>374</v>
      </c>
      <c r="B129" s="6">
        <v>97.18</v>
      </c>
      <c r="C129" s="6"/>
      <c r="D129" t="s">
        <v>335</v>
      </c>
      <c r="E129" s="6">
        <v>89.65</v>
      </c>
      <c r="G129" t="s">
        <v>317</v>
      </c>
      <c r="H129" s="6">
        <v>81.760000000000005</v>
      </c>
      <c r="J129" t="s">
        <v>323</v>
      </c>
      <c r="K129" s="6">
        <v>70.680000000000007</v>
      </c>
      <c r="M129" t="s">
        <v>350</v>
      </c>
      <c r="N129" s="6">
        <v>38.74</v>
      </c>
    </row>
    <row r="130" spans="1:14">
      <c r="A130" t="s">
        <v>377</v>
      </c>
      <c r="B130" s="6">
        <v>96.04</v>
      </c>
      <c r="C130" s="6"/>
      <c r="D130" t="s">
        <v>341</v>
      </c>
      <c r="E130" s="6">
        <v>87.53</v>
      </c>
      <c r="G130" t="s">
        <v>323</v>
      </c>
      <c r="H130" s="6">
        <v>80.459999999999994</v>
      </c>
      <c r="J130" t="s">
        <v>368</v>
      </c>
      <c r="K130" s="6">
        <v>67.239999999999995</v>
      </c>
      <c r="M130" t="s">
        <v>323</v>
      </c>
      <c r="N130" s="6">
        <v>34.14</v>
      </c>
    </row>
    <row r="131" spans="1:14">
      <c r="A131" t="s">
        <v>380</v>
      </c>
      <c r="B131" s="6">
        <v>94.39</v>
      </c>
      <c r="C131" s="6"/>
      <c r="D131" t="s">
        <v>386</v>
      </c>
      <c r="E131" s="6">
        <v>81.47</v>
      </c>
      <c r="G131" t="s">
        <v>374</v>
      </c>
      <c r="H131" s="6">
        <v>79</v>
      </c>
      <c r="J131" t="s">
        <v>365</v>
      </c>
      <c r="K131" s="6">
        <v>66.73</v>
      </c>
      <c r="M131" t="s">
        <v>215</v>
      </c>
      <c r="N131" s="6">
        <v>24.75</v>
      </c>
    </row>
    <row r="132" spans="1:14">
      <c r="A132" t="s">
        <v>383</v>
      </c>
      <c r="B132" s="6">
        <v>93.63</v>
      </c>
      <c r="C132" s="6"/>
      <c r="D132" t="s">
        <v>356</v>
      </c>
      <c r="E132" s="6">
        <v>69.319999999999993</v>
      </c>
      <c r="G132" t="s">
        <v>524</v>
      </c>
      <c r="H132" s="6">
        <v>74.02</v>
      </c>
      <c r="J132" t="s">
        <v>371</v>
      </c>
      <c r="K132" s="6">
        <v>65.900000000000006</v>
      </c>
      <c r="M132" t="s">
        <v>434</v>
      </c>
      <c r="N132" s="6">
        <v>23.44</v>
      </c>
    </row>
    <row r="133" spans="1:14">
      <c r="A133" t="s">
        <v>386</v>
      </c>
      <c r="B133" s="6">
        <v>85.08</v>
      </c>
      <c r="C133" s="6"/>
      <c r="D133" t="s">
        <v>404</v>
      </c>
      <c r="E133" s="6">
        <v>65.150000000000006</v>
      </c>
      <c r="G133" t="s">
        <v>368</v>
      </c>
      <c r="H133" s="6">
        <v>72.39</v>
      </c>
      <c r="J133" t="s">
        <v>404</v>
      </c>
      <c r="K133" s="6">
        <v>46.83</v>
      </c>
      <c r="M133" t="s">
        <v>560</v>
      </c>
      <c r="N133" s="6">
        <v>23.31</v>
      </c>
    </row>
    <row r="134" spans="1:14">
      <c r="A134" t="s">
        <v>389</v>
      </c>
      <c r="B134" s="6">
        <v>83.3</v>
      </c>
      <c r="C134" s="6"/>
      <c r="D134" t="s">
        <v>479</v>
      </c>
      <c r="E134" s="6">
        <v>63.53</v>
      </c>
      <c r="G134" t="s">
        <v>479</v>
      </c>
      <c r="H134" s="6">
        <v>70.47</v>
      </c>
      <c r="J134" t="s">
        <v>428</v>
      </c>
      <c r="K134" s="6">
        <v>46.68</v>
      </c>
      <c r="M134" t="s">
        <v>473</v>
      </c>
      <c r="N134" s="6">
        <v>22.84</v>
      </c>
    </row>
    <row r="135" spans="1:14">
      <c r="A135" t="s">
        <v>392</v>
      </c>
      <c r="B135" s="6">
        <v>82.32</v>
      </c>
      <c r="C135" s="6"/>
      <c r="D135" t="s">
        <v>422</v>
      </c>
      <c r="E135" s="6">
        <v>55.49</v>
      </c>
      <c r="G135" t="s">
        <v>275</v>
      </c>
      <c r="H135" s="6">
        <v>64.290000000000006</v>
      </c>
      <c r="J135" t="s">
        <v>585</v>
      </c>
      <c r="K135" s="6">
        <v>45.07</v>
      </c>
      <c r="M135" t="s">
        <v>521</v>
      </c>
      <c r="N135" s="6">
        <v>22.63</v>
      </c>
    </row>
    <row r="136" spans="1:14">
      <c r="A136" t="s">
        <v>395</v>
      </c>
      <c r="B136" s="6">
        <v>79.319999999999993</v>
      </c>
      <c r="C136" s="6"/>
      <c r="D136" t="s">
        <v>437</v>
      </c>
      <c r="E136" s="6">
        <v>54.65</v>
      </c>
      <c r="G136" t="s">
        <v>606</v>
      </c>
      <c r="H136" s="6">
        <v>61.28</v>
      </c>
      <c r="J136" t="s">
        <v>377</v>
      </c>
      <c r="K136" s="6">
        <v>37.42</v>
      </c>
      <c r="M136" t="s">
        <v>515</v>
      </c>
      <c r="N136" s="6">
        <v>22.12</v>
      </c>
    </row>
    <row r="137" spans="1:14">
      <c r="A137" t="s">
        <v>398</v>
      </c>
      <c r="B137" s="6">
        <v>70.13</v>
      </c>
      <c r="C137" s="6"/>
      <c r="D137" t="s">
        <v>485</v>
      </c>
      <c r="E137" s="6">
        <v>49.83</v>
      </c>
      <c r="G137" t="s">
        <v>437</v>
      </c>
      <c r="H137" s="6">
        <v>49.71</v>
      </c>
      <c r="J137" t="s">
        <v>600</v>
      </c>
      <c r="K137" s="6">
        <v>36.83</v>
      </c>
      <c r="M137" t="s">
        <v>371</v>
      </c>
      <c r="N137" s="6">
        <v>21.87</v>
      </c>
    </row>
    <row r="138" spans="1:14">
      <c r="A138" t="s">
        <v>401</v>
      </c>
      <c r="B138" s="6">
        <v>69.13</v>
      </c>
      <c r="C138" s="6"/>
      <c r="D138" t="s">
        <v>533</v>
      </c>
      <c r="E138" s="6">
        <v>49.21</v>
      </c>
      <c r="G138" t="s">
        <v>485</v>
      </c>
      <c r="H138" s="6">
        <v>48.93</v>
      </c>
      <c r="J138" t="s">
        <v>437</v>
      </c>
      <c r="K138" s="6">
        <v>36.01</v>
      </c>
      <c r="M138" t="s">
        <v>458</v>
      </c>
      <c r="N138" s="6">
        <v>21.19</v>
      </c>
    </row>
    <row r="139" spans="1:14">
      <c r="A139" t="s">
        <v>404</v>
      </c>
      <c r="B139" s="6">
        <v>66.28</v>
      </c>
      <c r="C139" s="6"/>
      <c r="D139" t="s">
        <v>452</v>
      </c>
      <c r="E139" s="6">
        <v>45.85</v>
      </c>
      <c r="G139" t="s">
        <v>656</v>
      </c>
      <c r="H139" s="6">
        <v>48.49</v>
      </c>
      <c r="J139" t="s">
        <v>449</v>
      </c>
      <c r="K139" s="6">
        <v>33.54</v>
      </c>
      <c r="M139" t="s">
        <v>606</v>
      </c>
      <c r="N139" s="6">
        <v>20.11</v>
      </c>
    </row>
    <row r="140" spans="1:14">
      <c r="A140" t="s">
        <v>407</v>
      </c>
      <c r="B140" s="6">
        <v>65.45</v>
      </c>
      <c r="C140" s="6"/>
      <c r="D140" t="s">
        <v>368</v>
      </c>
      <c r="E140" s="6">
        <v>45.13</v>
      </c>
      <c r="G140" t="s">
        <v>413</v>
      </c>
      <c r="H140" s="6">
        <v>47.07</v>
      </c>
      <c r="J140" t="s">
        <v>473</v>
      </c>
      <c r="K140" s="6">
        <v>33.46</v>
      </c>
      <c r="M140" t="s">
        <v>242</v>
      </c>
      <c r="N140" s="6">
        <v>19.91</v>
      </c>
    </row>
    <row r="141" spans="1:14">
      <c r="A141" t="s">
        <v>410</v>
      </c>
      <c r="B141" s="6">
        <v>65.260000000000005</v>
      </c>
      <c r="C141" s="6"/>
      <c r="D141" t="s">
        <v>401</v>
      </c>
      <c r="E141" s="6">
        <v>41.36</v>
      </c>
      <c r="G141" t="s">
        <v>600</v>
      </c>
      <c r="H141" s="6">
        <v>44.09</v>
      </c>
      <c r="J141" t="s">
        <v>1223</v>
      </c>
      <c r="K141" s="6">
        <v>31.2</v>
      </c>
      <c r="M141" t="s">
        <v>476</v>
      </c>
      <c r="N141" s="6">
        <v>19.37</v>
      </c>
    </row>
    <row r="142" spans="1:14">
      <c r="A142" t="s">
        <v>413</v>
      </c>
      <c r="B142" s="6">
        <v>64.989999999999995</v>
      </c>
      <c r="C142" s="6"/>
      <c r="D142" t="s">
        <v>624</v>
      </c>
      <c r="E142" s="6">
        <v>39.81</v>
      </c>
      <c r="G142" t="s">
        <v>659</v>
      </c>
      <c r="H142" s="6">
        <v>43.35</v>
      </c>
      <c r="J142" t="s">
        <v>479</v>
      </c>
      <c r="K142" s="6">
        <v>30.55</v>
      </c>
      <c r="M142" t="s">
        <v>341</v>
      </c>
      <c r="N142" s="6">
        <v>19.34</v>
      </c>
    </row>
    <row r="143" spans="1:14">
      <c r="A143" t="s">
        <v>416</v>
      </c>
      <c r="B143" s="6">
        <v>64.709999999999994</v>
      </c>
      <c r="C143" s="6"/>
      <c r="D143" t="s">
        <v>377</v>
      </c>
      <c r="E143" s="6">
        <v>36.869999999999997</v>
      </c>
      <c r="G143" t="s">
        <v>404</v>
      </c>
      <c r="H143" s="6">
        <v>41.27</v>
      </c>
      <c r="J143" t="s">
        <v>215</v>
      </c>
      <c r="K143" s="6">
        <v>29.36</v>
      </c>
      <c r="M143" t="s">
        <v>368</v>
      </c>
      <c r="N143" s="6">
        <v>18.55</v>
      </c>
    </row>
    <row r="144" spans="1:14">
      <c r="A144" t="s">
        <v>419</v>
      </c>
      <c r="B144" s="6">
        <v>62.25</v>
      </c>
      <c r="C144" s="6"/>
      <c r="D144" t="s">
        <v>554</v>
      </c>
      <c r="E144" s="6">
        <v>36.770000000000003</v>
      </c>
      <c r="G144" t="s">
        <v>585</v>
      </c>
      <c r="H144" s="6">
        <v>39.19</v>
      </c>
      <c r="J144" t="s">
        <v>431</v>
      </c>
      <c r="K144" s="6">
        <v>28.91</v>
      </c>
      <c r="M144" t="s">
        <v>671</v>
      </c>
      <c r="N144" s="6">
        <v>17.8</v>
      </c>
    </row>
    <row r="145" spans="1:14">
      <c r="A145" t="s">
        <v>422</v>
      </c>
      <c r="B145" s="6">
        <v>62.24</v>
      </c>
      <c r="C145" s="6"/>
      <c r="D145" t="s">
        <v>545</v>
      </c>
      <c r="E145" s="6">
        <v>36.53</v>
      </c>
      <c r="G145" t="s">
        <v>500</v>
      </c>
      <c r="H145" s="6">
        <v>38.229999999999997</v>
      </c>
      <c r="J145" t="s">
        <v>491</v>
      </c>
      <c r="K145" s="6">
        <v>28.68</v>
      </c>
      <c r="M145" t="s">
        <v>440</v>
      </c>
      <c r="N145" s="6">
        <v>17.64</v>
      </c>
    </row>
    <row r="146" spans="1:14">
      <c r="A146" t="s">
        <v>425</v>
      </c>
      <c r="B146" s="6">
        <v>62.14</v>
      </c>
      <c r="C146" s="6"/>
      <c r="D146" t="s">
        <v>518</v>
      </c>
      <c r="E146" s="6">
        <v>35.799999999999997</v>
      </c>
      <c r="G146" t="s">
        <v>428</v>
      </c>
      <c r="H146" s="6">
        <v>35.29</v>
      </c>
      <c r="J146" t="s">
        <v>659</v>
      </c>
      <c r="K146" s="6">
        <v>26.95</v>
      </c>
      <c r="M146" t="s">
        <v>693</v>
      </c>
      <c r="N146" s="6">
        <v>15.27</v>
      </c>
    </row>
    <row r="147" spans="1:14">
      <c r="A147" t="s">
        <v>428</v>
      </c>
      <c r="B147" s="6">
        <v>61.79</v>
      </c>
      <c r="C147" s="6"/>
      <c r="D147" t="s">
        <v>557</v>
      </c>
      <c r="E147" s="6">
        <v>35.020000000000003</v>
      </c>
      <c r="G147" t="s">
        <v>446</v>
      </c>
      <c r="H147" s="6">
        <v>33.049999999999997</v>
      </c>
      <c r="J147" t="s">
        <v>527</v>
      </c>
      <c r="K147" s="6">
        <v>26.37</v>
      </c>
      <c r="M147" t="s">
        <v>1647</v>
      </c>
      <c r="N147" s="6">
        <v>15.15</v>
      </c>
    </row>
    <row r="148" spans="1:14">
      <c r="A148" t="s">
        <v>431</v>
      </c>
      <c r="B148" s="6">
        <v>60.86</v>
      </c>
      <c r="C148" s="6"/>
      <c r="D148" t="s">
        <v>585</v>
      </c>
      <c r="E148" s="6">
        <v>34.49</v>
      </c>
      <c r="G148" t="s">
        <v>747</v>
      </c>
      <c r="H148" s="6">
        <v>32.590000000000003</v>
      </c>
      <c r="J148" t="s">
        <v>747</v>
      </c>
      <c r="K148" s="6">
        <v>25.61</v>
      </c>
      <c r="M148" t="s">
        <v>1694</v>
      </c>
      <c r="N148" s="6">
        <v>13.89</v>
      </c>
    </row>
    <row r="149" spans="1:14">
      <c r="A149" t="s">
        <v>434</v>
      </c>
      <c r="B149" s="6">
        <v>57.47</v>
      </c>
      <c r="C149" s="6"/>
      <c r="D149" t="s">
        <v>470</v>
      </c>
      <c r="E149" s="6">
        <v>34.090000000000003</v>
      </c>
      <c r="G149" t="s">
        <v>503</v>
      </c>
      <c r="H149" s="6">
        <v>32.340000000000003</v>
      </c>
      <c r="J149" t="s">
        <v>1990</v>
      </c>
      <c r="K149" s="6">
        <v>25.26</v>
      </c>
      <c r="M149" t="s">
        <v>715</v>
      </c>
      <c r="N149" s="6">
        <v>13.49</v>
      </c>
    </row>
    <row r="150" spans="1:14">
      <c r="A150" t="s">
        <v>437</v>
      </c>
      <c r="B150" s="6">
        <v>57</v>
      </c>
      <c r="C150" s="6"/>
      <c r="D150" t="s">
        <v>464</v>
      </c>
      <c r="E150" s="6">
        <v>32.97</v>
      </c>
      <c r="G150" t="s">
        <v>506</v>
      </c>
      <c r="H150" s="6">
        <v>32.18</v>
      </c>
      <c r="J150" t="s">
        <v>738</v>
      </c>
      <c r="K150" s="6">
        <v>24.75</v>
      </c>
      <c r="M150" t="s">
        <v>410</v>
      </c>
      <c r="N150" s="6">
        <v>13.4</v>
      </c>
    </row>
    <row r="151" spans="1:14">
      <c r="A151" t="s">
        <v>440</v>
      </c>
      <c r="B151" s="6">
        <v>53.74</v>
      </c>
      <c r="C151" s="6"/>
      <c r="D151" t="s">
        <v>536</v>
      </c>
      <c r="E151" s="6">
        <v>32.950000000000003</v>
      </c>
      <c r="G151" t="s">
        <v>422</v>
      </c>
      <c r="H151" s="6">
        <v>31.77</v>
      </c>
      <c r="J151" t="s">
        <v>740</v>
      </c>
      <c r="K151" s="6">
        <v>24.45</v>
      </c>
      <c r="M151" t="s">
        <v>659</v>
      </c>
      <c r="N151" s="6">
        <v>11.27</v>
      </c>
    </row>
    <row r="152" spans="1:14">
      <c r="A152" t="s">
        <v>443</v>
      </c>
      <c r="B152" s="6">
        <v>47.79</v>
      </c>
      <c r="C152" s="6"/>
      <c r="D152" t="s">
        <v>491</v>
      </c>
      <c r="E152" s="6">
        <v>32.56</v>
      </c>
      <c r="G152" t="s">
        <v>568</v>
      </c>
      <c r="H152" s="6">
        <v>31.28</v>
      </c>
      <c r="J152" t="s">
        <v>485</v>
      </c>
      <c r="K152" s="6">
        <v>24.27</v>
      </c>
      <c r="M152" t="s">
        <v>425</v>
      </c>
      <c r="N152" s="6">
        <v>11.2</v>
      </c>
    </row>
    <row r="153" spans="1:14">
      <c r="A153" t="s">
        <v>446</v>
      </c>
      <c r="B153" s="6">
        <v>47.27</v>
      </c>
      <c r="C153" s="6"/>
      <c r="D153" t="s">
        <v>524</v>
      </c>
      <c r="E153" s="6">
        <v>32.299999999999997</v>
      </c>
      <c r="G153" t="s">
        <v>464</v>
      </c>
      <c r="H153" s="6">
        <v>29.63</v>
      </c>
      <c r="J153" t="s">
        <v>560</v>
      </c>
      <c r="K153" s="6">
        <v>23.93</v>
      </c>
      <c r="M153" t="s">
        <v>395</v>
      </c>
      <c r="N153" s="6">
        <v>11.11</v>
      </c>
    </row>
    <row r="154" spans="1:14">
      <c r="A154" t="s">
        <v>449</v>
      </c>
      <c r="B154" s="6">
        <v>42.76</v>
      </c>
      <c r="C154" s="6"/>
      <c r="D154" t="s">
        <v>428</v>
      </c>
      <c r="E154" s="6">
        <v>31.57</v>
      </c>
      <c r="G154" t="s">
        <v>398</v>
      </c>
      <c r="H154" s="6">
        <v>27.74</v>
      </c>
      <c r="J154" t="s">
        <v>482</v>
      </c>
      <c r="K154" s="6">
        <v>23.73</v>
      </c>
      <c r="M154" t="s">
        <v>582</v>
      </c>
      <c r="N154" s="6">
        <v>11.07</v>
      </c>
    </row>
    <row r="155" spans="1:14">
      <c r="A155" t="s">
        <v>452</v>
      </c>
      <c r="B155" s="6">
        <v>42.13</v>
      </c>
      <c r="C155" s="6"/>
      <c r="D155" t="s">
        <v>413</v>
      </c>
      <c r="E155" s="6">
        <v>31.35</v>
      </c>
      <c r="G155" t="s">
        <v>416</v>
      </c>
      <c r="H155" s="6">
        <v>27.36</v>
      </c>
      <c r="J155" t="s">
        <v>497</v>
      </c>
      <c r="K155" s="6">
        <v>22.21</v>
      </c>
      <c r="M155" t="s">
        <v>533</v>
      </c>
      <c r="N155" s="6">
        <v>10.79</v>
      </c>
    </row>
    <row r="156" spans="1:14">
      <c r="A156" t="s">
        <v>455</v>
      </c>
      <c r="B156" s="6">
        <v>41.56</v>
      </c>
      <c r="C156" s="6"/>
      <c r="D156" t="s">
        <v>730</v>
      </c>
      <c r="E156" s="6">
        <v>31.34</v>
      </c>
      <c r="G156" t="s">
        <v>449</v>
      </c>
      <c r="H156" s="6">
        <v>27.09</v>
      </c>
      <c r="J156" t="s">
        <v>530</v>
      </c>
      <c r="K156" s="6">
        <v>21.64</v>
      </c>
      <c r="M156" t="s">
        <v>633</v>
      </c>
      <c r="N156" s="6">
        <v>10.55</v>
      </c>
    </row>
    <row r="157" spans="1:14">
      <c r="A157" t="s">
        <v>458</v>
      </c>
      <c r="B157" s="6">
        <v>40.74</v>
      </c>
      <c r="C157" s="6"/>
      <c r="D157" t="s">
        <v>419</v>
      </c>
      <c r="E157" s="6">
        <v>30.84</v>
      </c>
      <c r="G157" t="s">
        <v>410</v>
      </c>
      <c r="H157" s="6">
        <v>26.63</v>
      </c>
      <c r="J157" t="s">
        <v>398</v>
      </c>
      <c r="K157" s="6">
        <v>21.05</v>
      </c>
      <c r="M157" t="s">
        <v>548</v>
      </c>
      <c r="N157" s="6">
        <v>10.54</v>
      </c>
    </row>
    <row r="158" spans="1:14">
      <c r="A158" t="s">
        <v>461</v>
      </c>
      <c r="B158" s="6">
        <v>39.619999999999997</v>
      </c>
      <c r="C158" s="6"/>
      <c r="D158" t="s">
        <v>709</v>
      </c>
      <c r="E158" s="6">
        <v>30.6</v>
      </c>
      <c r="G158" t="s">
        <v>730</v>
      </c>
      <c r="H158" s="6">
        <v>24.78</v>
      </c>
      <c r="J158" t="s">
        <v>407</v>
      </c>
      <c r="K158" s="6">
        <v>20.99</v>
      </c>
      <c r="M158" t="s">
        <v>479</v>
      </c>
      <c r="N158" s="6">
        <v>10.48</v>
      </c>
    </row>
    <row r="159" spans="1:14">
      <c r="A159" t="s">
        <v>464</v>
      </c>
      <c r="B159" s="6">
        <v>38.99</v>
      </c>
      <c r="C159" s="6"/>
      <c r="D159" t="s">
        <v>503</v>
      </c>
      <c r="E159" s="6">
        <v>29.03</v>
      </c>
      <c r="G159" t="s">
        <v>509</v>
      </c>
      <c r="H159" s="6">
        <v>23.59</v>
      </c>
      <c r="J159" t="s">
        <v>434</v>
      </c>
      <c r="K159" s="6">
        <v>20.61</v>
      </c>
      <c r="M159" t="s">
        <v>577</v>
      </c>
      <c r="N159" s="6">
        <v>10.48</v>
      </c>
    </row>
    <row r="160" spans="1:14">
      <c r="A160" t="s">
        <v>467</v>
      </c>
      <c r="B160" s="6">
        <v>38.25</v>
      </c>
      <c r="C160" s="6"/>
      <c r="D160" t="s">
        <v>527</v>
      </c>
      <c r="E160" s="6">
        <v>29</v>
      </c>
      <c r="G160" t="s">
        <v>551</v>
      </c>
      <c r="H160" s="6">
        <v>23.5</v>
      </c>
      <c r="J160" t="s">
        <v>401</v>
      </c>
      <c r="K160" s="6">
        <v>20.39</v>
      </c>
      <c r="M160" t="s">
        <v>503</v>
      </c>
      <c r="N160" s="6">
        <v>10.24</v>
      </c>
    </row>
    <row r="161" spans="1:14">
      <c r="A161" t="s">
        <v>470</v>
      </c>
      <c r="B161" s="6">
        <v>37.57</v>
      </c>
      <c r="C161" s="6"/>
      <c r="D161" t="s">
        <v>461</v>
      </c>
      <c r="E161" s="6">
        <v>27.83</v>
      </c>
      <c r="G161" t="s">
        <v>681</v>
      </c>
      <c r="H161" s="6">
        <v>23.4</v>
      </c>
      <c r="J161" t="s">
        <v>548</v>
      </c>
      <c r="K161" s="6">
        <v>20.149999999999999</v>
      </c>
      <c r="M161" t="s">
        <v>1591</v>
      </c>
      <c r="N161" s="6">
        <v>9.99</v>
      </c>
    </row>
    <row r="162" spans="1:14">
      <c r="A162" t="s">
        <v>473</v>
      </c>
      <c r="B162" s="6">
        <v>36.909999999999997</v>
      </c>
      <c r="C162" s="6"/>
      <c r="D162" t="s">
        <v>582</v>
      </c>
      <c r="E162" s="6">
        <v>27.25</v>
      </c>
      <c r="G162" t="s">
        <v>579</v>
      </c>
      <c r="H162" s="6">
        <v>23.16</v>
      </c>
      <c r="J162" t="s">
        <v>446</v>
      </c>
      <c r="K162" s="6">
        <v>20.03</v>
      </c>
      <c r="M162" t="s">
        <v>554</v>
      </c>
      <c r="N162" s="6">
        <v>9.99</v>
      </c>
    </row>
    <row r="163" spans="1:14">
      <c r="A163" t="s">
        <v>476</v>
      </c>
      <c r="B163" s="6">
        <v>36.47</v>
      </c>
      <c r="C163" s="6"/>
      <c r="D163" t="s">
        <v>644</v>
      </c>
      <c r="E163" s="6">
        <v>27.11</v>
      </c>
      <c r="G163" t="s">
        <v>491</v>
      </c>
      <c r="H163" s="6">
        <v>22.83</v>
      </c>
      <c r="J163" t="s">
        <v>524</v>
      </c>
      <c r="K163" s="6">
        <v>19.87</v>
      </c>
      <c r="M163" t="s">
        <v>1099</v>
      </c>
      <c r="N163" s="6">
        <v>9.93</v>
      </c>
    </row>
    <row r="164" spans="1:14">
      <c r="A164" t="s">
        <v>479</v>
      </c>
      <c r="B164" s="6">
        <v>36.32</v>
      </c>
      <c r="C164" s="6"/>
      <c r="D164" t="s">
        <v>440</v>
      </c>
      <c r="E164" s="6">
        <v>26.97</v>
      </c>
      <c r="G164" t="s">
        <v>440</v>
      </c>
      <c r="H164" s="6">
        <v>22.16</v>
      </c>
      <c r="J164" t="s">
        <v>500</v>
      </c>
      <c r="K164" s="6">
        <v>19.75</v>
      </c>
      <c r="M164" t="s">
        <v>1690</v>
      </c>
      <c r="N164" s="6">
        <v>8.99</v>
      </c>
    </row>
    <row r="165" spans="1:14">
      <c r="A165" t="s">
        <v>482</v>
      </c>
      <c r="B165" s="6">
        <v>35.57</v>
      </c>
      <c r="C165" s="6"/>
      <c r="D165" t="s">
        <v>398</v>
      </c>
      <c r="E165" s="6">
        <v>26.7</v>
      </c>
      <c r="G165" t="s">
        <v>533</v>
      </c>
      <c r="H165" s="6">
        <v>21.89</v>
      </c>
      <c r="J165" t="s">
        <v>464</v>
      </c>
      <c r="K165" s="6">
        <v>18.440000000000001</v>
      </c>
      <c r="M165" t="s">
        <v>494</v>
      </c>
      <c r="N165" s="6">
        <v>8.89</v>
      </c>
    </row>
    <row r="166" spans="1:14">
      <c r="A166" t="s">
        <v>485</v>
      </c>
      <c r="B166" s="6">
        <v>34.96</v>
      </c>
      <c r="C166" s="6"/>
      <c r="D166" t="s">
        <v>443</v>
      </c>
      <c r="E166" s="6">
        <v>25.98</v>
      </c>
      <c r="G166" t="s">
        <v>434</v>
      </c>
      <c r="H166" s="6">
        <v>20.67</v>
      </c>
      <c r="J166" t="s">
        <v>551</v>
      </c>
      <c r="K166" s="6">
        <v>18.43</v>
      </c>
      <c r="M166" t="s">
        <v>644</v>
      </c>
      <c r="N166" s="6">
        <v>8.39</v>
      </c>
    </row>
    <row r="167" spans="1:14">
      <c r="A167" t="s">
        <v>488</v>
      </c>
      <c r="B167" s="6">
        <v>33.93</v>
      </c>
      <c r="C167" s="6"/>
      <c r="D167" t="s">
        <v>659</v>
      </c>
      <c r="E167" s="6">
        <v>25.25</v>
      </c>
      <c r="G167" t="s">
        <v>539</v>
      </c>
      <c r="H167" s="6">
        <v>20.190000000000001</v>
      </c>
      <c r="J167" t="s">
        <v>455</v>
      </c>
      <c r="K167" s="6">
        <v>17.22</v>
      </c>
      <c r="M167" t="s">
        <v>518</v>
      </c>
      <c r="N167" s="6">
        <v>7.99</v>
      </c>
    </row>
    <row r="168" spans="1:14">
      <c r="A168" t="s">
        <v>491</v>
      </c>
      <c r="B168" s="6">
        <v>33.86</v>
      </c>
      <c r="C168" s="6"/>
      <c r="D168" t="s">
        <v>434</v>
      </c>
      <c r="E168" s="6">
        <v>25.23</v>
      </c>
      <c r="G168" t="s">
        <v>470</v>
      </c>
      <c r="H168" s="6">
        <v>19.95</v>
      </c>
      <c r="J168" t="s">
        <v>458</v>
      </c>
      <c r="K168" s="6">
        <v>16.28</v>
      </c>
      <c r="M168" t="s">
        <v>497</v>
      </c>
      <c r="N168" s="6">
        <v>7.98</v>
      </c>
    </row>
    <row r="169" spans="1:14">
      <c r="A169" t="s">
        <v>494</v>
      </c>
      <c r="B169" s="6">
        <v>33</v>
      </c>
      <c r="C169" s="6"/>
      <c r="D169" t="s">
        <v>521</v>
      </c>
      <c r="E169" s="6">
        <v>25.13</v>
      </c>
      <c r="G169" t="s">
        <v>644</v>
      </c>
      <c r="H169" s="6">
        <v>19.59</v>
      </c>
      <c r="J169" t="s">
        <v>419</v>
      </c>
      <c r="K169" s="6">
        <v>15.85</v>
      </c>
      <c r="M169" t="s">
        <v>488</v>
      </c>
      <c r="N169" s="6">
        <v>7.49</v>
      </c>
    </row>
    <row r="170" spans="1:14">
      <c r="A170" t="s">
        <v>497</v>
      </c>
      <c r="B170" s="6">
        <v>32.54</v>
      </c>
      <c r="C170" s="6"/>
      <c r="D170" t="s">
        <v>455</v>
      </c>
      <c r="E170" s="6">
        <v>24.53</v>
      </c>
      <c r="G170" t="s">
        <v>482</v>
      </c>
      <c r="H170" s="6">
        <v>19.39</v>
      </c>
      <c r="J170" t="s">
        <v>545</v>
      </c>
      <c r="K170" s="6">
        <v>15.15</v>
      </c>
      <c r="M170" t="s">
        <v>594</v>
      </c>
      <c r="N170" s="6">
        <v>6.78</v>
      </c>
    </row>
    <row r="171" spans="1:14">
      <c r="A171" t="s">
        <v>500</v>
      </c>
      <c r="B171" s="6">
        <v>31.98</v>
      </c>
      <c r="C171" s="6"/>
      <c r="D171" t="s">
        <v>633</v>
      </c>
      <c r="E171" s="6">
        <v>24.06</v>
      </c>
      <c r="G171" t="s">
        <v>594</v>
      </c>
      <c r="H171" s="6">
        <v>19.059999999999999</v>
      </c>
      <c r="J171" t="s">
        <v>410</v>
      </c>
      <c r="K171" s="6">
        <v>15.12</v>
      </c>
      <c r="M171" t="s">
        <v>679</v>
      </c>
      <c r="N171" s="6">
        <v>6.5</v>
      </c>
    </row>
    <row r="172" spans="1:14">
      <c r="A172" t="s">
        <v>503</v>
      </c>
      <c r="B172" s="6">
        <v>31.59</v>
      </c>
      <c r="C172" s="6"/>
      <c r="D172" t="s">
        <v>551</v>
      </c>
      <c r="E172" s="6">
        <v>23.83</v>
      </c>
      <c r="G172" t="s">
        <v>668</v>
      </c>
      <c r="H172" s="6">
        <v>18.95</v>
      </c>
      <c r="J172" t="s">
        <v>395</v>
      </c>
      <c r="K172" s="6">
        <v>15</v>
      </c>
      <c r="M172" t="s">
        <v>565</v>
      </c>
      <c r="N172" s="6">
        <v>6.36</v>
      </c>
    </row>
    <row r="173" spans="1:14">
      <c r="A173" t="s">
        <v>506</v>
      </c>
      <c r="B173" s="6">
        <v>31.26</v>
      </c>
      <c r="C173" s="6"/>
      <c r="D173" t="s">
        <v>425</v>
      </c>
      <c r="E173" s="6">
        <v>23.19</v>
      </c>
      <c r="G173" t="s">
        <v>591</v>
      </c>
      <c r="H173" s="6">
        <v>18.95</v>
      </c>
      <c r="J173" t="s">
        <v>709</v>
      </c>
      <c r="K173" s="6">
        <v>14.96</v>
      </c>
      <c r="M173" t="s">
        <v>574</v>
      </c>
      <c r="N173" s="6">
        <v>5.98</v>
      </c>
    </row>
    <row r="174" spans="1:14">
      <c r="A174" t="s">
        <v>509</v>
      </c>
      <c r="B174" s="6">
        <v>31.07</v>
      </c>
      <c r="C174" s="6"/>
      <c r="D174" t="s">
        <v>512</v>
      </c>
      <c r="E174" s="6">
        <v>22.94</v>
      </c>
      <c r="G174" t="s">
        <v>582</v>
      </c>
      <c r="H174" s="6">
        <v>18.22</v>
      </c>
      <c r="J174" t="s">
        <v>1211</v>
      </c>
      <c r="K174" s="6">
        <v>14</v>
      </c>
      <c r="M174" t="s">
        <v>650</v>
      </c>
      <c r="N174" s="6">
        <v>4.9800000000000004</v>
      </c>
    </row>
    <row r="175" spans="1:14">
      <c r="A175" t="s">
        <v>512</v>
      </c>
      <c r="B175" s="6">
        <v>30.22</v>
      </c>
      <c r="C175" s="6"/>
      <c r="D175" t="s">
        <v>665</v>
      </c>
      <c r="E175" s="6">
        <v>22.34</v>
      </c>
      <c r="G175" t="s">
        <v>461</v>
      </c>
      <c r="H175" s="6">
        <v>17.28</v>
      </c>
      <c r="J175" t="s">
        <v>413</v>
      </c>
      <c r="K175" s="6">
        <v>14</v>
      </c>
      <c r="M175" t="s">
        <v>452</v>
      </c>
      <c r="N175" s="6">
        <v>4.9800000000000004</v>
      </c>
    </row>
    <row r="176" spans="1:14">
      <c r="A176" t="s">
        <v>515</v>
      </c>
      <c r="B176" s="6">
        <v>30.13</v>
      </c>
      <c r="C176" s="6"/>
      <c r="D176" t="s">
        <v>407</v>
      </c>
      <c r="E176" s="6">
        <v>21.84</v>
      </c>
      <c r="G176" t="s">
        <v>443</v>
      </c>
      <c r="H176" s="6">
        <v>17</v>
      </c>
      <c r="J176" t="s">
        <v>693</v>
      </c>
      <c r="K176" s="6">
        <v>13.96</v>
      </c>
      <c r="M176" t="s">
        <v>482</v>
      </c>
      <c r="N176" s="6">
        <v>4.3499999999999996</v>
      </c>
    </row>
    <row r="177" spans="1:14">
      <c r="A177" t="s">
        <v>518</v>
      </c>
      <c r="B177" s="6">
        <v>30.12</v>
      </c>
      <c r="C177" s="6"/>
      <c r="D177" t="s">
        <v>1099</v>
      </c>
      <c r="E177" s="6">
        <v>21.54</v>
      </c>
      <c r="G177" t="s">
        <v>709</v>
      </c>
      <c r="H177" s="6">
        <v>16.8</v>
      </c>
      <c r="J177" t="s">
        <v>470</v>
      </c>
      <c r="K177" s="6">
        <v>13.67</v>
      </c>
      <c r="M177" t="s">
        <v>1220</v>
      </c>
      <c r="N177" s="6">
        <v>3.98</v>
      </c>
    </row>
    <row r="178" spans="1:14">
      <c r="A178" t="s">
        <v>521</v>
      </c>
      <c r="B178" s="6">
        <v>29.77</v>
      </c>
      <c r="C178" s="6"/>
      <c r="D178" t="s">
        <v>676</v>
      </c>
      <c r="E178" s="6">
        <v>21.34</v>
      </c>
      <c r="G178" t="s">
        <v>560</v>
      </c>
      <c r="H178" s="6">
        <v>16.54</v>
      </c>
      <c r="J178" t="s">
        <v>715</v>
      </c>
      <c r="K178" s="6">
        <v>13.06</v>
      </c>
      <c r="M178" t="s">
        <v>377</v>
      </c>
      <c r="N178" s="6">
        <v>3.98</v>
      </c>
    </row>
    <row r="179" spans="1:14">
      <c r="A179" t="s">
        <v>524</v>
      </c>
      <c r="B179" s="6">
        <v>28.62</v>
      </c>
      <c r="C179" s="6"/>
      <c r="D179" t="s">
        <v>548</v>
      </c>
      <c r="E179" s="6">
        <v>21.26</v>
      </c>
      <c r="G179" t="s">
        <v>395</v>
      </c>
      <c r="H179" s="6">
        <v>16.47</v>
      </c>
      <c r="J179" t="s">
        <v>1215</v>
      </c>
      <c r="K179" s="6">
        <v>12.41</v>
      </c>
      <c r="M179" t="s">
        <v>431</v>
      </c>
      <c r="N179" s="6">
        <v>3.98</v>
      </c>
    </row>
    <row r="180" spans="1:14">
      <c r="A180" t="s">
        <v>527</v>
      </c>
      <c r="B180" s="6">
        <v>27.76</v>
      </c>
      <c r="C180" s="6"/>
      <c r="D180" t="s">
        <v>494</v>
      </c>
      <c r="E180" s="6">
        <v>21.25</v>
      </c>
      <c r="G180" t="s">
        <v>636</v>
      </c>
      <c r="H180" s="6">
        <v>15.96</v>
      </c>
      <c r="J180" t="s">
        <v>582</v>
      </c>
      <c r="K180" s="6">
        <v>12</v>
      </c>
      <c r="M180" t="s">
        <v>464</v>
      </c>
      <c r="N180" s="6">
        <v>3.31</v>
      </c>
    </row>
    <row r="181" spans="1:14">
      <c r="A181" t="s">
        <v>530</v>
      </c>
      <c r="B181" s="6">
        <v>27.4</v>
      </c>
      <c r="C181" s="6"/>
      <c r="D181" t="s">
        <v>431</v>
      </c>
      <c r="E181" s="6">
        <v>21.06</v>
      </c>
      <c r="G181" t="s">
        <v>494</v>
      </c>
      <c r="H181" s="6">
        <v>15.63</v>
      </c>
      <c r="J181" t="s">
        <v>647</v>
      </c>
      <c r="K181" s="6">
        <v>12</v>
      </c>
      <c r="M181" t="s">
        <v>557</v>
      </c>
      <c r="N181" s="6">
        <v>2.98</v>
      </c>
    </row>
    <row r="182" spans="1:14">
      <c r="A182" t="s">
        <v>533</v>
      </c>
      <c r="B182" s="6">
        <v>26.88</v>
      </c>
      <c r="C182" s="6"/>
      <c r="D182" t="s">
        <v>476</v>
      </c>
      <c r="E182" s="6">
        <v>19.899999999999999</v>
      </c>
      <c r="G182" t="s">
        <v>597</v>
      </c>
      <c r="H182" s="6">
        <v>15.54</v>
      </c>
      <c r="J182" t="s">
        <v>1694</v>
      </c>
      <c r="K182" s="6">
        <v>11</v>
      </c>
      <c r="M182" t="s">
        <v>709</v>
      </c>
      <c r="N182" s="6">
        <v>1.98</v>
      </c>
    </row>
    <row r="183" spans="1:14">
      <c r="A183" t="s">
        <v>536</v>
      </c>
      <c r="B183" s="6">
        <v>26.7</v>
      </c>
      <c r="C183" s="6"/>
      <c r="D183" t="s">
        <v>446</v>
      </c>
      <c r="E183" s="6">
        <v>19.27</v>
      </c>
      <c r="G183" t="s">
        <v>455</v>
      </c>
      <c r="H183" s="6">
        <v>14.96</v>
      </c>
      <c r="J183" t="s">
        <v>389</v>
      </c>
      <c r="K183" s="6">
        <v>10.81</v>
      </c>
      <c r="M183" t="s">
        <v>491</v>
      </c>
      <c r="N183" s="6">
        <v>0.98</v>
      </c>
    </row>
    <row r="184" spans="1:14">
      <c r="A184" t="s">
        <v>539</v>
      </c>
      <c r="B184" s="6">
        <v>26.24</v>
      </c>
      <c r="C184" s="6"/>
      <c r="D184" t="s">
        <v>562</v>
      </c>
      <c r="E184" s="6">
        <v>18.18</v>
      </c>
      <c r="G184" t="s">
        <v>542</v>
      </c>
      <c r="H184" s="6">
        <v>14.47</v>
      </c>
      <c r="J184" t="s">
        <v>627</v>
      </c>
      <c r="K184" s="6">
        <v>10.16</v>
      </c>
      <c r="M184" t="s">
        <v>2081</v>
      </c>
      <c r="N184" s="6">
        <v>0</v>
      </c>
    </row>
    <row r="185" spans="1:14">
      <c r="A185" t="s">
        <v>542</v>
      </c>
      <c r="B185" s="6">
        <v>25.44</v>
      </c>
      <c r="C185" s="6"/>
      <c r="D185" t="s">
        <v>509</v>
      </c>
      <c r="E185" s="6">
        <v>17.100000000000001</v>
      </c>
      <c r="G185" t="s">
        <v>642</v>
      </c>
      <c r="H185" s="6">
        <v>14.3</v>
      </c>
      <c r="J185" t="s">
        <v>574</v>
      </c>
      <c r="K185" s="6">
        <v>10</v>
      </c>
      <c r="M185" t="s">
        <v>703</v>
      </c>
      <c r="N185" s="6">
        <v>0</v>
      </c>
    </row>
    <row r="186" spans="1:14">
      <c r="A186" t="s">
        <v>545</v>
      </c>
      <c r="B186" s="6">
        <v>24.47</v>
      </c>
      <c r="C186" s="6"/>
      <c r="D186" t="s">
        <v>636</v>
      </c>
      <c r="E186" s="6">
        <v>17.07</v>
      </c>
      <c r="G186" t="s">
        <v>458</v>
      </c>
      <c r="H186" s="6">
        <v>14.23</v>
      </c>
      <c r="J186" t="s">
        <v>461</v>
      </c>
      <c r="K186" s="6">
        <v>10</v>
      </c>
      <c r="M186" t="s">
        <v>455</v>
      </c>
      <c r="N186" s="6">
        <v>0</v>
      </c>
    </row>
    <row r="187" spans="1:14">
      <c r="A187" t="s">
        <v>548</v>
      </c>
      <c r="B187" s="6">
        <v>24.32</v>
      </c>
      <c r="C187" s="6"/>
      <c r="D187" t="s">
        <v>574</v>
      </c>
      <c r="E187" s="6">
        <v>16.97</v>
      </c>
      <c r="G187" t="s">
        <v>1591</v>
      </c>
      <c r="H187" s="6">
        <v>14.17</v>
      </c>
      <c r="J187" t="s">
        <v>684</v>
      </c>
      <c r="K187" s="6">
        <v>10</v>
      </c>
      <c r="M187" t="s">
        <v>404</v>
      </c>
      <c r="N187" s="6">
        <v>0</v>
      </c>
    </row>
    <row r="188" spans="1:14">
      <c r="A188" t="s">
        <v>551</v>
      </c>
      <c r="B188" s="6">
        <v>23.91</v>
      </c>
      <c r="C188" s="6"/>
      <c r="D188" t="s">
        <v>718</v>
      </c>
      <c r="E188" s="6">
        <v>16.54</v>
      </c>
      <c r="G188" t="s">
        <v>473</v>
      </c>
      <c r="H188" s="6">
        <v>14</v>
      </c>
      <c r="J188" t="s">
        <v>533</v>
      </c>
      <c r="K188" s="6">
        <v>9.99</v>
      </c>
      <c r="M188" t="s">
        <v>741</v>
      </c>
      <c r="N188" s="6">
        <v>0</v>
      </c>
    </row>
    <row r="189" spans="1:14">
      <c r="A189" t="s">
        <v>554</v>
      </c>
      <c r="B189" s="6">
        <v>23.35</v>
      </c>
      <c r="C189" s="6"/>
      <c r="D189" t="s">
        <v>630</v>
      </c>
      <c r="E189" s="6">
        <v>16.149999999999999</v>
      </c>
      <c r="G189" t="s">
        <v>1596</v>
      </c>
      <c r="H189" s="6">
        <v>13.52</v>
      </c>
      <c r="J189" t="s">
        <v>1658</v>
      </c>
      <c r="K189" s="6">
        <v>9.84</v>
      </c>
      <c r="M189" t="s">
        <v>527</v>
      </c>
      <c r="N189" s="6">
        <v>0</v>
      </c>
    </row>
    <row r="190" spans="1:14">
      <c r="A190" t="s">
        <v>557</v>
      </c>
      <c r="B190" s="6">
        <v>23.12</v>
      </c>
      <c r="C190" s="6"/>
      <c r="D190" t="s">
        <v>1126</v>
      </c>
      <c r="E190" s="6">
        <v>15.79</v>
      </c>
      <c r="G190" t="s">
        <v>377</v>
      </c>
      <c r="H190" s="6">
        <v>13.46</v>
      </c>
      <c r="J190" t="s">
        <v>467</v>
      </c>
      <c r="K190" s="6">
        <v>9.67</v>
      </c>
      <c r="M190" t="s">
        <v>729</v>
      </c>
      <c r="N190" s="6">
        <v>0</v>
      </c>
    </row>
    <row r="191" spans="1:14">
      <c r="A191" t="s">
        <v>560</v>
      </c>
      <c r="B191" s="6">
        <v>23.12</v>
      </c>
      <c r="C191" s="6"/>
      <c r="D191" t="s">
        <v>1129</v>
      </c>
      <c r="E191" s="6">
        <v>15.51</v>
      </c>
      <c r="G191" t="s">
        <v>1601</v>
      </c>
      <c r="H191" s="6">
        <v>13.39</v>
      </c>
      <c r="J191" t="s">
        <v>743</v>
      </c>
      <c r="K191" s="6">
        <v>9.66</v>
      </c>
      <c r="M191" t="s">
        <v>467</v>
      </c>
      <c r="N191" s="6">
        <v>0</v>
      </c>
    </row>
    <row r="192" spans="1:14">
      <c r="A192" t="s">
        <v>562</v>
      </c>
      <c r="B192" s="6">
        <v>22.37</v>
      </c>
      <c r="C192" s="6"/>
      <c r="D192" t="s">
        <v>571</v>
      </c>
      <c r="E192" s="6">
        <v>15.01</v>
      </c>
      <c r="G192" t="s">
        <v>467</v>
      </c>
      <c r="H192" s="6">
        <v>13.31</v>
      </c>
      <c r="J192" t="s">
        <v>676</v>
      </c>
      <c r="K192" s="6">
        <v>9.5299999999999994</v>
      </c>
      <c r="M192" t="s">
        <v>627</v>
      </c>
      <c r="N192" s="6">
        <v>0</v>
      </c>
    </row>
    <row r="193" spans="1:14">
      <c r="A193" t="s">
        <v>565</v>
      </c>
      <c r="B193" s="6">
        <v>22.22</v>
      </c>
      <c r="C193" s="6"/>
      <c r="D193" t="s">
        <v>621</v>
      </c>
      <c r="E193" s="6">
        <v>14.4</v>
      </c>
      <c r="G193" t="s">
        <v>731</v>
      </c>
      <c r="H193" s="6">
        <v>13.22</v>
      </c>
      <c r="J193" t="s">
        <v>591</v>
      </c>
      <c r="K193" s="6">
        <v>9.44</v>
      </c>
      <c r="M193" t="s">
        <v>736</v>
      </c>
      <c r="N193" s="6">
        <v>0</v>
      </c>
    </row>
    <row r="194" spans="1:14">
      <c r="A194" t="s">
        <v>568</v>
      </c>
      <c r="B194" s="6">
        <v>22.21</v>
      </c>
      <c r="C194" s="6"/>
      <c r="D194" t="s">
        <v>482</v>
      </c>
      <c r="E194" s="6">
        <v>14.14</v>
      </c>
      <c r="G194" t="s">
        <v>1215</v>
      </c>
      <c r="H194" s="6">
        <v>12.98</v>
      </c>
      <c r="J194" t="s">
        <v>662</v>
      </c>
      <c r="K194" s="6">
        <v>9.33</v>
      </c>
      <c r="M194" t="s">
        <v>728</v>
      </c>
      <c r="N194" s="6">
        <v>0</v>
      </c>
    </row>
    <row r="195" spans="1:14">
      <c r="A195" t="s">
        <v>571</v>
      </c>
      <c r="B195" s="6">
        <v>22.17</v>
      </c>
      <c r="C195" s="6"/>
      <c r="D195" t="s">
        <v>726</v>
      </c>
      <c r="E195" s="6">
        <v>13.68</v>
      </c>
      <c r="G195" t="s">
        <v>574</v>
      </c>
      <c r="H195" s="6">
        <v>12.68</v>
      </c>
      <c r="J195" t="s">
        <v>494</v>
      </c>
      <c r="K195" s="6">
        <v>9.07</v>
      </c>
      <c r="M195" t="s">
        <v>665</v>
      </c>
      <c r="N195" s="6">
        <v>0</v>
      </c>
    </row>
    <row r="196" spans="1:14">
      <c r="A196" t="s">
        <v>574</v>
      </c>
      <c r="B196" s="6">
        <v>22.15</v>
      </c>
      <c r="C196" s="6"/>
      <c r="D196" t="s">
        <v>720</v>
      </c>
      <c r="E196" s="6">
        <v>13.67</v>
      </c>
      <c r="G196" t="s">
        <v>737</v>
      </c>
      <c r="H196" s="6">
        <v>12.31</v>
      </c>
      <c r="J196" t="s">
        <v>416</v>
      </c>
      <c r="K196" s="6">
        <v>9</v>
      </c>
      <c r="M196" t="s">
        <v>621</v>
      </c>
      <c r="N196" s="6">
        <v>0</v>
      </c>
    </row>
    <row r="197" spans="1:14">
      <c r="A197" t="s">
        <v>577</v>
      </c>
      <c r="B197" s="6">
        <v>22.14</v>
      </c>
      <c r="C197" s="6"/>
      <c r="D197" t="s">
        <v>1141</v>
      </c>
      <c r="E197" s="6">
        <v>13.33</v>
      </c>
      <c r="G197" t="s">
        <v>545</v>
      </c>
      <c r="H197" s="6">
        <v>12.11</v>
      </c>
      <c r="J197" t="s">
        <v>624</v>
      </c>
      <c r="K197" s="6">
        <v>8.83</v>
      </c>
      <c r="M197" t="s">
        <v>461</v>
      </c>
      <c r="N197" s="6">
        <v>0</v>
      </c>
    </row>
    <row r="198" spans="1:14">
      <c r="A198" t="s">
        <v>579</v>
      </c>
      <c r="B198" s="6">
        <v>21.41</v>
      </c>
      <c r="C198" s="6"/>
      <c r="D198" t="s">
        <v>747</v>
      </c>
      <c r="E198" s="6">
        <v>13</v>
      </c>
      <c r="G198" t="s">
        <v>1616</v>
      </c>
      <c r="H198" s="6">
        <v>11.69</v>
      </c>
      <c r="J198" t="s">
        <v>542</v>
      </c>
      <c r="K198" s="6">
        <v>8.4700000000000006</v>
      </c>
      <c r="M198" t="s">
        <v>687</v>
      </c>
      <c r="N198" s="6">
        <v>0</v>
      </c>
    </row>
    <row r="199" spans="1:14">
      <c r="A199" t="s">
        <v>582</v>
      </c>
      <c r="B199" s="6">
        <v>21.21</v>
      </c>
      <c r="C199" s="6"/>
      <c r="D199" t="s">
        <v>650</v>
      </c>
      <c r="E199" s="6">
        <v>12.92</v>
      </c>
      <c r="G199" t="s">
        <v>554</v>
      </c>
      <c r="H199" s="6">
        <v>11.29</v>
      </c>
      <c r="J199" t="s">
        <v>539</v>
      </c>
      <c r="K199" s="6">
        <v>8.14</v>
      </c>
      <c r="M199" t="s">
        <v>2426</v>
      </c>
      <c r="N199" s="6">
        <v>0</v>
      </c>
    </row>
    <row r="200" spans="1:14">
      <c r="A200" t="s">
        <v>585</v>
      </c>
      <c r="B200" s="6">
        <v>21.15</v>
      </c>
      <c r="C200" s="6"/>
      <c r="D200" t="s">
        <v>671</v>
      </c>
      <c r="E200" s="6">
        <v>12.89</v>
      </c>
      <c r="G200" t="s">
        <v>609</v>
      </c>
      <c r="H200" s="6">
        <v>11.25</v>
      </c>
      <c r="J200" t="s">
        <v>736</v>
      </c>
      <c r="K200" s="6">
        <v>8</v>
      </c>
      <c r="M200" t="s">
        <v>1681</v>
      </c>
      <c r="N200" s="6">
        <v>0</v>
      </c>
    </row>
    <row r="201" spans="1:14">
      <c r="A201" t="s">
        <v>588</v>
      </c>
      <c r="B201" s="6">
        <v>19.16</v>
      </c>
      <c r="C201" s="6"/>
      <c r="D201" t="s">
        <v>568</v>
      </c>
      <c r="E201" s="6">
        <v>12.67</v>
      </c>
      <c r="G201" t="s">
        <v>633</v>
      </c>
      <c r="H201" s="6">
        <v>11.11</v>
      </c>
      <c r="J201" t="s">
        <v>452</v>
      </c>
      <c r="K201" s="6">
        <v>7.85</v>
      </c>
      <c r="M201" t="s">
        <v>389</v>
      </c>
      <c r="N201" s="6">
        <v>0</v>
      </c>
    </row>
    <row r="202" spans="1:14">
      <c r="A202" t="s">
        <v>591</v>
      </c>
      <c r="B202" s="6">
        <v>19.12</v>
      </c>
      <c r="C202" s="6"/>
      <c r="D202" t="s">
        <v>515</v>
      </c>
      <c r="E202" s="6">
        <v>12.41</v>
      </c>
      <c r="G202" t="s">
        <v>621</v>
      </c>
      <c r="H202" s="6">
        <v>11</v>
      </c>
      <c r="J202" t="s">
        <v>752</v>
      </c>
      <c r="K202" s="6">
        <v>7.33</v>
      </c>
      <c r="M202" t="s">
        <v>2427</v>
      </c>
      <c r="N202" s="6">
        <v>0</v>
      </c>
    </row>
    <row r="203" spans="1:14">
      <c r="A203" t="s">
        <v>594</v>
      </c>
      <c r="B203" s="6">
        <v>18.84</v>
      </c>
      <c r="C203" s="6"/>
      <c r="D203" t="s">
        <v>752</v>
      </c>
      <c r="E203" s="6">
        <v>12.22</v>
      </c>
      <c r="G203" t="s">
        <v>1624</v>
      </c>
      <c r="H203" s="6">
        <v>11</v>
      </c>
      <c r="J203" t="s">
        <v>702</v>
      </c>
      <c r="K203" s="6">
        <v>7</v>
      </c>
      <c r="M203" t="s">
        <v>579</v>
      </c>
      <c r="N203" s="6">
        <v>0</v>
      </c>
    </row>
    <row r="204" spans="1:14">
      <c r="A204" t="s">
        <v>597</v>
      </c>
      <c r="B204" s="6">
        <v>18.82</v>
      </c>
      <c r="C204" s="6"/>
      <c r="D204" t="s">
        <v>733</v>
      </c>
      <c r="E204" s="6">
        <v>12.17</v>
      </c>
      <c r="G204" t="s">
        <v>624</v>
      </c>
      <c r="H204" s="6">
        <v>10.91</v>
      </c>
      <c r="J204" t="s">
        <v>606</v>
      </c>
      <c r="K204" s="6">
        <v>7</v>
      </c>
      <c r="M204" t="s">
        <v>536</v>
      </c>
      <c r="N204" s="6">
        <v>0</v>
      </c>
    </row>
    <row r="205" spans="1:14">
      <c r="A205" t="s">
        <v>600</v>
      </c>
      <c r="B205" s="6">
        <v>18.79</v>
      </c>
      <c r="C205" s="6"/>
      <c r="D205" t="s">
        <v>627</v>
      </c>
      <c r="E205" s="6">
        <v>12.16</v>
      </c>
      <c r="G205" t="s">
        <v>1627</v>
      </c>
      <c r="H205" s="6">
        <v>10.66</v>
      </c>
      <c r="J205" t="s">
        <v>425</v>
      </c>
      <c r="K205" s="6">
        <v>6.83</v>
      </c>
      <c r="M205" t="s">
        <v>562</v>
      </c>
      <c r="N205" s="6">
        <v>0</v>
      </c>
    </row>
    <row r="206" spans="1:14">
      <c r="A206" t="s">
        <v>603</v>
      </c>
      <c r="B206" s="6">
        <v>15.51</v>
      </c>
      <c r="C206" s="6"/>
      <c r="D206" t="s">
        <v>449</v>
      </c>
      <c r="E206" s="6">
        <v>12</v>
      </c>
      <c r="G206" t="s">
        <v>724</v>
      </c>
      <c r="H206" s="6">
        <v>10.17</v>
      </c>
      <c r="J206" t="s">
        <v>440</v>
      </c>
      <c r="K206" s="6">
        <v>6.67</v>
      </c>
      <c r="M206" t="s">
        <v>443</v>
      </c>
      <c r="N206" s="6">
        <v>0</v>
      </c>
    </row>
    <row r="207" spans="1:14">
      <c r="A207" t="s">
        <v>606</v>
      </c>
      <c r="B207" s="6">
        <v>14.99</v>
      </c>
      <c r="C207" s="6"/>
      <c r="D207" t="s">
        <v>674</v>
      </c>
      <c r="E207" s="6">
        <v>11.07</v>
      </c>
      <c r="G207" t="s">
        <v>1632</v>
      </c>
      <c r="H207" s="6">
        <v>10.06</v>
      </c>
      <c r="J207" t="s">
        <v>665</v>
      </c>
      <c r="K207" s="6">
        <v>6.67</v>
      </c>
      <c r="M207" t="s">
        <v>428</v>
      </c>
      <c r="N207" s="6">
        <v>0</v>
      </c>
    </row>
    <row r="208" spans="1:14">
      <c r="A208" t="s">
        <v>609</v>
      </c>
      <c r="B208" s="6">
        <v>14.63</v>
      </c>
      <c r="C208" s="6"/>
      <c r="D208" t="s">
        <v>488</v>
      </c>
      <c r="E208" s="6">
        <v>11.06</v>
      </c>
      <c r="G208" t="s">
        <v>512</v>
      </c>
      <c r="H208" s="6">
        <v>10.06</v>
      </c>
      <c r="J208" t="s">
        <v>515</v>
      </c>
      <c r="K208" s="6">
        <v>6</v>
      </c>
      <c r="M208" t="s">
        <v>639</v>
      </c>
      <c r="N208" s="6">
        <v>0</v>
      </c>
    </row>
    <row r="209" spans="1:14">
      <c r="A209" t="s">
        <v>612</v>
      </c>
      <c r="B209" s="6">
        <v>13</v>
      </c>
      <c r="C209" s="6"/>
      <c r="D209" t="s">
        <v>1165</v>
      </c>
      <c r="E209" s="6">
        <v>11</v>
      </c>
      <c r="G209" t="s">
        <v>740</v>
      </c>
      <c r="H209" s="6">
        <v>10</v>
      </c>
      <c r="J209" t="s">
        <v>1173</v>
      </c>
      <c r="K209" s="6">
        <v>5.83</v>
      </c>
      <c r="M209" t="s">
        <v>524</v>
      </c>
      <c r="N209" s="6">
        <v>0</v>
      </c>
    </row>
    <row r="210" spans="1:14">
      <c r="A210" t="s">
        <v>615</v>
      </c>
      <c r="B210" s="6">
        <v>12.86</v>
      </c>
      <c r="C210" s="6"/>
      <c r="D210" t="s">
        <v>458</v>
      </c>
      <c r="E210" s="6">
        <v>10.94</v>
      </c>
      <c r="G210" t="s">
        <v>571</v>
      </c>
      <c r="H210" s="6">
        <v>9.98</v>
      </c>
      <c r="J210" t="s">
        <v>674</v>
      </c>
      <c r="K210" s="6">
        <v>2</v>
      </c>
      <c r="M210" t="s">
        <v>724</v>
      </c>
      <c r="N210" s="6">
        <v>0</v>
      </c>
    </row>
    <row r="211" spans="1:14">
      <c r="A211" t="s">
        <v>618</v>
      </c>
      <c r="B211" s="6">
        <v>12.5</v>
      </c>
      <c r="C211" s="6"/>
      <c r="D211" t="s">
        <v>539</v>
      </c>
      <c r="E211" s="6">
        <v>10</v>
      </c>
      <c r="G211" t="s">
        <v>577</v>
      </c>
      <c r="H211" s="6">
        <v>9.86</v>
      </c>
      <c r="J211" t="s">
        <v>571</v>
      </c>
      <c r="K211" s="6">
        <v>0</v>
      </c>
      <c r="M211" t="s">
        <v>588</v>
      </c>
      <c r="N211" s="6">
        <v>0</v>
      </c>
    </row>
    <row r="212" spans="1:14">
      <c r="A212" t="s">
        <v>621</v>
      </c>
      <c r="B212" s="6">
        <v>12.21</v>
      </c>
      <c r="C212" s="6"/>
      <c r="D212" t="s">
        <v>609</v>
      </c>
      <c r="E212" s="6">
        <v>10</v>
      </c>
      <c r="G212" t="s">
        <v>662</v>
      </c>
      <c r="H212" s="6">
        <v>9.39</v>
      </c>
      <c r="J212" t="s">
        <v>1220</v>
      </c>
      <c r="K212" s="6">
        <v>0</v>
      </c>
      <c r="M212" t="s">
        <v>422</v>
      </c>
      <c r="N212" s="6">
        <v>0</v>
      </c>
    </row>
    <row r="213" spans="1:14">
      <c r="A213" t="s">
        <v>624</v>
      </c>
      <c r="B213" s="6">
        <v>11.94</v>
      </c>
      <c r="C213" s="6"/>
      <c r="D213" t="s">
        <v>681</v>
      </c>
      <c r="E213" s="6">
        <v>10</v>
      </c>
      <c r="G213" t="s">
        <v>431</v>
      </c>
      <c r="H213" s="6">
        <v>9.16</v>
      </c>
      <c r="J213" t="s">
        <v>741</v>
      </c>
      <c r="K213" s="6">
        <v>0</v>
      </c>
      <c r="M213" t="s">
        <v>731</v>
      </c>
      <c r="N213" s="6">
        <v>0</v>
      </c>
    </row>
    <row r="214" spans="1:14">
      <c r="A214" t="s">
        <v>627</v>
      </c>
      <c r="B214" s="6">
        <v>11.94</v>
      </c>
      <c r="C214" s="6"/>
      <c r="D214" t="s">
        <v>1173</v>
      </c>
      <c r="E214" s="6">
        <v>9.67</v>
      </c>
      <c r="G214" t="s">
        <v>671</v>
      </c>
      <c r="H214" s="6">
        <v>9.06</v>
      </c>
      <c r="J214" t="s">
        <v>476</v>
      </c>
      <c r="K214" s="6">
        <v>0</v>
      </c>
      <c r="M214" t="s">
        <v>674</v>
      </c>
      <c r="N214" s="6">
        <v>0</v>
      </c>
    </row>
    <row r="215" spans="1:14">
      <c r="A215" t="s">
        <v>630</v>
      </c>
      <c r="B215" s="6">
        <v>11.67</v>
      </c>
      <c r="C215" s="6"/>
      <c r="D215" t="s">
        <v>542</v>
      </c>
      <c r="E215" s="6">
        <v>9.56</v>
      </c>
      <c r="G215" t="s">
        <v>741</v>
      </c>
      <c r="H215" s="6">
        <v>8.94</v>
      </c>
      <c r="J215" t="s">
        <v>443</v>
      </c>
      <c r="K215" s="6">
        <v>0</v>
      </c>
      <c r="M215" t="s">
        <v>2429</v>
      </c>
      <c r="N215" s="6">
        <v>0</v>
      </c>
    </row>
    <row r="216" spans="1:14">
      <c r="A216" t="s">
        <v>633</v>
      </c>
      <c r="B216" s="6">
        <v>11.29</v>
      </c>
      <c r="C216" s="6"/>
      <c r="D216" t="s">
        <v>389</v>
      </c>
      <c r="E216" s="6">
        <v>9.51</v>
      </c>
      <c r="G216" t="s">
        <v>650</v>
      </c>
      <c r="H216" s="6">
        <v>8.89</v>
      </c>
      <c r="J216" t="s">
        <v>1099</v>
      </c>
      <c r="K216" s="6">
        <v>0</v>
      </c>
    </row>
    <row r="217" spans="1:14">
      <c r="A217" t="s">
        <v>636</v>
      </c>
      <c r="B217" s="6">
        <v>11.15</v>
      </c>
      <c r="C217" s="6"/>
      <c r="D217" t="s">
        <v>738</v>
      </c>
      <c r="E217" s="6">
        <v>8.94</v>
      </c>
      <c r="G217" t="s">
        <v>1647</v>
      </c>
      <c r="H217" s="6">
        <v>8.59</v>
      </c>
      <c r="J217" t="s">
        <v>2080</v>
      </c>
      <c r="K217" s="6">
        <v>0</v>
      </c>
    </row>
    <row r="218" spans="1:14">
      <c r="A218" t="s">
        <v>639</v>
      </c>
      <c r="B218" s="6">
        <v>11.11</v>
      </c>
      <c r="C218" s="6"/>
      <c r="D218" t="s">
        <v>745</v>
      </c>
      <c r="E218" s="6">
        <v>8.89</v>
      </c>
      <c r="G218" t="s">
        <v>565</v>
      </c>
      <c r="H218" s="6">
        <v>8</v>
      </c>
      <c r="J218" t="s">
        <v>422</v>
      </c>
      <c r="K218" s="6">
        <v>0</v>
      </c>
    </row>
    <row r="219" spans="1:14">
      <c r="A219" t="s">
        <v>642</v>
      </c>
      <c r="B219" s="6">
        <v>11.11</v>
      </c>
      <c r="C219" s="6"/>
      <c r="D219" t="s">
        <v>1183</v>
      </c>
      <c r="E219" s="6">
        <v>8.89</v>
      </c>
      <c r="G219" t="s">
        <v>1648</v>
      </c>
      <c r="H219" s="6">
        <v>7.94</v>
      </c>
      <c r="J219" t="s">
        <v>609</v>
      </c>
      <c r="K219" s="6">
        <v>0</v>
      </c>
    </row>
    <row r="220" spans="1:14">
      <c r="A220" t="s">
        <v>644</v>
      </c>
      <c r="B220" s="6">
        <v>10.99</v>
      </c>
      <c r="C220" s="6"/>
      <c r="D220" t="s">
        <v>560</v>
      </c>
      <c r="E220" s="6">
        <v>8.89</v>
      </c>
      <c r="G220" t="s">
        <v>562</v>
      </c>
      <c r="H220" s="6">
        <v>7.94</v>
      </c>
      <c r="J220" t="s">
        <v>2081</v>
      </c>
      <c r="K220" s="6">
        <v>0</v>
      </c>
    </row>
    <row r="221" spans="1:14">
      <c r="A221" t="s">
        <v>647</v>
      </c>
      <c r="B221" s="6">
        <v>10.69</v>
      </c>
      <c r="C221" s="6"/>
      <c r="D221" t="s">
        <v>679</v>
      </c>
      <c r="E221" s="6">
        <v>8.59</v>
      </c>
      <c r="G221" t="s">
        <v>548</v>
      </c>
      <c r="H221" s="6">
        <v>7.54</v>
      </c>
      <c r="J221" t="s">
        <v>554</v>
      </c>
      <c r="K221" s="6">
        <v>0</v>
      </c>
    </row>
    <row r="222" spans="1:14">
      <c r="A222" t="s">
        <v>650</v>
      </c>
      <c r="B222" s="6">
        <v>10.62</v>
      </c>
      <c r="C222" s="6"/>
      <c r="D222" t="s">
        <v>668</v>
      </c>
      <c r="E222" s="6">
        <v>8.26</v>
      </c>
      <c r="G222" t="s">
        <v>488</v>
      </c>
      <c r="H222" s="6">
        <v>6.67</v>
      </c>
      <c r="J222" t="s">
        <v>1126</v>
      </c>
      <c r="K222" s="6">
        <v>0</v>
      </c>
    </row>
    <row r="223" spans="1:14">
      <c r="A223" t="s">
        <v>653</v>
      </c>
      <c r="B223" s="6">
        <v>10.52</v>
      </c>
      <c r="C223" s="6"/>
      <c r="D223" t="s">
        <v>410</v>
      </c>
      <c r="E223" s="6">
        <v>8.06</v>
      </c>
      <c r="G223" t="s">
        <v>497</v>
      </c>
      <c r="H223" s="6">
        <v>6.67</v>
      </c>
      <c r="J223" t="s">
        <v>2082</v>
      </c>
      <c r="K223" s="6">
        <v>0</v>
      </c>
    </row>
    <row r="224" spans="1:14">
      <c r="A224" t="s">
        <v>656</v>
      </c>
      <c r="B224" s="6">
        <v>10.26</v>
      </c>
      <c r="C224" s="6"/>
      <c r="D224" t="s">
        <v>565</v>
      </c>
      <c r="E224" s="6">
        <v>8</v>
      </c>
      <c r="G224" t="s">
        <v>676</v>
      </c>
      <c r="H224" s="6">
        <v>6.67</v>
      </c>
      <c r="J224" t="s">
        <v>518</v>
      </c>
      <c r="K224" s="6">
        <v>0</v>
      </c>
    </row>
    <row r="225" spans="1:11">
      <c r="A225" t="s">
        <v>659</v>
      </c>
      <c r="B225" s="6">
        <v>10</v>
      </c>
      <c r="C225" s="6"/>
      <c r="D225" t="s">
        <v>497</v>
      </c>
      <c r="E225" s="6">
        <v>8</v>
      </c>
      <c r="G225" t="s">
        <v>389</v>
      </c>
      <c r="H225" s="6">
        <v>6.67</v>
      </c>
      <c r="J225" t="s">
        <v>621</v>
      </c>
      <c r="K225" s="6">
        <v>0</v>
      </c>
    </row>
    <row r="226" spans="1:11">
      <c r="A226" t="s">
        <v>662</v>
      </c>
      <c r="B226" s="6">
        <v>9.9499999999999993</v>
      </c>
      <c r="C226" s="6"/>
      <c r="D226" t="s">
        <v>656</v>
      </c>
      <c r="E226" s="6">
        <v>7.94</v>
      </c>
      <c r="G226" t="s">
        <v>1223</v>
      </c>
      <c r="H226" s="6">
        <v>6.67</v>
      </c>
      <c r="J226" t="s">
        <v>562</v>
      </c>
      <c r="K226" s="6">
        <v>0</v>
      </c>
    </row>
    <row r="227" spans="1:11">
      <c r="A227" t="s">
        <v>665</v>
      </c>
      <c r="B227" s="6">
        <v>9.1</v>
      </c>
      <c r="C227" s="6"/>
      <c r="D227" t="s">
        <v>500</v>
      </c>
      <c r="E227" s="6">
        <v>7.83</v>
      </c>
      <c r="G227" t="s">
        <v>687</v>
      </c>
      <c r="H227" s="6">
        <v>6.67</v>
      </c>
      <c r="J227" t="s">
        <v>509</v>
      </c>
      <c r="K227" s="6">
        <v>0</v>
      </c>
    </row>
    <row r="228" spans="1:11">
      <c r="A228" t="s">
        <v>668</v>
      </c>
      <c r="B228" s="6">
        <v>9.0299999999999994</v>
      </c>
      <c r="C228" s="6"/>
      <c r="D228" t="s">
        <v>416</v>
      </c>
      <c r="E228" s="6">
        <v>7.33</v>
      </c>
      <c r="G228" t="s">
        <v>752</v>
      </c>
      <c r="H228" s="6">
        <v>6.64</v>
      </c>
      <c r="J228" t="s">
        <v>521</v>
      </c>
      <c r="K228" s="6">
        <v>0</v>
      </c>
    </row>
    <row r="229" spans="1:11">
      <c r="A229" t="s">
        <v>671</v>
      </c>
      <c r="B229" s="6">
        <v>8.98</v>
      </c>
      <c r="C229" s="6"/>
      <c r="D229" t="s">
        <v>741</v>
      </c>
      <c r="E229" s="6">
        <v>6.94</v>
      </c>
      <c r="G229" t="s">
        <v>627</v>
      </c>
      <c r="H229" s="6">
        <v>6.33</v>
      </c>
      <c r="J229" t="s">
        <v>1686</v>
      </c>
      <c r="K229" s="6">
        <v>0</v>
      </c>
    </row>
    <row r="230" spans="1:11">
      <c r="A230" t="s">
        <v>674</v>
      </c>
      <c r="B230" s="6">
        <v>8.98</v>
      </c>
      <c r="C230" s="6"/>
      <c r="D230" t="s">
        <v>712</v>
      </c>
      <c r="E230" s="6">
        <v>6.56</v>
      </c>
      <c r="G230" t="s">
        <v>699</v>
      </c>
      <c r="H230" s="6">
        <v>6</v>
      </c>
      <c r="J230" t="s">
        <v>633</v>
      </c>
      <c r="K230" s="6">
        <v>0</v>
      </c>
    </row>
    <row r="231" spans="1:11">
      <c r="A231" t="s">
        <v>676</v>
      </c>
      <c r="B231" s="6">
        <v>8.89</v>
      </c>
      <c r="C231" s="6"/>
      <c r="D231" t="s">
        <v>395</v>
      </c>
      <c r="E231" s="6">
        <v>6.33</v>
      </c>
      <c r="G231" t="s">
        <v>1658</v>
      </c>
      <c r="H231" s="6">
        <v>5.85</v>
      </c>
      <c r="J231" t="s">
        <v>644</v>
      </c>
      <c r="K231" s="6">
        <v>0</v>
      </c>
    </row>
    <row r="232" spans="1:11">
      <c r="A232" t="s">
        <v>679</v>
      </c>
      <c r="B232" s="6">
        <v>8.89</v>
      </c>
      <c r="C232" s="6"/>
      <c r="D232" t="s">
        <v>588</v>
      </c>
      <c r="E232" s="6">
        <v>6</v>
      </c>
      <c r="G232" t="s">
        <v>1661</v>
      </c>
      <c r="H232" s="6">
        <v>5.56</v>
      </c>
      <c r="J232" t="s">
        <v>503</v>
      </c>
      <c r="K232" s="6">
        <v>0</v>
      </c>
    </row>
    <row r="233" spans="1:11">
      <c r="A233" t="s">
        <v>681</v>
      </c>
      <c r="B233" s="6">
        <v>8.5299999999999994</v>
      </c>
      <c r="C233" s="6"/>
      <c r="D233" t="s">
        <v>591</v>
      </c>
      <c r="E233" s="6">
        <v>5.19</v>
      </c>
      <c r="G233" t="s">
        <v>1664</v>
      </c>
      <c r="H233" s="6">
        <v>5.56</v>
      </c>
      <c r="J233" t="s">
        <v>721</v>
      </c>
      <c r="K233" s="6">
        <v>0</v>
      </c>
    </row>
    <row r="234" spans="1:11">
      <c r="A234" t="s">
        <v>684</v>
      </c>
      <c r="B234" s="6">
        <v>8.42</v>
      </c>
      <c r="C234" s="6"/>
      <c r="D234" t="s">
        <v>577</v>
      </c>
      <c r="E234" s="6">
        <v>5</v>
      </c>
      <c r="G234" t="s">
        <v>1665</v>
      </c>
      <c r="H234" s="6">
        <v>5.56</v>
      </c>
      <c r="J234" t="s">
        <v>731</v>
      </c>
      <c r="K234" s="6">
        <v>0</v>
      </c>
    </row>
    <row r="235" spans="1:11">
      <c r="A235" t="s">
        <v>687</v>
      </c>
      <c r="B235" s="6">
        <v>7.98</v>
      </c>
      <c r="C235" s="6"/>
      <c r="D235" t="s">
        <v>1211</v>
      </c>
      <c r="E235" s="6">
        <v>3.99</v>
      </c>
      <c r="G235" t="s">
        <v>1220</v>
      </c>
      <c r="H235" s="6">
        <v>4.4400000000000004</v>
      </c>
      <c r="J235" t="s">
        <v>727</v>
      </c>
      <c r="K235" s="6">
        <v>0</v>
      </c>
    </row>
    <row r="236" spans="1:11">
      <c r="A236" t="s">
        <v>690</v>
      </c>
      <c r="B236" s="6">
        <v>7.78</v>
      </c>
      <c r="C236" s="6"/>
      <c r="D236" t="s">
        <v>600</v>
      </c>
      <c r="E236" s="6">
        <v>0</v>
      </c>
      <c r="G236" t="s">
        <v>749</v>
      </c>
      <c r="H236" s="6">
        <v>4</v>
      </c>
      <c r="J236" t="s">
        <v>699</v>
      </c>
      <c r="K236" s="6">
        <v>0</v>
      </c>
    </row>
    <row r="237" spans="1:11">
      <c r="A237" t="s">
        <v>693</v>
      </c>
      <c r="B237" s="6">
        <v>6.98</v>
      </c>
      <c r="C237" s="6"/>
      <c r="D237" t="s">
        <v>721</v>
      </c>
      <c r="E237" s="6">
        <v>0</v>
      </c>
      <c r="G237" t="s">
        <v>452</v>
      </c>
      <c r="H237" s="6">
        <v>3.99</v>
      </c>
      <c r="J237" t="s">
        <v>749</v>
      </c>
      <c r="K237" s="6">
        <v>0</v>
      </c>
    </row>
    <row r="238" spans="1:11">
      <c r="A238" t="s">
        <v>696</v>
      </c>
      <c r="B238" s="6">
        <v>6.67</v>
      </c>
      <c r="C238" s="6"/>
      <c r="D238" t="s">
        <v>642</v>
      </c>
      <c r="E238" s="6">
        <v>0</v>
      </c>
      <c r="G238" t="s">
        <v>1671</v>
      </c>
      <c r="H238" s="6">
        <v>3.33</v>
      </c>
      <c r="J238" t="s">
        <v>733</v>
      </c>
      <c r="K238" s="6">
        <v>0</v>
      </c>
    </row>
    <row r="239" spans="1:11">
      <c r="A239" t="s">
        <v>699</v>
      </c>
      <c r="B239" s="6">
        <v>6.67</v>
      </c>
      <c r="C239" s="6"/>
      <c r="D239" t="s">
        <v>1214</v>
      </c>
      <c r="E239" s="6">
        <v>0</v>
      </c>
      <c r="G239" t="s">
        <v>735</v>
      </c>
      <c r="H239" s="6">
        <v>3.33</v>
      </c>
      <c r="J239" t="s">
        <v>679</v>
      </c>
      <c r="K239" s="6">
        <v>0</v>
      </c>
    </row>
    <row r="240" spans="1:11">
      <c r="A240" t="s">
        <v>700</v>
      </c>
      <c r="B240" s="6">
        <v>6.67</v>
      </c>
      <c r="C240" s="6"/>
      <c r="D240" t="s">
        <v>1215</v>
      </c>
      <c r="E240" s="6">
        <v>0</v>
      </c>
      <c r="G240" t="s">
        <v>1099</v>
      </c>
      <c r="H240" s="6">
        <v>2</v>
      </c>
      <c r="J240" t="s">
        <v>536</v>
      </c>
      <c r="K240" s="6">
        <v>0</v>
      </c>
    </row>
    <row r="241" spans="1:11">
      <c r="A241" t="s">
        <v>702</v>
      </c>
      <c r="B241" s="6">
        <v>6.67</v>
      </c>
      <c r="C241" s="6"/>
      <c r="D241" t="s">
        <v>722</v>
      </c>
      <c r="E241" s="6">
        <v>0</v>
      </c>
      <c r="G241" t="s">
        <v>521</v>
      </c>
      <c r="H241" s="6">
        <v>1</v>
      </c>
      <c r="J241" t="s">
        <v>630</v>
      </c>
      <c r="K241" s="6">
        <v>0</v>
      </c>
    </row>
    <row r="242" spans="1:11">
      <c r="A242" t="s">
        <v>703</v>
      </c>
      <c r="B242" s="6">
        <v>3.97</v>
      </c>
      <c r="C242" s="6"/>
      <c r="D242" t="s">
        <v>706</v>
      </c>
      <c r="E242" s="6">
        <v>0</v>
      </c>
      <c r="G242" t="s">
        <v>665</v>
      </c>
      <c r="H242" s="6">
        <v>0</v>
      </c>
      <c r="J242" t="s">
        <v>2083</v>
      </c>
      <c r="K242" s="6">
        <v>0</v>
      </c>
    </row>
    <row r="243" spans="1:11">
      <c r="A243" t="s">
        <v>706</v>
      </c>
      <c r="B243" s="6">
        <v>3.3</v>
      </c>
      <c r="C243" s="6"/>
      <c r="D243" t="s">
        <v>200</v>
      </c>
      <c r="E243" s="6">
        <v>0</v>
      </c>
      <c r="G243" t="s">
        <v>693</v>
      </c>
      <c r="H243" s="6">
        <v>0</v>
      </c>
      <c r="J243" t="s">
        <v>2084</v>
      </c>
      <c r="K243" s="6">
        <v>0</v>
      </c>
    </row>
    <row r="244" spans="1:11">
      <c r="A244" t="s">
        <v>709</v>
      </c>
      <c r="B244" s="6">
        <v>3.25</v>
      </c>
      <c r="C244" s="6"/>
      <c r="D244" t="s">
        <v>687</v>
      </c>
      <c r="E244" s="6">
        <v>0</v>
      </c>
      <c r="G244" t="s">
        <v>1678</v>
      </c>
      <c r="H244" s="6">
        <v>0</v>
      </c>
    </row>
    <row r="245" spans="1:11">
      <c r="A245" t="s">
        <v>712</v>
      </c>
      <c r="B245" s="6">
        <v>2.97</v>
      </c>
      <c r="C245" s="6"/>
      <c r="D245" t="s">
        <v>606</v>
      </c>
      <c r="E245" s="6">
        <v>0</v>
      </c>
      <c r="G245" t="s">
        <v>1679</v>
      </c>
      <c r="H245" s="6">
        <v>0</v>
      </c>
    </row>
    <row r="246" spans="1:11">
      <c r="A246" t="s">
        <v>715</v>
      </c>
      <c r="B246" s="6">
        <v>0</v>
      </c>
      <c r="C246" s="6"/>
      <c r="D246" t="s">
        <v>612</v>
      </c>
      <c r="E246" s="6">
        <v>0</v>
      </c>
      <c r="G246" t="s">
        <v>1680</v>
      </c>
      <c r="H246" s="6">
        <v>0</v>
      </c>
    </row>
    <row r="247" spans="1:11">
      <c r="A247" t="s">
        <v>718</v>
      </c>
      <c r="B247" s="6">
        <v>0</v>
      </c>
      <c r="C247" s="6"/>
      <c r="D247" t="s">
        <v>530</v>
      </c>
      <c r="E247" s="6">
        <v>0</v>
      </c>
      <c r="G247" t="s">
        <v>1225</v>
      </c>
      <c r="H247" s="6">
        <v>0</v>
      </c>
    </row>
    <row r="248" spans="1:11">
      <c r="A248" t="s">
        <v>719</v>
      </c>
      <c r="B248" s="6">
        <v>0</v>
      </c>
      <c r="C248" s="6"/>
      <c r="D248" t="s">
        <v>693</v>
      </c>
      <c r="E248" s="6">
        <v>0</v>
      </c>
      <c r="G248" t="s">
        <v>712</v>
      </c>
      <c r="H248" s="6">
        <v>0</v>
      </c>
    </row>
    <row r="249" spans="1:11">
      <c r="A249" t="s">
        <v>720</v>
      </c>
      <c r="B249" s="6">
        <v>0</v>
      </c>
      <c r="C249" s="6"/>
      <c r="D249" t="s">
        <v>727</v>
      </c>
      <c r="E249" s="6">
        <v>0</v>
      </c>
      <c r="G249" t="s">
        <v>530</v>
      </c>
      <c r="H249" s="6">
        <v>0</v>
      </c>
    </row>
    <row r="250" spans="1:11">
      <c r="A250" t="s">
        <v>721</v>
      </c>
      <c r="B250" s="6">
        <v>0</v>
      </c>
      <c r="C250" s="6"/>
      <c r="D250" t="s">
        <v>1218</v>
      </c>
      <c r="E250" s="6">
        <v>0</v>
      </c>
      <c r="G250" t="s">
        <v>1681</v>
      </c>
      <c r="H250" s="6">
        <v>0</v>
      </c>
    </row>
    <row r="251" spans="1:11">
      <c r="A251" t="s">
        <v>722</v>
      </c>
      <c r="B251" s="6">
        <v>0</v>
      </c>
      <c r="C251" s="6"/>
      <c r="D251" t="s">
        <v>467</v>
      </c>
      <c r="E251" s="6">
        <v>0</v>
      </c>
      <c r="G251" t="s">
        <v>702</v>
      </c>
      <c r="H251" s="6">
        <v>0</v>
      </c>
    </row>
    <row r="252" spans="1:11">
      <c r="A252" t="s">
        <v>724</v>
      </c>
      <c r="B252" s="6">
        <v>0</v>
      </c>
      <c r="C252" s="6"/>
      <c r="D252" t="s">
        <v>715</v>
      </c>
      <c r="E252" s="6">
        <v>0</v>
      </c>
      <c r="G252" t="s">
        <v>728</v>
      </c>
      <c r="H252" s="6">
        <v>0</v>
      </c>
    </row>
    <row r="253" spans="1:11">
      <c r="A253" t="s">
        <v>726</v>
      </c>
      <c r="B253" s="6">
        <v>0</v>
      </c>
      <c r="C253" s="6"/>
      <c r="D253" t="s">
        <v>597</v>
      </c>
      <c r="E253" s="6">
        <v>0</v>
      </c>
      <c r="G253" t="s">
        <v>1219</v>
      </c>
      <c r="H253" s="6">
        <v>0</v>
      </c>
    </row>
    <row r="254" spans="1:11">
      <c r="A254" t="s">
        <v>727</v>
      </c>
      <c r="B254" s="6">
        <v>0</v>
      </c>
      <c r="C254" s="6"/>
      <c r="D254" t="s">
        <v>1219</v>
      </c>
      <c r="E254" s="6">
        <v>0</v>
      </c>
      <c r="G254" t="s">
        <v>1682</v>
      </c>
      <c r="H254" s="6">
        <v>0</v>
      </c>
    </row>
    <row r="255" spans="1:11">
      <c r="A255" t="s">
        <v>728</v>
      </c>
      <c r="B255" s="6">
        <v>0</v>
      </c>
      <c r="C255" s="6"/>
      <c r="D255" t="s">
        <v>594</v>
      </c>
      <c r="E255" s="6">
        <v>0</v>
      </c>
      <c r="G255" t="s">
        <v>1683</v>
      </c>
      <c r="H255" s="6">
        <v>0</v>
      </c>
    </row>
    <row r="256" spans="1:11">
      <c r="A256" t="s">
        <v>729</v>
      </c>
      <c r="B256" s="6">
        <v>0</v>
      </c>
      <c r="C256" s="6"/>
      <c r="D256" t="s">
        <v>579</v>
      </c>
      <c r="E256" s="6">
        <v>0</v>
      </c>
      <c r="G256" t="s">
        <v>1684</v>
      </c>
      <c r="H256" s="6">
        <v>0</v>
      </c>
    </row>
    <row r="257" spans="1:8">
      <c r="A257" t="s">
        <v>730</v>
      </c>
      <c r="B257" s="6">
        <v>0</v>
      </c>
      <c r="C257" s="6"/>
      <c r="D257" t="s">
        <v>647</v>
      </c>
      <c r="E257" s="6">
        <v>0</v>
      </c>
      <c r="G257" t="s">
        <v>1685</v>
      </c>
      <c r="H257" s="6">
        <v>0</v>
      </c>
    </row>
    <row r="258" spans="1:8">
      <c r="A258" t="s">
        <v>731</v>
      </c>
      <c r="B258" s="6">
        <v>0</v>
      </c>
      <c r="C258" s="6"/>
      <c r="D258" t="s">
        <v>473</v>
      </c>
      <c r="E258" s="6">
        <v>0</v>
      </c>
      <c r="G258" t="s">
        <v>1218</v>
      </c>
      <c r="H258" s="6">
        <v>0</v>
      </c>
    </row>
    <row r="259" spans="1:8">
      <c r="A259" t="s">
        <v>733</v>
      </c>
      <c r="B259" s="6">
        <v>0</v>
      </c>
      <c r="C259" s="6"/>
      <c r="D259" t="s">
        <v>736</v>
      </c>
      <c r="E259" s="6">
        <v>0</v>
      </c>
      <c r="G259" t="s">
        <v>1226</v>
      </c>
      <c r="H259" s="6">
        <v>0</v>
      </c>
    </row>
    <row r="260" spans="1:8">
      <c r="A260" t="s">
        <v>734</v>
      </c>
      <c r="B260" s="6">
        <v>0</v>
      </c>
      <c r="C260" s="6"/>
      <c r="D260" t="s">
        <v>618</v>
      </c>
      <c r="E260" s="6">
        <v>0</v>
      </c>
      <c r="G260" t="s">
        <v>1686</v>
      </c>
      <c r="H260" s="6">
        <v>0</v>
      </c>
    </row>
    <row r="261" spans="1:8">
      <c r="A261" t="s">
        <v>735</v>
      </c>
      <c r="B261" s="6">
        <v>0</v>
      </c>
      <c r="C261" s="6"/>
      <c r="D261" t="s">
        <v>603</v>
      </c>
      <c r="E261" s="6">
        <v>0</v>
      </c>
      <c r="G261" t="s">
        <v>1687</v>
      </c>
      <c r="H261" s="6">
        <v>0</v>
      </c>
    </row>
    <row r="262" spans="1:8">
      <c r="A262" t="s">
        <v>736</v>
      </c>
      <c r="B262" s="6">
        <v>0</v>
      </c>
      <c r="C262" s="6"/>
      <c r="D262" t="s">
        <v>1220</v>
      </c>
      <c r="E262" s="6">
        <v>0</v>
      </c>
      <c r="G262" t="s">
        <v>1688</v>
      </c>
      <c r="H262" s="6">
        <v>0</v>
      </c>
    </row>
    <row r="263" spans="1:8">
      <c r="A263" t="s">
        <v>737</v>
      </c>
      <c r="B263" s="6">
        <v>0</v>
      </c>
      <c r="C263" s="6"/>
      <c r="D263" t="s">
        <v>699</v>
      </c>
      <c r="E263" s="6">
        <v>0</v>
      </c>
      <c r="G263" t="s">
        <v>419</v>
      </c>
      <c r="H263" s="6">
        <v>0</v>
      </c>
    </row>
    <row r="264" spans="1:8">
      <c r="A264" t="s">
        <v>738</v>
      </c>
      <c r="B264" s="6">
        <v>0</v>
      </c>
      <c r="C264" s="6"/>
      <c r="D264" t="s">
        <v>1221</v>
      </c>
      <c r="E264" s="6">
        <v>0</v>
      </c>
      <c r="G264" t="s">
        <v>715</v>
      </c>
      <c r="H264" s="6">
        <v>0</v>
      </c>
    </row>
    <row r="265" spans="1:8">
      <c r="A265" t="s">
        <v>740</v>
      </c>
      <c r="B265" s="6">
        <v>0</v>
      </c>
      <c r="C265" s="6"/>
      <c r="D265" t="s">
        <v>1223</v>
      </c>
      <c r="E265" s="6">
        <v>0</v>
      </c>
      <c r="G265" t="s">
        <v>1689</v>
      </c>
      <c r="H265" s="6">
        <v>0</v>
      </c>
    </row>
    <row r="266" spans="1:8">
      <c r="A266" t="s">
        <v>741</v>
      </c>
      <c r="B266" s="6">
        <v>0</v>
      </c>
      <c r="C266" s="6"/>
      <c r="D266" t="s">
        <v>724</v>
      </c>
      <c r="E266" s="6">
        <v>0</v>
      </c>
      <c r="G266" t="s">
        <v>1129</v>
      </c>
      <c r="H266" s="6">
        <v>0</v>
      </c>
    </row>
    <row r="267" spans="1:8">
      <c r="A267" t="s">
        <v>742</v>
      </c>
      <c r="B267" s="6">
        <v>0</v>
      </c>
      <c r="C267" s="6"/>
      <c r="D267" t="s">
        <v>1224</v>
      </c>
      <c r="E267" s="6">
        <v>0</v>
      </c>
      <c r="G267" t="s">
        <v>726</v>
      </c>
      <c r="H267" s="6">
        <v>0</v>
      </c>
    </row>
    <row r="268" spans="1:8">
      <c r="A268" t="s">
        <v>743</v>
      </c>
      <c r="B268" s="6">
        <v>0</v>
      </c>
      <c r="C268" s="6"/>
      <c r="D268" t="s">
        <v>703</v>
      </c>
      <c r="E268" s="6">
        <v>0</v>
      </c>
      <c r="G268" t="s">
        <v>536</v>
      </c>
      <c r="H268" s="6">
        <v>0</v>
      </c>
    </row>
    <row r="269" spans="1:8">
      <c r="A269" t="s">
        <v>744</v>
      </c>
      <c r="B269" s="6">
        <v>0</v>
      </c>
      <c r="C269" s="6"/>
      <c r="D269" t="s">
        <v>1225</v>
      </c>
      <c r="E269" s="6">
        <v>0</v>
      </c>
      <c r="G269" t="s">
        <v>1690</v>
      </c>
      <c r="H269" s="6">
        <v>0</v>
      </c>
    </row>
    <row r="270" spans="1:8">
      <c r="A270" t="s">
        <v>745</v>
      </c>
      <c r="B270" s="6">
        <v>0</v>
      </c>
      <c r="C270" s="6"/>
      <c r="D270" t="s">
        <v>1226</v>
      </c>
      <c r="E270" s="6">
        <v>0</v>
      </c>
      <c r="G270" t="s">
        <v>1691</v>
      </c>
      <c r="H270" s="6">
        <v>0</v>
      </c>
    </row>
    <row r="271" spans="1:8">
      <c r="A271" t="s">
        <v>746</v>
      </c>
      <c r="B271" s="6">
        <v>0</v>
      </c>
      <c r="C271" s="6"/>
      <c r="G271" t="s">
        <v>476</v>
      </c>
      <c r="H271" s="6">
        <v>0</v>
      </c>
    </row>
    <row r="272" spans="1:8">
      <c r="A272" t="s">
        <v>747</v>
      </c>
      <c r="B272" s="6">
        <v>-0.02</v>
      </c>
      <c r="C272" s="6"/>
      <c r="G272" t="s">
        <v>1692</v>
      </c>
      <c r="H272" s="6">
        <v>0</v>
      </c>
    </row>
    <row r="273" spans="1:15">
      <c r="A273" t="s">
        <v>749</v>
      </c>
      <c r="B273" s="6">
        <v>-0.03</v>
      </c>
      <c r="C273" s="6"/>
      <c r="G273" t="s">
        <v>557</v>
      </c>
      <c r="H273" s="6">
        <v>0</v>
      </c>
    </row>
    <row r="274" spans="1:15">
      <c r="A274" t="s">
        <v>752</v>
      </c>
      <c r="B274" s="6">
        <v>-0.11</v>
      </c>
      <c r="C274" s="6"/>
      <c r="G274" t="s">
        <v>674</v>
      </c>
      <c r="H274" s="6">
        <v>0</v>
      </c>
    </row>
    <row r="279" spans="1:15">
      <c r="A279" t="s">
        <v>2433</v>
      </c>
    </row>
    <row r="280" spans="1:15">
      <c r="H280" t="s">
        <v>2434</v>
      </c>
    </row>
    <row r="281" spans="1:15">
      <c r="A281" s="8" t="s">
        <v>2431</v>
      </c>
      <c r="B281">
        <v>2016</v>
      </c>
      <c r="C281">
        <v>2015</v>
      </c>
      <c r="D281">
        <v>2014</v>
      </c>
      <c r="E281">
        <v>2013</v>
      </c>
      <c r="F281">
        <v>2012</v>
      </c>
      <c r="H281">
        <v>2016</v>
      </c>
      <c r="I281">
        <v>2015</v>
      </c>
      <c r="J281">
        <v>2014</v>
      </c>
      <c r="K281">
        <v>2013</v>
      </c>
      <c r="L281">
        <v>2012</v>
      </c>
      <c r="N281" t="s">
        <v>2436</v>
      </c>
      <c r="O281" t="s">
        <v>2437</v>
      </c>
    </row>
    <row r="282" spans="1:15">
      <c r="A282" t="s">
        <v>0</v>
      </c>
      <c r="B282">
        <f t="shared" ref="B282:B345" si="0">INDEX(ratings_2016,MATCH(A282,names_2016,0))</f>
        <v>301.41000000000003</v>
      </c>
      <c r="C282">
        <f t="shared" ref="C282:C345" si="1">INDEX(ratings_2015,MATCH(A282,names_2015,0))</f>
        <v>309.07</v>
      </c>
      <c r="D282">
        <f t="shared" ref="D282:D345" si="2">INDEX(ratings_2014,MATCH(A282,names_2014,0))</f>
        <v>319.58</v>
      </c>
      <c r="E282">
        <f t="shared" ref="E282:E345" si="3">INDEX(ratings_2013,MATCH(A282,names_2013,0))</f>
        <v>319.48</v>
      </c>
      <c r="F282">
        <f t="shared" ref="F282:F345" si="4">INDEX(ratings_2012,MATCH(A282,names_2012,0))</f>
        <v>310.08999999999997</v>
      </c>
      <c r="H282">
        <f t="shared" ref="H282:H345" si="5">IFERROR(B282,0)</f>
        <v>301.41000000000003</v>
      </c>
      <c r="I282">
        <f>IFERROR(C282,0)</f>
        <v>309.07</v>
      </c>
      <c r="J282">
        <f>IFERROR(D282,0)</f>
        <v>319.58</v>
      </c>
      <c r="K282">
        <f>IFERROR(E282,0)</f>
        <v>319.48</v>
      </c>
      <c r="L282">
        <f>IFERROR(F282,0)</f>
        <v>310.08999999999997</v>
      </c>
      <c r="N282">
        <f t="shared" ref="N282:N345" si="6">AVERAGE(H282:K282)</f>
        <v>312.38499999999999</v>
      </c>
      <c r="O282">
        <f>AVERAGE(I282:L282)</f>
        <v>314.55500000000001</v>
      </c>
    </row>
    <row r="283" spans="1:15">
      <c r="A283" t="s">
        <v>3</v>
      </c>
      <c r="B283">
        <f t="shared" si="0"/>
        <v>295.44</v>
      </c>
      <c r="C283">
        <f t="shared" si="1"/>
        <v>285.69</v>
      </c>
      <c r="D283">
        <f t="shared" si="2"/>
        <v>286.77</v>
      </c>
      <c r="E283">
        <f t="shared" si="3"/>
        <v>262.44</v>
      </c>
      <c r="F283">
        <f t="shared" si="4"/>
        <v>287.73</v>
      </c>
      <c r="H283">
        <f t="shared" si="5"/>
        <v>295.44</v>
      </c>
      <c r="I283">
        <f t="shared" ref="I283:I346" si="7">IFERROR(C283,0)</f>
        <v>285.69</v>
      </c>
      <c r="J283">
        <f t="shared" ref="J283:J346" si="8">IFERROR(D283,0)</f>
        <v>286.77</v>
      </c>
      <c r="K283">
        <f t="shared" ref="K283:K346" si="9">IFERROR(E283,0)</f>
        <v>262.44</v>
      </c>
      <c r="L283">
        <f t="shared" ref="L283:L346" si="10">IFERROR(F283,0)</f>
        <v>287.73</v>
      </c>
      <c r="N283">
        <f t="shared" si="6"/>
        <v>282.58499999999998</v>
      </c>
      <c r="O283">
        <f t="shared" ref="O283:O346" si="11">AVERAGE(I283:L283)</f>
        <v>280.65750000000003</v>
      </c>
    </row>
    <row r="284" spans="1:15">
      <c r="A284" t="s">
        <v>6</v>
      </c>
      <c r="B284">
        <f t="shared" si="0"/>
        <v>290.99</v>
      </c>
      <c r="C284">
        <f t="shared" si="1"/>
        <v>282.35000000000002</v>
      </c>
      <c r="D284">
        <f t="shared" si="2"/>
        <v>299.3</v>
      </c>
      <c r="E284">
        <f t="shared" si="3"/>
        <v>281.02999999999997</v>
      </c>
      <c r="F284">
        <f t="shared" si="4"/>
        <v>247.12</v>
      </c>
      <c r="H284">
        <f t="shared" si="5"/>
        <v>290.99</v>
      </c>
      <c r="I284">
        <f t="shared" si="7"/>
        <v>282.35000000000002</v>
      </c>
      <c r="J284">
        <f t="shared" si="8"/>
        <v>299.3</v>
      </c>
      <c r="K284">
        <f t="shared" si="9"/>
        <v>281.02999999999997</v>
      </c>
      <c r="L284">
        <f t="shared" si="10"/>
        <v>247.12</v>
      </c>
      <c r="N284">
        <f t="shared" si="6"/>
        <v>288.41750000000002</v>
      </c>
      <c r="O284">
        <f t="shared" si="11"/>
        <v>277.45000000000005</v>
      </c>
    </row>
    <row r="285" spans="1:15">
      <c r="A285" t="s">
        <v>9</v>
      </c>
      <c r="B285">
        <f t="shared" si="0"/>
        <v>289.12</v>
      </c>
      <c r="C285">
        <f t="shared" si="1"/>
        <v>277.77999999999997</v>
      </c>
      <c r="D285">
        <f t="shared" si="2"/>
        <v>296.06</v>
      </c>
      <c r="E285">
        <f t="shared" si="3"/>
        <v>303.27</v>
      </c>
      <c r="F285">
        <f t="shared" si="4"/>
        <v>281.68</v>
      </c>
      <c r="H285">
        <f t="shared" si="5"/>
        <v>289.12</v>
      </c>
      <c r="I285">
        <f t="shared" si="7"/>
        <v>277.77999999999997</v>
      </c>
      <c r="J285">
        <f t="shared" si="8"/>
        <v>296.06</v>
      </c>
      <c r="K285">
        <f t="shared" si="9"/>
        <v>303.27</v>
      </c>
      <c r="L285">
        <f t="shared" si="10"/>
        <v>281.68</v>
      </c>
      <c r="N285">
        <f t="shared" si="6"/>
        <v>291.5575</v>
      </c>
      <c r="O285">
        <f t="shared" si="11"/>
        <v>289.69749999999999</v>
      </c>
    </row>
    <row r="286" spans="1:15">
      <c r="A286" t="s">
        <v>12</v>
      </c>
      <c r="B286">
        <f t="shared" si="0"/>
        <v>281.69</v>
      </c>
      <c r="C286">
        <f t="shared" si="1"/>
        <v>244.59</v>
      </c>
      <c r="D286">
        <f t="shared" si="2"/>
        <v>241.12</v>
      </c>
      <c r="E286">
        <f t="shared" si="3"/>
        <v>275.5</v>
      </c>
      <c r="F286">
        <f t="shared" si="4"/>
        <v>188.84</v>
      </c>
      <c r="H286">
        <f t="shared" si="5"/>
        <v>281.69</v>
      </c>
      <c r="I286">
        <f t="shared" si="7"/>
        <v>244.59</v>
      </c>
      <c r="J286">
        <f t="shared" si="8"/>
        <v>241.12</v>
      </c>
      <c r="K286">
        <f t="shared" si="9"/>
        <v>275.5</v>
      </c>
      <c r="L286">
        <f t="shared" si="10"/>
        <v>188.84</v>
      </c>
      <c r="N286">
        <f t="shared" si="6"/>
        <v>260.72500000000002</v>
      </c>
      <c r="O286">
        <f t="shared" si="11"/>
        <v>237.51250000000002</v>
      </c>
    </row>
    <row r="287" spans="1:15">
      <c r="A287" t="s">
        <v>15</v>
      </c>
      <c r="B287">
        <f t="shared" si="0"/>
        <v>280.38</v>
      </c>
      <c r="C287">
        <f t="shared" si="1"/>
        <v>194.69</v>
      </c>
      <c r="D287">
        <f t="shared" si="2"/>
        <v>233.57</v>
      </c>
      <c r="E287">
        <f t="shared" si="3"/>
        <v>289.14999999999998</v>
      </c>
      <c r="F287">
        <f t="shared" si="4"/>
        <v>275.89</v>
      </c>
      <c r="H287">
        <f t="shared" si="5"/>
        <v>280.38</v>
      </c>
      <c r="I287">
        <f t="shared" si="7"/>
        <v>194.69</v>
      </c>
      <c r="J287">
        <f t="shared" si="8"/>
        <v>233.57</v>
      </c>
      <c r="K287">
        <f t="shared" si="9"/>
        <v>289.14999999999998</v>
      </c>
      <c r="L287">
        <f t="shared" si="10"/>
        <v>275.89</v>
      </c>
      <c r="N287">
        <f t="shared" si="6"/>
        <v>249.44749999999999</v>
      </c>
      <c r="O287">
        <f t="shared" si="11"/>
        <v>248.32499999999999</v>
      </c>
    </row>
    <row r="288" spans="1:15">
      <c r="A288" t="s">
        <v>18</v>
      </c>
      <c r="B288">
        <f t="shared" si="0"/>
        <v>280.31</v>
      </c>
      <c r="C288">
        <f t="shared" si="1"/>
        <v>271.83999999999997</v>
      </c>
      <c r="D288">
        <f t="shared" si="2"/>
        <v>240.71</v>
      </c>
      <c r="E288">
        <f t="shared" si="3"/>
        <v>234.51</v>
      </c>
      <c r="F288">
        <f t="shared" si="4"/>
        <v>295.82</v>
      </c>
      <c r="H288">
        <f t="shared" si="5"/>
        <v>280.31</v>
      </c>
      <c r="I288">
        <f t="shared" si="7"/>
        <v>271.83999999999997</v>
      </c>
      <c r="J288">
        <f t="shared" si="8"/>
        <v>240.71</v>
      </c>
      <c r="K288">
        <f t="shared" si="9"/>
        <v>234.51</v>
      </c>
      <c r="L288">
        <f t="shared" si="10"/>
        <v>295.82</v>
      </c>
      <c r="N288">
        <f t="shared" si="6"/>
        <v>256.84249999999997</v>
      </c>
      <c r="O288">
        <f t="shared" si="11"/>
        <v>260.71999999999997</v>
      </c>
    </row>
    <row r="289" spans="1:15">
      <c r="A289" t="s">
        <v>21</v>
      </c>
      <c r="B289">
        <f t="shared" si="0"/>
        <v>277.61</v>
      </c>
      <c r="C289">
        <f t="shared" si="1"/>
        <v>282.44</v>
      </c>
      <c r="D289">
        <f t="shared" si="2"/>
        <v>273.38</v>
      </c>
      <c r="E289">
        <f t="shared" si="3"/>
        <v>260.38</v>
      </c>
      <c r="F289">
        <f t="shared" si="4"/>
        <v>270.38</v>
      </c>
      <c r="H289">
        <f t="shared" si="5"/>
        <v>277.61</v>
      </c>
      <c r="I289">
        <f t="shared" si="7"/>
        <v>282.44</v>
      </c>
      <c r="J289">
        <f t="shared" si="8"/>
        <v>273.38</v>
      </c>
      <c r="K289">
        <f t="shared" si="9"/>
        <v>260.38</v>
      </c>
      <c r="L289">
        <f t="shared" si="10"/>
        <v>270.38</v>
      </c>
      <c r="N289">
        <f t="shared" si="6"/>
        <v>273.45249999999999</v>
      </c>
      <c r="O289">
        <f t="shared" si="11"/>
        <v>271.64499999999998</v>
      </c>
    </row>
    <row r="290" spans="1:15">
      <c r="A290" t="s">
        <v>24</v>
      </c>
      <c r="B290">
        <f t="shared" si="0"/>
        <v>275.27</v>
      </c>
      <c r="C290">
        <f t="shared" si="1"/>
        <v>277.39999999999998</v>
      </c>
      <c r="D290">
        <f t="shared" si="2"/>
        <v>277.02</v>
      </c>
      <c r="E290">
        <f t="shared" si="3"/>
        <v>267.37</v>
      </c>
      <c r="F290">
        <f t="shared" si="4"/>
        <v>257.60000000000002</v>
      </c>
      <c r="H290">
        <f t="shared" si="5"/>
        <v>275.27</v>
      </c>
      <c r="I290">
        <f t="shared" si="7"/>
        <v>277.39999999999998</v>
      </c>
      <c r="J290">
        <f t="shared" si="8"/>
        <v>277.02</v>
      </c>
      <c r="K290">
        <f t="shared" si="9"/>
        <v>267.37</v>
      </c>
      <c r="L290">
        <f t="shared" si="10"/>
        <v>257.60000000000002</v>
      </c>
      <c r="N290">
        <f t="shared" si="6"/>
        <v>274.26499999999999</v>
      </c>
      <c r="O290">
        <f t="shared" si="11"/>
        <v>269.84749999999997</v>
      </c>
    </row>
    <row r="291" spans="1:15">
      <c r="A291" t="s">
        <v>27</v>
      </c>
      <c r="B291">
        <f t="shared" si="0"/>
        <v>272.54000000000002</v>
      </c>
      <c r="C291">
        <f t="shared" si="1"/>
        <v>308.3</v>
      </c>
      <c r="D291">
        <f t="shared" si="2"/>
        <v>264.20999999999998</v>
      </c>
      <c r="E291">
        <f t="shared" si="3"/>
        <v>256.42</v>
      </c>
      <c r="F291">
        <f t="shared" si="4"/>
        <v>270.22000000000003</v>
      </c>
      <c r="H291">
        <f t="shared" si="5"/>
        <v>272.54000000000002</v>
      </c>
      <c r="I291">
        <f t="shared" si="7"/>
        <v>308.3</v>
      </c>
      <c r="J291">
        <f t="shared" si="8"/>
        <v>264.20999999999998</v>
      </c>
      <c r="K291">
        <f t="shared" si="9"/>
        <v>256.42</v>
      </c>
      <c r="L291">
        <f t="shared" si="10"/>
        <v>270.22000000000003</v>
      </c>
      <c r="N291">
        <f t="shared" si="6"/>
        <v>275.36750000000001</v>
      </c>
      <c r="O291">
        <f t="shared" si="11"/>
        <v>274.78750000000002</v>
      </c>
    </row>
    <row r="292" spans="1:15">
      <c r="A292" t="s">
        <v>30</v>
      </c>
      <c r="B292">
        <f t="shared" si="0"/>
        <v>271.54000000000002</v>
      </c>
      <c r="C292">
        <f t="shared" si="1"/>
        <v>277.24</v>
      </c>
      <c r="D292">
        <f t="shared" si="2"/>
        <v>240.66</v>
      </c>
      <c r="E292">
        <f t="shared" si="3"/>
        <v>249.51</v>
      </c>
      <c r="F292">
        <f t="shared" si="4"/>
        <v>245.9</v>
      </c>
      <c r="H292">
        <f t="shared" si="5"/>
        <v>271.54000000000002</v>
      </c>
      <c r="I292">
        <f t="shared" si="7"/>
        <v>277.24</v>
      </c>
      <c r="J292">
        <f t="shared" si="8"/>
        <v>240.66</v>
      </c>
      <c r="K292">
        <f t="shared" si="9"/>
        <v>249.51</v>
      </c>
      <c r="L292">
        <f t="shared" si="10"/>
        <v>245.9</v>
      </c>
      <c r="N292">
        <f t="shared" si="6"/>
        <v>259.73749999999995</v>
      </c>
      <c r="O292">
        <f t="shared" si="11"/>
        <v>253.32749999999999</v>
      </c>
    </row>
    <row r="293" spans="1:15">
      <c r="A293" t="s">
        <v>33</v>
      </c>
      <c r="B293">
        <f t="shared" si="0"/>
        <v>260.95999999999998</v>
      </c>
      <c r="C293">
        <f t="shared" si="1"/>
        <v>227.91</v>
      </c>
      <c r="D293">
        <f t="shared" si="2"/>
        <v>267.75</v>
      </c>
      <c r="E293">
        <f t="shared" si="3"/>
        <v>291.48</v>
      </c>
      <c r="F293">
        <f t="shared" si="4"/>
        <v>287</v>
      </c>
      <c r="H293">
        <f t="shared" si="5"/>
        <v>260.95999999999998</v>
      </c>
      <c r="I293">
        <f t="shared" si="7"/>
        <v>227.91</v>
      </c>
      <c r="J293">
        <f t="shared" si="8"/>
        <v>267.75</v>
      </c>
      <c r="K293">
        <f t="shared" si="9"/>
        <v>291.48</v>
      </c>
      <c r="L293">
        <f t="shared" si="10"/>
        <v>287</v>
      </c>
      <c r="N293">
        <f t="shared" si="6"/>
        <v>262.02499999999998</v>
      </c>
      <c r="O293">
        <f t="shared" si="11"/>
        <v>268.53499999999997</v>
      </c>
    </row>
    <row r="294" spans="1:15">
      <c r="A294" t="s">
        <v>36</v>
      </c>
      <c r="B294">
        <f t="shared" si="0"/>
        <v>259.06</v>
      </c>
      <c r="C294">
        <f t="shared" si="1"/>
        <v>268.66000000000003</v>
      </c>
      <c r="D294">
        <f t="shared" si="2"/>
        <v>239.47</v>
      </c>
      <c r="E294">
        <f t="shared" si="3"/>
        <v>276.26</v>
      </c>
      <c r="F294">
        <f t="shared" si="4"/>
        <v>243.5</v>
      </c>
      <c r="H294">
        <f t="shared" si="5"/>
        <v>259.06</v>
      </c>
      <c r="I294">
        <f t="shared" si="7"/>
        <v>268.66000000000003</v>
      </c>
      <c r="J294">
        <f t="shared" si="8"/>
        <v>239.47</v>
      </c>
      <c r="K294">
        <f t="shared" si="9"/>
        <v>276.26</v>
      </c>
      <c r="L294">
        <f t="shared" si="10"/>
        <v>243.5</v>
      </c>
      <c r="N294">
        <f t="shared" si="6"/>
        <v>260.86250000000001</v>
      </c>
      <c r="O294">
        <f t="shared" si="11"/>
        <v>256.97249999999997</v>
      </c>
    </row>
    <row r="295" spans="1:15">
      <c r="A295" t="s">
        <v>39</v>
      </c>
      <c r="B295">
        <f t="shared" si="0"/>
        <v>253.94</v>
      </c>
      <c r="C295">
        <f t="shared" si="1"/>
        <v>285.64</v>
      </c>
      <c r="D295">
        <f t="shared" si="2"/>
        <v>274.76</v>
      </c>
      <c r="E295">
        <f t="shared" si="3"/>
        <v>213.57</v>
      </c>
      <c r="F295">
        <f t="shared" si="4"/>
        <v>239.1</v>
      </c>
      <c r="H295">
        <f t="shared" si="5"/>
        <v>253.94</v>
      </c>
      <c r="I295">
        <f t="shared" si="7"/>
        <v>285.64</v>
      </c>
      <c r="J295">
        <f t="shared" si="8"/>
        <v>274.76</v>
      </c>
      <c r="K295">
        <f t="shared" si="9"/>
        <v>213.57</v>
      </c>
      <c r="L295">
        <f t="shared" si="10"/>
        <v>239.1</v>
      </c>
      <c r="N295">
        <f t="shared" si="6"/>
        <v>256.97749999999996</v>
      </c>
      <c r="O295">
        <f t="shared" si="11"/>
        <v>253.26750000000001</v>
      </c>
    </row>
    <row r="296" spans="1:15">
      <c r="A296" t="s">
        <v>42</v>
      </c>
      <c r="B296">
        <f t="shared" si="0"/>
        <v>249.43</v>
      </c>
      <c r="C296">
        <f t="shared" si="1"/>
        <v>266.45999999999998</v>
      </c>
      <c r="D296">
        <f t="shared" si="2"/>
        <v>260.44</v>
      </c>
      <c r="E296">
        <f t="shared" si="3"/>
        <v>284.76</v>
      </c>
      <c r="F296">
        <f t="shared" si="4"/>
        <v>244.29</v>
      </c>
      <c r="H296">
        <f t="shared" si="5"/>
        <v>249.43</v>
      </c>
      <c r="I296">
        <f t="shared" si="7"/>
        <v>266.45999999999998</v>
      </c>
      <c r="J296">
        <f t="shared" si="8"/>
        <v>260.44</v>
      </c>
      <c r="K296">
        <f t="shared" si="9"/>
        <v>284.76</v>
      </c>
      <c r="L296">
        <f t="shared" si="10"/>
        <v>244.29</v>
      </c>
      <c r="N296">
        <f t="shared" si="6"/>
        <v>265.27249999999998</v>
      </c>
      <c r="O296">
        <f t="shared" si="11"/>
        <v>263.98750000000001</v>
      </c>
    </row>
    <row r="297" spans="1:15">
      <c r="A297" t="s">
        <v>45</v>
      </c>
      <c r="B297">
        <f t="shared" si="0"/>
        <v>247.03</v>
      </c>
      <c r="C297">
        <f t="shared" si="1"/>
        <v>220.48</v>
      </c>
      <c r="D297">
        <f t="shared" si="2"/>
        <v>250.06</v>
      </c>
      <c r="E297">
        <f t="shared" si="3"/>
        <v>174.43</v>
      </c>
      <c r="F297">
        <f t="shared" si="4"/>
        <v>272.45</v>
      </c>
      <c r="H297">
        <f t="shared" si="5"/>
        <v>247.03</v>
      </c>
      <c r="I297">
        <f t="shared" si="7"/>
        <v>220.48</v>
      </c>
      <c r="J297">
        <f t="shared" si="8"/>
        <v>250.06</v>
      </c>
      <c r="K297">
        <f t="shared" si="9"/>
        <v>174.43</v>
      </c>
      <c r="L297">
        <f t="shared" si="10"/>
        <v>272.45</v>
      </c>
      <c r="N297">
        <f t="shared" si="6"/>
        <v>223</v>
      </c>
      <c r="O297">
        <f t="shared" si="11"/>
        <v>229.35500000000002</v>
      </c>
    </row>
    <row r="298" spans="1:15">
      <c r="A298" t="s">
        <v>48</v>
      </c>
      <c r="B298">
        <f t="shared" si="0"/>
        <v>239.2</v>
      </c>
      <c r="C298">
        <f t="shared" si="1"/>
        <v>222.36</v>
      </c>
      <c r="D298">
        <f t="shared" si="2"/>
        <v>217.41</v>
      </c>
      <c r="E298">
        <f t="shared" si="3"/>
        <v>194.39</v>
      </c>
      <c r="F298">
        <f t="shared" si="4"/>
        <v>206.97</v>
      </c>
      <c r="H298">
        <f t="shared" si="5"/>
        <v>239.2</v>
      </c>
      <c r="I298">
        <f t="shared" si="7"/>
        <v>222.36</v>
      </c>
      <c r="J298">
        <f t="shared" si="8"/>
        <v>217.41</v>
      </c>
      <c r="K298">
        <f t="shared" si="9"/>
        <v>194.39</v>
      </c>
      <c r="L298">
        <f t="shared" si="10"/>
        <v>206.97</v>
      </c>
      <c r="N298">
        <f t="shared" si="6"/>
        <v>218.34</v>
      </c>
      <c r="O298">
        <f t="shared" si="11"/>
        <v>210.2825</v>
      </c>
    </row>
    <row r="299" spans="1:15">
      <c r="A299" t="s">
        <v>51</v>
      </c>
      <c r="B299">
        <f t="shared" si="0"/>
        <v>238.94</v>
      </c>
      <c r="C299">
        <f t="shared" si="1"/>
        <v>270.42</v>
      </c>
      <c r="D299">
        <f t="shared" si="2"/>
        <v>278.25</v>
      </c>
      <c r="E299">
        <f t="shared" si="3"/>
        <v>267.79000000000002</v>
      </c>
      <c r="F299">
        <f t="shared" si="4"/>
        <v>245.27</v>
      </c>
      <c r="H299">
        <f t="shared" si="5"/>
        <v>238.94</v>
      </c>
      <c r="I299">
        <f t="shared" si="7"/>
        <v>270.42</v>
      </c>
      <c r="J299">
        <f t="shared" si="8"/>
        <v>278.25</v>
      </c>
      <c r="K299">
        <f t="shared" si="9"/>
        <v>267.79000000000002</v>
      </c>
      <c r="L299">
        <f t="shared" si="10"/>
        <v>245.27</v>
      </c>
      <c r="N299">
        <f t="shared" si="6"/>
        <v>263.85000000000002</v>
      </c>
      <c r="O299">
        <f t="shared" si="11"/>
        <v>265.4325</v>
      </c>
    </row>
    <row r="300" spans="1:15">
      <c r="A300" t="s">
        <v>54</v>
      </c>
      <c r="B300">
        <f t="shared" si="0"/>
        <v>238.02</v>
      </c>
      <c r="C300">
        <f t="shared" si="1"/>
        <v>250.24</v>
      </c>
      <c r="D300">
        <f t="shared" si="2"/>
        <v>248.55</v>
      </c>
      <c r="E300">
        <f t="shared" si="3"/>
        <v>241.41</v>
      </c>
      <c r="F300">
        <f t="shared" si="4"/>
        <v>251.2</v>
      </c>
      <c r="H300">
        <f t="shared" si="5"/>
        <v>238.02</v>
      </c>
      <c r="I300">
        <f t="shared" si="7"/>
        <v>250.24</v>
      </c>
      <c r="J300">
        <f t="shared" si="8"/>
        <v>248.55</v>
      </c>
      <c r="K300">
        <f t="shared" si="9"/>
        <v>241.41</v>
      </c>
      <c r="L300">
        <f t="shared" si="10"/>
        <v>251.2</v>
      </c>
      <c r="N300">
        <f t="shared" si="6"/>
        <v>244.55499999999998</v>
      </c>
      <c r="O300">
        <f t="shared" si="11"/>
        <v>247.85000000000002</v>
      </c>
    </row>
    <row r="301" spans="1:15">
      <c r="A301" t="s">
        <v>57</v>
      </c>
      <c r="B301">
        <f t="shared" si="0"/>
        <v>237.79</v>
      </c>
      <c r="C301">
        <f t="shared" si="1"/>
        <v>250.22</v>
      </c>
      <c r="D301">
        <f t="shared" si="2"/>
        <v>222.38</v>
      </c>
      <c r="E301">
        <f t="shared" si="3"/>
        <v>195.03</v>
      </c>
      <c r="F301">
        <f t="shared" si="4"/>
        <v>189.29</v>
      </c>
      <c r="H301">
        <f t="shared" si="5"/>
        <v>237.79</v>
      </c>
      <c r="I301">
        <f t="shared" si="7"/>
        <v>250.22</v>
      </c>
      <c r="J301">
        <f t="shared" si="8"/>
        <v>222.38</v>
      </c>
      <c r="K301">
        <f t="shared" si="9"/>
        <v>195.03</v>
      </c>
      <c r="L301">
        <f t="shared" si="10"/>
        <v>189.29</v>
      </c>
      <c r="N301">
        <f t="shared" si="6"/>
        <v>226.35499999999999</v>
      </c>
      <c r="O301">
        <f t="shared" si="11"/>
        <v>214.23</v>
      </c>
    </row>
    <row r="302" spans="1:15">
      <c r="A302" t="s">
        <v>60</v>
      </c>
      <c r="B302">
        <f t="shared" si="0"/>
        <v>235.05</v>
      </c>
      <c r="C302">
        <f t="shared" si="1"/>
        <v>216.19</v>
      </c>
      <c r="D302">
        <f t="shared" si="2"/>
        <v>255.8</v>
      </c>
      <c r="E302">
        <f t="shared" si="3"/>
        <v>250.42</v>
      </c>
      <c r="F302">
        <f t="shared" si="4"/>
        <v>264.52</v>
      </c>
      <c r="H302">
        <f t="shared" si="5"/>
        <v>235.05</v>
      </c>
      <c r="I302">
        <f t="shared" si="7"/>
        <v>216.19</v>
      </c>
      <c r="J302">
        <f t="shared" si="8"/>
        <v>255.8</v>
      </c>
      <c r="K302">
        <f t="shared" si="9"/>
        <v>250.42</v>
      </c>
      <c r="L302">
        <f t="shared" si="10"/>
        <v>264.52</v>
      </c>
      <c r="N302">
        <f t="shared" si="6"/>
        <v>239.36499999999998</v>
      </c>
      <c r="O302">
        <f t="shared" si="11"/>
        <v>246.73249999999999</v>
      </c>
    </row>
    <row r="303" spans="1:15">
      <c r="A303" t="s">
        <v>63</v>
      </c>
      <c r="B303">
        <f t="shared" si="0"/>
        <v>234.93</v>
      </c>
      <c r="C303">
        <f t="shared" si="1"/>
        <v>187.52</v>
      </c>
      <c r="D303">
        <f t="shared" si="2"/>
        <v>188.06</v>
      </c>
      <c r="E303">
        <f t="shared" si="3"/>
        <v>194.38</v>
      </c>
      <c r="F303">
        <f t="shared" si="4"/>
        <v>214.72</v>
      </c>
      <c r="H303">
        <f t="shared" si="5"/>
        <v>234.93</v>
      </c>
      <c r="I303">
        <f t="shared" si="7"/>
        <v>187.52</v>
      </c>
      <c r="J303">
        <f t="shared" si="8"/>
        <v>188.06</v>
      </c>
      <c r="K303">
        <f t="shared" si="9"/>
        <v>194.38</v>
      </c>
      <c r="L303">
        <f t="shared" si="10"/>
        <v>214.72</v>
      </c>
      <c r="N303">
        <f t="shared" si="6"/>
        <v>201.2225</v>
      </c>
      <c r="O303">
        <f t="shared" si="11"/>
        <v>196.17000000000002</v>
      </c>
    </row>
    <row r="304" spans="1:15">
      <c r="A304" t="s">
        <v>66</v>
      </c>
      <c r="B304">
        <f t="shared" si="0"/>
        <v>219.96</v>
      </c>
      <c r="C304">
        <f t="shared" si="1"/>
        <v>221.95</v>
      </c>
      <c r="D304">
        <f t="shared" si="2"/>
        <v>215.62</v>
      </c>
      <c r="E304">
        <f t="shared" si="3"/>
        <v>215.94</v>
      </c>
      <c r="F304">
        <f t="shared" si="4"/>
        <v>217.57</v>
      </c>
      <c r="H304">
        <f t="shared" si="5"/>
        <v>219.96</v>
      </c>
      <c r="I304">
        <f t="shared" si="7"/>
        <v>221.95</v>
      </c>
      <c r="J304">
        <f t="shared" si="8"/>
        <v>215.62</v>
      </c>
      <c r="K304">
        <f t="shared" si="9"/>
        <v>215.94</v>
      </c>
      <c r="L304">
        <f t="shared" si="10"/>
        <v>217.57</v>
      </c>
      <c r="N304">
        <f t="shared" si="6"/>
        <v>218.36750000000001</v>
      </c>
      <c r="O304">
        <f t="shared" si="11"/>
        <v>217.76999999999998</v>
      </c>
    </row>
    <row r="305" spans="1:15">
      <c r="A305" t="s">
        <v>69</v>
      </c>
      <c r="B305">
        <f t="shared" si="0"/>
        <v>218.91</v>
      </c>
      <c r="C305">
        <f t="shared" si="1"/>
        <v>237.05</v>
      </c>
      <c r="D305">
        <f t="shared" si="2"/>
        <v>239.46</v>
      </c>
      <c r="E305">
        <f t="shared" si="3"/>
        <v>223.67</v>
      </c>
      <c r="F305">
        <f t="shared" si="4"/>
        <v>244.95</v>
      </c>
      <c r="H305">
        <f t="shared" si="5"/>
        <v>218.91</v>
      </c>
      <c r="I305">
        <f t="shared" si="7"/>
        <v>237.05</v>
      </c>
      <c r="J305">
        <f t="shared" si="8"/>
        <v>239.46</v>
      </c>
      <c r="K305">
        <f t="shared" si="9"/>
        <v>223.67</v>
      </c>
      <c r="L305">
        <f t="shared" si="10"/>
        <v>244.95</v>
      </c>
      <c r="N305">
        <f t="shared" si="6"/>
        <v>229.77250000000001</v>
      </c>
      <c r="O305">
        <f t="shared" si="11"/>
        <v>236.28249999999997</v>
      </c>
    </row>
    <row r="306" spans="1:15">
      <c r="A306" t="s">
        <v>72</v>
      </c>
      <c r="B306">
        <f t="shared" si="0"/>
        <v>218.49</v>
      </c>
      <c r="C306">
        <f t="shared" si="1"/>
        <v>212.17</v>
      </c>
      <c r="D306">
        <f t="shared" si="2"/>
        <v>197.83</v>
      </c>
      <c r="E306">
        <f t="shared" si="3"/>
        <v>220.22</v>
      </c>
      <c r="F306">
        <f t="shared" si="4"/>
        <v>210.46</v>
      </c>
      <c r="H306">
        <f t="shared" si="5"/>
        <v>218.49</v>
      </c>
      <c r="I306">
        <f t="shared" si="7"/>
        <v>212.17</v>
      </c>
      <c r="J306">
        <f t="shared" si="8"/>
        <v>197.83</v>
      </c>
      <c r="K306">
        <f t="shared" si="9"/>
        <v>220.22</v>
      </c>
      <c r="L306">
        <f t="shared" si="10"/>
        <v>210.46</v>
      </c>
      <c r="N306">
        <f t="shared" si="6"/>
        <v>212.17750000000001</v>
      </c>
      <c r="O306">
        <f t="shared" si="11"/>
        <v>210.17000000000002</v>
      </c>
    </row>
    <row r="307" spans="1:15">
      <c r="A307" t="s">
        <v>75</v>
      </c>
      <c r="B307">
        <f t="shared" si="0"/>
        <v>217.62</v>
      </c>
      <c r="C307">
        <f t="shared" si="1"/>
        <v>232.1</v>
      </c>
      <c r="D307">
        <f t="shared" si="2"/>
        <v>222.47</v>
      </c>
      <c r="E307">
        <f t="shared" si="3"/>
        <v>191.15</v>
      </c>
      <c r="F307">
        <f t="shared" si="4"/>
        <v>203.11</v>
      </c>
      <c r="H307">
        <f t="shared" si="5"/>
        <v>217.62</v>
      </c>
      <c r="I307">
        <f t="shared" si="7"/>
        <v>232.1</v>
      </c>
      <c r="J307">
        <f t="shared" si="8"/>
        <v>222.47</v>
      </c>
      <c r="K307">
        <f t="shared" si="9"/>
        <v>191.15</v>
      </c>
      <c r="L307">
        <f t="shared" si="10"/>
        <v>203.11</v>
      </c>
      <c r="N307">
        <f t="shared" si="6"/>
        <v>215.83500000000001</v>
      </c>
      <c r="O307">
        <f t="shared" si="11"/>
        <v>212.20750000000001</v>
      </c>
    </row>
    <row r="308" spans="1:15">
      <c r="A308" t="s">
        <v>78</v>
      </c>
      <c r="B308">
        <f t="shared" si="0"/>
        <v>214.99</v>
      </c>
      <c r="C308">
        <f t="shared" si="1"/>
        <v>238</v>
      </c>
      <c r="D308">
        <f t="shared" si="2"/>
        <v>200.03</v>
      </c>
      <c r="E308">
        <f t="shared" si="3"/>
        <v>212.84</v>
      </c>
      <c r="F308">
        <f t="shared" si="4"/>
        <v>223.68</v>
      </c>
      <c r="H308">
        <f t="shared" si="5"/>
        <v>214.99</v>
      </c>
      <c r="I308">
        <f t="shared" si="7"/>
        <v>238</v>
      </c>
      <c r="J308">
        <f t="shared" si="8"/>
        <v>200.03</v>
      </c>
      <c r="K308">
        <f t="shared" si="9"/>
        <v>212.84</v>
      </c>
      <c r="L308">
        <f t="shared" si="10"/>
        <v>223.68</v>
      </c>
      <c r="N308">
        <f t="shared" si="6"/>
        <v>216.465</v>
      </c>
      <c r="O308">
        <f t="shared" si="11"/>
        <v>218.63749999999999</v>
      </c>
    </row>
    <row r="309" spans="1:15">
      <c r="A309" t="s">
        <v>81</v>
      </c>
      <c r="B309">
        <f t="shared" si="0"/>
        <v>214.01</v>
      </c>
      <c r="C309">
        <f t="shared" si="1"/>
        <v>245.07</v>
      </c>
      <c r="D309">
        <f t="shared" si="2"/>
        <v>232.45</v>
      </c>
      <c r="E309">
        <f t="shared" si="3"/>
        <v>227.7</v>
      </c>
      <c r="F309">
        <f t="shared" si="4"/>
        <v>247.3</v>
      </c>
      <c r="H309">
        <f t="shared" si="5"/>
        <v>214.01</v>
      </c>
      <c r="I309">
        <f t="shared" si="7"/>
        <v>245.07</v>
      </c>
      <c r="J309">
        <f t="shared" si="8"/>
        <v>232.45</v>
      </c>
      <c r="K309">
        <f t="shared" si="9"/>
        <v>227.7</v>
      </c>
      <c r="L309">
        <f t="shared" si="10"/>
        <v>247.3</v>
      </c>
      <c r="N309">
        <f t="shared" si="6"/>
        <v>229.8075</v>
      </c>
      <c r="O309">
        <f t="shared" si="11"/>
        <v>238.13</v>
      </c>
    </row>
    <row r="310" spans="1:15">
      <c r="A310" t="s">
        <v>84</v>
      </c>
      <c r="B310">
        <f t="shared" si="0"/>
        <v>209.35</v>
      </c>
      <c r="C310">
        <f t="shared" si="1"/>
        <v>215.86</v>
      </c>
      <c r="D310">
        <f t="shared" si="2"/>
        <v>197.58</v>
      </c>
      <c r="E310">
        <f t="shared" si="3"/>
        <v>234.44</v>
      </c>
      <c r="F310">
        <f t="shared" si="4"/>
        <v>220.93</v>
      </c>
      <c r="H310">
        <f t="shared" si="5"/>
        <v>209.35</v>
      </c>
      <c r="I310">
        <f t="shared" si="7"/>
        <v>215.86</v>
      </c>
      <c r="J310">
        <f t="shared" si="8"/>
        <v>197.58</v>
      </c>
      <c r="K310">
        <f t="shared" si="9"/>
        <v>234.44</v>
      </c>
      <c r="L310">
        <f t="shared" si="10"/>
        <v>220.93</v>
      </c>
      <c r="N310">
        <f t="shared" si="6"/>
        <v>214.3075</v>
      </c>
      <c r="O310">
        <f t="shared" si="11"/>
        <v>217.20250000000004</v>
      </c>
    </row>
    <row r="311" spans="1:15">
      <c r="A311" t="s">
        <v>87</v>
      </c>
      <c r="B311">
        <f t="shared" si="0"/>
        <v>209.04</v>
      </c>
      <c r="C311">
        <f t="shared" si="1"/>
        <v>182.8</v>
      </c>
      <c r="D311">
        <f t="shared" si="2"/>
        <v>184.56</v>
      </c>
      <c r="E311">
        <f t="shared" si="3"/>
        <v>195.37</v>
      </c>
      <c r="F311">
        <f t="shared" si="4"/>
        <v>196.01</v>
      </c>
      <c r="H311">
        <f t="shared" si="5"/>
        <v>209.04</v>
      </c>
      <c r="I311">
        <f t="shared" si="7"/>
        <v>182.8</v>
      </c>
      <c r="J311">
        <f t="shared" si="8"/>
        <v>184.56</v>
      </c>
      <c r="K311">
        <f t="shared" si="9"/>
        <v>195.37</v>
      </c>
      <c r="L311">
        <f t="shared" si="10"/>
        <v>196.01</v>
      </c>
      <c r="N311">
        <f t="shared" si="6"/>
        <v>192.94250000000002</v>
      </c>
      <c r="O311">
        <f t="shared" si="11"/>
        <v>189.685</v>
      </c>
    </row>
    <row r="312" spans="1:15">
      <c r="A312" t="s">
        <v>90</v>
      </c>
      <c r="B312">
        <f t="shared" si="0"/>
        <v>207.74</v>
      </c>
      <c r="C312">
        <f t="shared" si="1"/>
        <v>198.81</v>
      </c>
      <c r="D312">
        <f t="shared" si="2"/>
        <v>173.56</v>
      </c>
      <c r="E312">
        <f t="shared" si="3"/>
        <v>190.82</v>
      </c>
      <c r="F312">
        <f t="shared" si="4"/>
        <v>206.59</v>
      </c>
      <c r="H312">
        <f t="shared" si="5"/>
        <v>207.74</v>
      </c>
      <c r="I312">
        <f t="shared" si="7"/>
        <v>198.81</v>
      </c>
      <c r="J312">
        <f t="shared" si="8"/>
        <v>173.56</v>
      </c>
      <c r="K312">
        <f t="shared" si="9"/>
        <v>190.82</v>
      </c>
      <c r="L312">
        <f t="shared" si="10"/>
        <v>206.59</v>
      </c>
      <c r="N312">
        <f t="shared" si="6"/>
        <v>192.73250000000002</v>
      </c>
      <c r="O312">
        <f t="shared" si="11"/>
        <v>192.44500000000002</v>
      </c>
    </row>
    <row r="313" spans="1:15">
      <c r="A313" t="s">
        <v>93</v>
      </c>
      <c r="B313">
        <f t="shared" si="0"/>
        <v>204.95</v>
      </c>
      <c r="C313">
        <f t="shared" si="1"/>
        <v>190.29</v>
      </c>
      <c r="D313">
        <f t="shared" si="2"/>
        <v>204.85</v>
      </c>
      <c r="E313">
        <f t="shared" si="3"/>
        <v>191.24</v>
      </c>
      <c r="F313">
        <f t="shared" si="4"/>
        <v>157.55000000000001</v>
      </c>
      <c r="H313">
        <f t="shared" si="5"/>
        <v>204.95</v>
      </c>
      <c r="I313">
        <f t="shared" si="7"/>
        <v>190.29</v>
      </c>
      <c r="J313">
        <f t="shared" si="8"/>
        <v>204.85</v>
      </c>
      <c r="K313">
        <f t="shared" si="9"/>
        <v>191.24</v>
      </c>
      <c r="L313">
        <f t="shared" si="10"/>
        <v>157.55000000000001</v>
      </c>
      <c r="N313">
        <f t="shared" si="6"/>
        <v>197.83250000000001</v>
      </c>
      <c r="O313">
        <f t="shared" si="11"/>
        <v>185.98250000000002</v>
      </c>
    </row>
    <row r="314" spans="1:15">
      <c r="A314" t="s">
        <v>96</v>
      </c>
      <c r="B314">
        <f t="shared" si="0"/>
        <v>204.76</v>
      </c>
      <c r="C314">
        <f t="shared" si="1"/>
        <v>175.85</v>
      </c>
      <c r="D314">
        <f t="shared" si="2"/>
        <v>166.42</v>
      </c>
      <c r="E314">
        <f t="shared" si="3"/>
        <v>147.18</v>
      </c>
      <c r="F314">
        <f t="shared" si="4"/>
        <v>163.5</v>
      </c>
      <c r="H314">
        <f t="shared" si="5"/>
        <v>204.76</v>
      </c>
      <c r="I314">
        <f t="shared" si="7"/>
        <v>175.85</v>
      </c>
      <c r="J314">
        <f t="shared" si="8"/>
        <v>166.42</v>
      </c>
      <c r="K314">
        <f t="shared" si="9"/>
        <v>147.18</v>
      </c>
      <c r="L314">
        <f t="shared" si="10"/>
        <v>163.5</v>
      </c>
      <c r="N314">
        <f t="shared" si="6"/>
        <v>173.55250000000001</v>
      </c>
      <c r="O314">
        <f t="shared" si="11"/>
        <v>163.23750000000001</v>
      </c>
    </row>
    <row r="315" spans="1:15">
      <c r="A315" t="s">
        <v>99</v>
      </c>
      <c r="B315">
        <f t="shared" si="0"/>
        <v>204.31</v>
      </c>
      <c r="C315">
        <f t="shared" si="1"/>
        <v>193.47</v>
      </c>
      <c r="D315">
        <f t="shared" si="2"/>
        <v>225.45</v>
      </c>
      <c r="E315">
        <f t="shared" si="3"/>
        <v>194.59</v>
      </c>
      <c r="F315">
        <f t="shared" si="4"/>
        <v>184.47</v>
      </c>
      <c r="H315">
        <f t="shared" si="5"/>
        <v>204.31</v>
      </c>
      <c r="I315">
        <f t="shared" si="7"/>
        <v>193.47</v>
      </c>
      <c r="J315">
        <f t="shared" si="8"/>
        <v>225.45</v>
      </c>
      <c r="K315">
        <f t="shared" si="9"/>
        <v>194.59</v>
      </c>
      <c r="L315">
        <f t="shared" si="10"/>
        <v>184.47</v>
      </c>
      <c r="N315">
        <f t="shared" si="6"/>
        <v>204.45500000000001</v>
      </c>
      <c r="O315">
        <f t="shared" si="11"/>
        <v>199.495</v>
      </c>
    </row>
    <row r="316" spans="1:15">
      <c r="A316" t="s">
        <v>102</v>
      </c>
      <c r="B316">
        <f t="shared" si="0"/>
        <v>203.39</v>
      </c>
      <c r="C316">
        <f t="shared" si="1"/>
        <v>128.82</v>
      </c>
      <c r="D316">
        <f t="shared" si="2"/>
        <v>143.91</v>
      </c>
      <c r="E316">
        <f t="shared" si="3"/>
        <v>170.53</v>
      </c>
      <c r="F316">
        <f t="shared" si="4"/>
        <v>172.27</v>
      </c>
      <c r="H316">
        <f t="shared" si="5"/>
        <v>203.39</v>
      </c>
      <c r="I316">
        <f t="shared" si="7"/>
        <v>128.82</v>
      </c>
      <c r="J316">
        <f t="shared" si="8"/>
        <v>143.91</v>
      </c>
      <c r="K316">
        <f t="shared" si="9"/>
        <v>170.53</v>
      </c>
      <c r="L316">
        <f t="shared" si="10"/>
        <v>172.27</v>
      </c>
      <c r="N316">
        <f t="shared" si="6"/>
        <v>161.66249999999999</v>
      </c>
      <c r="O316">
        <f t="shared" si="11"/>
        <v>153.88249999999999</v>
      </c>
    </row>
    <row r="317" spans="1:15">
      <c r="A317" t="s">
        <v>105</v>
      </c>
      <c r="B317">
        <f t="shared" si="0"/>
        <v>202.07</v>
      </c>
      <c r="C317">
        <f t="shared" si="1"/>
        <v>213.7</v>
      </c>
      <c r="D317">
        <f t="shared" si="2"/>
        <v>211.63</v>
      </c>
      <c r="E317">
        <f t="shared" si="3"/>
        <v>206.44</v>
      </c>
      <c r="F317">
        <f t="shared" si="4"/>
        <v>195.17</v>
      </c>
      <c r="H317">
        <f t="shared" si="5"/>
        <v>202.07</v>
      </c>
      <c r="I317">
        <f t="shared" si="7"/>
        <v>213.7</v>
      </c>
      <c r="J317">
        <f t="shared" si="8"/>
        <v>211.63</v>
      </c>
      <c r="K317">
        <f t="shared" si="9"/>
        <v>206.44</v>
      </c>
      <c r="L317">
        <f t="shared" si="10"/>
        <v>195.17</v>
      </c>
      <c r="N317">
        <f t="shared" si="6"/>
        <v>208.45999999999998</v>
      </c>
      <c r="O317">
        <f t="shared" si="11"/>
        <v>206.73499999999999</v>
      </c>
    </row>
    <row r="318" spans="1:15">
      <c r="A318" t="s">
        <v>108</v>
      </c>
      <c r="B318">
        <f t="shared" si="0"/>
        <v>200.88</v>
      </c>
      <c r="C318">
        <f t="shared" si="1"/>
        <v>183.29</v>
      </c>
      <c r="D318">
        <f t="shared" si="2"/>
        <v>160.27000000000001</v>
      </c>
      <c r="E318">
        <f t="shared" si="3"/>
        <v>180.94</v>
      </c>
      <c r="F318">
        <f t="shared" si="4"/>
        <v>202.19</v>
      </c>
      <c r="H318">
        <f t="shared" si="5"/>
        <v>200.88</v>
      </c>
      <c r="I318">
        <f t="shared" si="7"/>
        <v>183.29</v>
      </c>
      <c r="J318">
        <f t="shared" si="8"/>
        <v>160.27000000000001</v>
      </c>
      <c r="K318">
        <f t="shared" si="9"/>
        <v>180.94</v>
      </c>
      <c r="L318">
        <f t="shared" si="10"/>
        <v>202.19</v>
      </c>
      <c r="N318">
        <f t="shared" si="6"/>
        <v>181.34499999999997</v>
      </c>
      <c r="O318">
        <f t="shared" si="11"/>
        <v>181.67250000000001</v>
      </c>
    </row>
    <row r="319" spans="1:15">
      <c r="A319" t="s">
        <v>111</v>
      </c>
      <c r="B319">
        <f t="shared" si="0"/>
        <v>195.63</v>
      </c>
      <c r="C319">
        <f t="shared" si="1"/>
        <v>201.19</v>
      </c>
      <c r="D319">
        <f t="shared" si="2"/>
        <v>183.93</v>
      </c>
      <c r="E319">
        <f t="shared" si="3"/>
        <v>193.72</v>
      </c>
      <c r="F319">
        <f t="shared" si="4"/>
        <v>191.68</v>
      </c>
      <c r="H319">
        <f t="shared" si="5"/>
        <v>195.63</v>
      </c>
      <c r="I319">
        <f t="shared" si="7"/>
        <v>201.19</v>
      </c>
      <c r="J319">
        <f t="shared" si="8"/>
        <v>183.93</v>
      </c>
      <c r="K319">
        <f t="shared" si="9"/>
        <v>193.72</v>
      </c>
      <c r="L319">
        <f t="shared" si="10"/>
        <v>191.68</v>
      </c>
      <c r="N319">
        <f t="shared" si="6"/>
        <v>193.61750000000001</v>
      </c>
      <c r="O319">
        <f t="shared" si="11"/>
        <v>192.63</v>
      </c>
    </row>
    <row r="320" spans="1:15">
      <c r="A320" t="s">
        <v>114</v>
      </c>
      <c r="B320">
        <f t="shared" si="0"/>
        <v>193.84</v>
      </c>
      <c r="C320">
        <f t="shared" si="1"/>
        <v>197.43</v>
      </c>
      <c r="D320">
        <f t="shared" si="2"/>
        <v>196.51</v>
      </c>
      <c r="E320">
        <f t="shared" si="3"/>
        <v>200.75</v>
      </c>
      <c r="F320">
        <f t="shared" si="4"/>
        <v>202.66</v>
      </c>
      <c r="H320">
        <f t="shared" si="5"/>
        <v>193.84</v>
      </c>
      <c r="I320">
        <f t="shared" si="7"/>
        <v>197.43</v>
      </c>
      <c r="J320">
        <f t="shared" si="8"/>
        <v>196.51</v>
      </c>
      <c r="K320">
        <f t="shared" si="9"/>
        <v>200.75</v>
      </c>
      <c r="L320">
        <f t="shared" si="10"/>
        <v>202.66</v>
      </c>
      <c r="N320">
        <f t="shared" si="6"/>
        <v>197.13249999999999</v>
      </c>
      <c r="O320">
        <f t="shared" si="11"/>
        <v>199.33750000000001</v>
      </c>
    </row>
    <row r="321" spans="1:15">
      <c r="A321" t="s">
        <v>117</v>
      </c>
      <c r="B321">
        <f t="shared" si="0"/>
        <v>191.24</v>
      </c>
      <c r="C321">
        <f t="shared" si="1"/>
        <v>212.5</v>
      </c>
      <c r="D321">
        <f t="shared" si="2"/>
        <v>216.97</v>
      </c>
      <c r="E321">
        <f t="shared" si="3"/>
        <v>223.02</v>
      </c>
      <c r="F321">
        <f t="shared" si="4"/>
        <v>226.62</v>
      </c>
      <c r="H321">
        <f t="shared" si="5"/>
        <v>191.24</v>
      </c>
      <c r="I321">
        <f t="shared" si="7"/>
        <v>212.5</v>
      </c>
      <c r="J321">
        <f t="shared" si="8"/>
        <v>216.97</v>
      </c>
      <c r="K321">
        <f t="shared" si="9"/>
        <v>223.02</v>
      </c>
      <c r="L321">
        <f t="shared" si="10"/>
        <v>226.62</v>
      </c>
      <c r="N321">
        <f t="shared" si="6"/>
        <v>210.9325</v>
      </c>
      <c r="O321">
        <f t="shared" si="11"/>
        <v>219.7775</v>
      </c>
    </row>
    <row r="322" spans="1:15">
      <c r="A322" t="s">
        <v>120</v>
      </c>
      <c r="B322">
        <f t="shared" si="0"/>
        <v>190.32</v>
      </c>
      <c r="C322">
        <f t="shared" si="1"/>
        <v>195.62</v>
      </c>
      <c r="D322">
        <f t="shared" si="2"/>
        <v>217</v>
      </c>
      <c r="E322">
        <f t="shared" si="3"/>
        <v>206.9</v>
      </c>
      <c r="F322">
        <f t="shared" si="4"/>
        <v>218.36</v>
      </c>
      <c r="H322">
        <f t="shared" si="5"/>
        <v>190.32</v>
      </c>
      <c r="I322">
        <f t="shared" si="7"/>
        <v>195.62</v>
      </c>
      <c r="J322">
        <f t="shared" si="8"/>
        <v>217</v>
      </c>
      <c r="K322">
        <f t="shared" si="9"/>
        <v>206.9</v>
      </c>
      <c r="L322">
        <f t="shared" si="10"/>
        <v>218.36</v>
      </c>
      <c r="N322">
        <f t="shared" si="6"/>
        <v>202.46</v>
      </c>
      <c r="O322">
        <f t="shared" si="11"/>
        <v>209.47</v>
      </c>
    </row>
    <row r="323" spans="1:15">
      <c r="A323" t="s">
        <v>123</v>
      </c>
      <c r="B323">
        <f t="shared" si="0"/>
        <v>189.1</v>
      </c>
      <c r="C323">
        <f t="shared" si="1"/>
        <v>181.86</v>
      </c>
      <c r="D323">
        <f t="shared" si="2"/>
        <v>191.72</v>
      </c>
      <c r="E323">
        <f t="shared" si="3"/>
        <v>190.61</v>
      </c>
      <c r="F323">
        <f t="shared" si="4"/>
        <v>201.19</v>
      </c>
      <c r="H323">
        <f t="shared" si="5"/>
        <v>189.1</v>
      </c>
      <c r="I323">
        <f t="shared" si="7"/>
        <v>181.86</v>
      </c>
      <c r="J323">
        <f t="shared" si="8"/>
        <v>191.72</v>
      </c>
      <c r="K323">
        <f t="shared" si="9"/>
        <v>190.61</v>
      </c>
      <c r="L323">
        <f t="shared" si="10"/>
        <v>201.19</v>
      </c>
      <c r="N323">
        <f t="shared" si="6"/>
        <v>188.32250000000002</v>
      </c>
      <c r="O323">
        <f t="shared" si="11"/>
        <v>191.34500000000003</v>
      </c>
    </row>
    <row r="324" spans="1:15">
      <c r="A324" t="s">
        <v>126</v>
      </c>
      <c r="B324">
        <f t="shared" si="0"/>
        <v>188.35</v>
      </c>
      <c r="C324">
        <f t="shared" si="1"/>
        <v>217.59</v>
      </c>
      <c r="D324">
        <f t="shared" si="2"/>
        <v>195.14</v>
      </c>
      <c r="E324">
        <f t="shared" si="3"/>
        <v>188.16</v>
      </c>
      <c r="F324">
        <f t="shared" si="4"/>
        <v>209.77</v>
      </c>
      <c r="H324">
        <f t="shared" si="5"/>
        <v>188.35</v>
      </c>
      <c r="I324">
        <f t="shared" si="7"/>
        <v>217.59</v>
      </c>
      <c r="J324">
        <f t="shared" si="8"/>
        <v>195.14</v>
      </c>
      <c r="K324">
        <f t="shared" si="9"/>
        <v>188.16</v>
      </c>
      <c r="L324">
        <f t="shared" si="10"/>
        <v>209.77</v>
      </c>
      <c r="N324">
        <f t="shared" si="6"/>
        <v>197.30999999999997</v>
      </c>
      <c r="O324">
        <f t="shared" si="11"/>
        <v>202.66499999999999</v>
      </c>
    </row>
    <row r="325" spans="1:15">
      <c r="A325" t="s">
        <v>129</v>
      </c>
      <c r="B325">
        <f t="shared" si="0"/>
        <v>184.35</v>
      </c>
      <c r="C325">
        <f t="shared" si="1"/>
        <v>186.46</v>
      </c>
      <c r="D325">
        <f t="shared" si="2"/>
        <v>211.66</v>
      </c>
      <c r="E325">
        <f t="shared" si="3"/>
        <v>186.75</v>
      </c>
      <c r="F325">
        <f t="shared" si="4"/>
        <v>196.15</v>
      </c>
      <c r="H325">
        <f t="shared" si="5"/>
        <v>184.35</v>
      </c>
      <c r="I325">
        <f t="shared" si="7"/>
        <v>186.46</v>
      </c>
      <c r="J325">
        <f t="shared" si="8"/>
        <v>211.66</v>
      </c>
      <c r="K325">
        <f t="shared" si="9"/>
        <v>186.75</v>
      </c>
      <c r="L325">
        <f t="shared" si="10"/>
        <v>196.15</v>
      </c>
      <c r="N325">
        <f t="shared" si="6"/>
        <v>192.30500000000001</v>
      </c>
      <c r="O325">
        <f t="shared" si="11"/>
        <v>195.255</v>
      </c>
    </row>
    <row r="326" spans="1:15">
      <c r="A326" t="s">
        <v>132</v>
      </c>
      <c r="B326">
        <f t="shared" si="0"/>
        <v>183.52</v>
      </c>
      <c r="C326">
        <f t="shared" si="1"/>
        <v>192.06</v>
      </c>
      <c r="D326">
        <f t="shared" si="2"/>
        <v>216.48</v>
      </c>
      <c r="E326">
        <f t="shared" si="3"/>
        <v>200.8</v>
      </c>
      <c r="F326">
        <f t="shared" si="4"/>
        <v>209.48</v>
      </c>
      <c r="H326">
        <f t="shared" si="5"/>
        <v>183.52</v>
      </c>
      <c r="I326">
        <f t="shared" si="7"/>
        <v>192.06</v>
      </c>
      <c r="J326">
        <f t="shared" si="8"/>
        <v>216.48</v>
      </c>
      <c r="K326">
        <f t="shared" si="9"/>
        <v>200.8</v>
      </c>
      <c r="L326">
        <f t="shared" si="10"/>
        <v>209.48</v>
      </c>
      <c r="N326">
        <f t="shared" si="6"/>
        <v>198.21500000000003</v>
      </c>
      <c r="O326">
        <f t="shared" si="11"/>
        <v>204.70499999999998</v>
      </c>
    </row>
    <row r="327" spans="1:15">
      <c r="A327" t="s">
        <v>135</v>
      </c>
      <c r="B327">
        <f t="shared" si="0"/>
        <v>182.63</v>
      </c>
      <c r="C327">
        <f t="shared" si="1"/>
        <v>200.58</v>
      </c>
      <c r="D327">
        <f t="shared" si="2"/>
        <v>190.12</v>
      </c>
      <c r="E327">
        <f t="shared" si="3"/>
        <v>182.63</v>
      </c>
      <c r="F327">
        <f t="shared" si="4"/>
        <v>217.78</v>
      </c>
      <c r="H327">
        <f t="shared" si="5"/>
        <v>182.63</v>
      </c>
      <c r="I327">
        <f t="shared" si="7"/>
        <v>200.58</v>
      </c>
      <c r="J327">
        <f t="shared" si="8"/>
        <v>190.12</v>
      </c>
      <c r="K327">
        <f t="shared" si="9"/>
        <v>182.63</v>
      </c>
      <c r="L327">
        <f t="shared" si="10"/>
        <v>217.78</v>
      </c>
      <c r="N327">
        <f t="shared" si="6"/>
        <v>188.99</v>
      </c>
      <c r="O327">
        <f t="shared" si="11"/>
        <v>197.7775</v>
      </c>
    </row>
    <row r="328" spans="1:15">
      <c r="A328" t="s">
        <v>138</v>
      </c>
      <c r="B328">
        <f t="shared" si="0"/>
        <v>181.73</v>
      </c>
      <c r="C328">
        <f t="shared" si="1"/>
        <v>167.96</v>
      </c>
      <c r="D328">
        <f t="shared" si="2"/>
        <v>164.97</v>
      </c>
      <c r="E328">
        <f t="shared" si="3"/>
        <v>186.45</v>
      </c>
      <c r="F328">
        <f t="shared" si="4"/>
        <v>192.35</v>
      </c>
      <c r="H328">
        <f t="shared" si="5"/>
        <v>181.73</v>
      </c>
      <c r="I328">
        <f t="shared" si="7"/>
        <v>167.96</v>
      </c>
      <c r="J328">
        <f t="shared" si="8"/>
        <v>164.97</v>
      </c>
      <c r="K328">
        <f t="shared" si="9"/>
        <v>186.45</v>
      </c>
      <c r="L328">
        <f t="shared" si="10"/>
        <v>192.35</v>
      </c>
      <c r="N328">
        <f t="shared" si="6"/>
        <v>175.27749999999997</v>
      </c>
      <c r="O328">
        <f t="shared" si="11"/>
        <v>177.9325</v>
      </c>
    </row>
    <row r="329" spans="1:15">
      <c r="A329" t="s">
        <v>141</v>
      </c>
      <c r="B329">
        <f t="shared" si="0"/>
        <v>181.41</v>
      </c>
      <c r="C329">
        <f t="shared" si="1"/>
        <v>165.56</v>
      </c>
      <c r="D329">
        <f t="shared" si="2"/>
        <v>169.94</v>
      </c>
      <c r="E329">
        <f t="shared" si="3"/>
        <v>151.4</v>
      </c>
      <c r="F329">
        <f t="shared" si="4"/>
        <v>167.47</v>
      </c>
      <c r="H329">
        <f t="shared" si="5"/>
        <v>181.41</v>
      </c>
      <c r="I329">
        <f t="shared" si="7"/>
        <v>165.56</v>
      </c>
      <c r="J329">
        <f t="shared" si="8"/>
        <v>169.94</v>
      </c>
      <c r="K329">
        <f t="shared" si="9"/>
        <v>151.4</v>
      </c>
      <c r="L329">
        <f t="shared" si="10"/>
        <v>167.47</v>
      </c>
      <c r="N329">
        <f t="shared" si="6"/>
        <v>167.07750000000001</v>
      </c>
      <c r="O329">
        <f t="shared" si="11"/>
        <v>163.5925</v>
      </c>
    </row>
    <row r="330" spans="1:15">
      <c r="A330" t="s">
        <v>144</v>
      </c>
      <c r="B330">
        <f t="shared" si="0"/>
        <v>180.9</v>
      </c>
      <c r="C330">
        <f t="shared" si="1"/>
        <v>168.52</v>
      </c>
      <c r="D330">
        <f t="shared" si="2"/>
        <v>168.33</v>
      </c>
      <c r="E330">
        <f t="shared" si="3"/>
        <v>169.95</v>
      </c>
      <c r="F330">
        <f t="shared" si="4"/>
        <v>197.75</v>
      </c>
      <c r="H330">
        <f t="shared" si="5"/>
        <v>180.9</v>
      </c>
      <c r="I330">
        <f t="shared" si="7"/>
        <v>168.52</v>
      </c>
      <c r="J330">
        <f t="shared" si="8"/>
        <v>168.33</v>
      </c>
      <c r="K330">
        <f t="shared" si="9"/>
        <v>169.95</v>
      </c>
      <c r="L330">
        <f t="shared" si="10"/>
        <v>197.75</v>
      </c>
      <c r="N330">
        <f t="shared" si="6"/>
        <v>171.92500000000001</v>
      </c>
      <c r="O330">
        <f t="shared" si="11"/>
        <v>176.13749999999999</v>
      </c>
    </row>
    <row r="331" spans="1:15">
      <c r="A331" t="s">
        <v>147</v>
      </c>
      <c r="B331">
        <f t="shared" si="0"/>
        <v>178.77</v>
      </c>
      <c r="C331">
        <f t="shared" si="1"/>
        <v>207.36</v>
      </c>
      <c r="D331">
        <f t="shared" si="2"/>
        <v>200.91</v>
      </c>
      <c r="E331">
        <f t="shared" si="3"/>
        <v>161.86000000000001</v>
      </c>
      <c r="F331">
        <f t="shared" si="4"/>
        <v>179.32</v>
      </c>
      <c r="H331">
        <f t="shared" si="5"/>
        <v>178.77</v>
      </c>
      <c r="I331">
        <f t="shared" si="7"/>
        <v>207.36</v>
      </c>
      <c r="J331">
        <f t="shared" si="8"/>
        <v>200.91</v>
      </c>
      <c r="K331">
        <f t="shared" si="9"/>
        <v>161.86000000000001</v>
      </c>
      <c r="L331">
        <f t="shared" si="10"/>
        <v>179.32</v>
      </c>
      <c r="N331">
        <f t="shared" si="6"/>
        <v>187.22499999999999</v>
      </c>
      <c r="O331">
        <f t="shared" si="11"/>
        <v>187.36250000000001</v>
      </c>
    </row>
    <row r="332" spans="1:15">
      <c r="A332" t="s">
        <v>150</v>
      </c>
      <c r="B332">
        <f t="shared" si="0"/>
        <v>177.11</v>
      </c>
      <c r="C332">
        <f t="shared" si="1"/>
        <v>165.21</v>
      </c>
      <c r="D332">
        <f t="shared" si="2"/>
        <v>160.55000000000001</v>
      </c>
      <c r="E332">
        <f t="shared" si="3"/>
        <v>153.41999999999999</v>
      </c>
      <c r="F332">
        <f t="shared" si="4"/>
        <v>142.87</v>
      </c>
      <c r="H332">
        <f t="shared" si="5"/>
        <v>177.11</v>
      </c>
      <c r="I332">
        <f t="shared" si="7"/>
        <v>165.21</v>
      </c>
      <c r="J332">
        <f t="shared" si="8"/>
        <v>160.55000000000001</v>
      </c>
      <c r="K332">
        <f t="shared" si="9"/>
        <v>153.41999999999999</v>
      </c>
      <c r="L332">
        <f t="shared" si="10"/>
        <v>142.87</v>
      </c>
      <c r="N332">
        <f t="shared" si="6"/>
        <v>164.07250000000002</v>
      </c>
      <c r="O332">
        <f t="shared" si="11"/>
        <v>155.51249999999999</v>
      </c>
    </row>
    <row r="333" spans="1:15">
      <c r="A333" t="s">
        <v>153</v>
      </c>
      <c r="B333">
        <f t="shared" si="0"/>
        <v>174.71</v>
      </c>
      <c r="C333">
        <f t="shared" si="1"/>
        <v>174.34</v>
      </c>
      <c r="D333">
        <f t="shared" si="2"/>
        <v>182.1</v>
      </c>
      <c r="E333">
        <f t="shared" si="3"/>
        <v>173.91</v>
      </c>
      <c r="F333">
        <f t="shared" si="4"/>
        <v>177.2</v>
      </c>
      <c r="H333">
        <f t="shared" si="5"/>
        <v>174.71</v>
      </c>
      <c r="I333">
        <f t="shared" si="7"/>
        <v>174.34</v>
      </c>
      <c r="J333">
        <f t="shared" si="8"/>
        <v>182.1</v>
      </c>
      <c r="K333">
        <f t="shared" si="9"/>
        <v>173.91</v>
      </c>
      <c r="L333">
        <f t="shared" si="10"/>
        <v>177.2</v>
      </c>
      <c r="N333">
        <f t="shared" si="6"/>
        <v>176.26499999999999</v>
      </c>
      <c r="O333">
        <f t="shared" si="11"/>
        <v>176.88749999999999</v>
      </c>
    </row>
    <row r="334" spans="1:15">
      <c r="A334" t="s">
        <v>156</v>
      </c>
      <c r="B334">
        <f t="shared" si="0"/>
        <v>172.96</v>
      </c>
      <c r="C334">
        <f t="shared" si="1"/>
        <v>164.4</v>
      </c>
      <c r="D334">
        <f t="shared" si="2"/>
        <v>169.6</v>
      </c>
      <c r="E334">
        <f t="shared" si="3"/>
        <v>161.61000000000001</v>
      </c>
      <c r="F334">
        <f t="shared" si="4"/>
        <v>152.85</v>
      </c>
      <c r="H334">
        <f t="shared" si="5"/>
        <v>172.96</v>
      </c>
      <c r="I334">
        <f t="shared" si="7"/>
        <v>164.4</v>
      </c>
      <c r="J334">
        <f t="shared" si="8"/>
        <v>169.6</v>
      </c>
      <c r="K334">
        <f t="shared" si="9"/>
        <v>161.61000000000001</v>
      </c>
      <c r="L334">
        <f t="shared" si="10"/>
        <v>152.85</v>
      </c>
      <c r="N334">
        <f t="shared" si="6"/>
        <v>167.14250000000001</v>
      </c>
      <c r="O334">
        <f t="shared" si="11"/>
        <v>162.11500000000001</v>
      </c>
    </row>
    <row r="335" spans="1:15">
      <c r="A335" t="s">
        <v>159</v>
      </c>
      <c r="B335">
        <f t="shared" si="0"/>
        <v>172.92</v>
      </c>
      <c r="C335">
        <f t="shared" si="1"/>
        <v>183.15</v>
      </c>
      <c r="D335">
        <f t="shared" si="2"/>
        <v>183.62</v>
      </c>
      <c r="E335">
        <f t="shared" si="3"/>
        <v>210.75</v>
      </c>
      <c r="F335">
        <f t="shared" si="4"/>
        <v>188.56</v>
      </c>
      <c r="H335">
        <f t="shared" si="5"/>
        <v>172.92</v>
      </c>
      <c r="I335">
        <f t="shared" si="7"/>
        <v>183.15</v>
      </c>
      <c r="J335">
        <f t="shared" si="8"/>
        <v>183.62</v>
      </c>
      <c r="K335">
        <f t="shared" si="9"/>
        <v>210.75</v>
      </c>
      <c r="L335">
        <f t="shared" si="10"/>
        <v>188.56</v>
      </c>
      <c r="N335">
        <f t="shared" si="6"/>
        <v>187.61</v>
      </c>
      <c r="O335">
        <f t="shared" si="11"/>
        <v>191.51999999999998</v>
      </c>
    </row>
    <row r="336" spans="1:15">
      <c r="A336" t="s">
        <v>162</v>
      </c>
      <c r="B336">
        <f t="shared" si="0"/>
        <v>169.77</v>
      </c>
      <c r="C336">
        <f t="shared" si="1"/>
        <v>175.82</v>
      </c>
      <c r="D336">
        <f t="shared" si="2"/>
        <v>180.15</v>
      </c>
      <c r="E336">
        <f t="shared" si="3"/>
        <v>188.56</v>
      </c>
      <c r="F336">
        <f t="shared" si="4"/>
        <v>171.55</v>
      </c>
      <c r="H336">
        <f t="shared" si="5"/>
        <v>169.77</v>
      </c>
      <c r="I336">
        <f t="shared" si="7"/>
        <v>175.82</v>
      </c>
      <c r="J336">
        <f t="shared" si="8"/>
        <v>180.15</v>
      </c>
      <c r="K336">
        <f t="shared" si="9"/>
        <v>188.56</v>
      </c>
      <c r="L336">
        <f t="shared" si="10"/>
        <v>171.55</v>
      </c>
      <c r="N336">
        <f t="shared" si="6"/>
        <v>178.57499999999999</v>
      </c>
      <c r="O336">
        <f t="shared" si="11"/>
        <v>179.01999999999998</v>
      </c>
    </row>
    <row r="337" spans="1:15">
      <c r="A337" t="s">
        <v>165</v>
      </c>
      <c r="B337">
        <f t="shared" si="0"/>
        <v>169.39</v>
      </c>
      <c r="C337">
        <f t="shared" si="1"/>
        <v>150.07</v>
      </c>
      <c r="D337">
        <f t="shared" si="2"/>
        <v>165.7</v>
      </c>
      <c r="E337">
        <f t="shared" si="3"/>
        <v>170.31</v>
      </c>
      <c r="F337">
        <f t="shared" si="4"/>
        <v>133.94</v>
      </c>
      <c r="H337">
        <f t="shared" si="5"/>
        <v>169.39</v>
      </c>
      <c r="I337">
        <f t="shared" si="7"/>
        <v>150.07</v>
      </c>
      <c r="J337">
        <f t="shared" si="8"/>
        <v>165.7</v>
      </c>
      <c r="K337">
        <f t="shared" si="9"/>
        <v>170.31</v>
      </c>
      <c r="L337">
        <f t="shared" si="10"/>
        <v>133.94</v>
      </c>
      <c r="N337">
        <f t="shared" si="6"/>
        <v>163.86750000000001</v>
      </c>
      <c r="O337">
        <f t="shared" si="11"/>
        <v>155.005</v>
      </c>
    </row>
    <row r="338" spans="1:15">
      <c r="A338" t="s">
        <v>168</v>
      </c>
      <c r="B338">
        <f t="shared" si="0"/>
        <v>168.93</v>
      </c>
      <c r="C338">
        <f t="shared" si="1"/>
        <v>188.52</v>
      </c>
      <c r="D338">
        <f t="shared" si="2"/>
        <v>172.66</v>
      </c>
      <c r="E338">
        <f t="shared" si="3"/>
        <v>173.67</v>
      </c>
      <c r="F338">
        <f t="shared" si="4"/>
        <v>169.03</v>
      </c>
      <c r="H338">
        <f t="shared" si="5"/>
        <v>168.93</v>
      </c>
      <c r="I338">
        <f t="shared" si="7"/>
        <v>188.52</v>
      </c>
      <c r="J338">
        <f t="shared" si="8"/>
        <v>172.66</v>
      </c>
      <c r="K338">
        <f t="shared" si="9"/>
        <v>173.67</v>
      </c>
      <c r="L338">
        <f t="shared" si="10"/>
        <v>169.03</v>
      </c>
      <c r="N338">
        <f t="shared" si="6"/>
        <v>175.94499999999999</v>
      </c>
      <c r="O338">
        <f t="shared" si="11"/>
        <v>175.97</v>
      </c>
    </row>
    <row r="339" spans="1:15">
      <c r="A339" t="s">
        <v>171</v>
      </c>
      <c r="B339">
        <f t="shared" si="0"/>
        <v>167.55</v>
      </c>
      <c r="C339">
        <f t="shared" si="1"/>
        <v>141.94999999999999</v>
      </c>
      <c r="D339">
        <f t="shared" si="2"/>
        <v>155.69999999999999</v>
      </c>
      <c r="E339">
        <f t="shared" si="3"/>
        <v>137.71</v>
      </c>
      <c r="F339">
        <f t="shared" si="4"/>
        <v>137.72</v>
      </c>
      <c r="H339">
        <f t="shared" si="5"/>
        <v>167.55</v>
      </c>
      <c r="I339">
        <f t="shared" si="7"/>
        <v>141.94999999999999</v>
      </c>
      <c r="J339">
        <f t="shared" si="8"/>
        <v>155.69999999999999</v>
      </c>
      <c r="K339">
        <f t="shared" si="9"/>
        <v>137.71</v>
      </c>
      <c r="L339">
        <f t="shared" si="10"/>
        <v>137.72</v>
      </c>
      <c r="N339">
        <f t="shared" si="6"/>
        <v>150.72749999999999</v>
      </c>
      <c r="O339">
        <f t="shared" si="11"/>
        <v>143.27000000000001</v>
      </c>
    </row>
    <row r="340" spans="1:15">
      <c r="A340" t="s">
        <v>174</v>
      </c>
      <c r="B340">
        <f t="shared" si="0"/>
        <v>167.26</v>
      </c>
      <c r="C340">
        <f t="shared" si="1"/>
        <v>185.72</v>
      </c>
      <c r="D340">
        <f t="shared" si="2"/>
        <v>172.2</v>
      </c>
      <c r="E340">
        <f t="shared" si="3"/>
        <v>143.13999999999999</v>
      </c>
      <c r="F340">
        <f t="shared" si="4"/>
        <v>180.57</v>
      </c>
      <c r="H340">
        <f t="shared" si="5"/>
        <v>167.26</v>
      </c>
      <c r="I340">
        <f t="shared" si="7"/>
        <v>185.72</v>
      </c>
      <c r="J340">
        <f t="shared" si="8"/>
        <v>172.2</v>
      </c>
      <c r="K340">
        <f t="shared" si="9"/>
        <v>143.13999999999999</v>
      </c>
      <c r="L340">
        <f t="shared" si="10"/>
        <v>180.57</v>
      </c>
      <c r="N340">
        <f t="shared" si="6"/>
        <v>167.08</v>
      </c>
      <c r="O340">
        <f t="shared" si="11"/>
        <v>170.40749999999997</v>
      </c>
    </row>
    <row r="341" spans="1:15">
      <c r="A341" t="s">
        <v>177</v>
      </c>
      <c r="B341">
        <f t="shared" si="0"/>
        <v>167.26</v>
      </c>
      <c r="C341">
        <f t="shared" si="1"/>
        <v>174.82</v>
      </c>
      <c r="D341">
        <f t="shared" si="2"/>
        <v>160.87</v>
      </c>
      <c r="E341">
        <f t="shared" si="3"/>
        <v>148.32</v>
      </c>
      <c r="F341">
        <f t="shared" si="4"/>
        <v>153.47999999999999</v>
      </c>
      <c r="H341">
        <f t="shared" si="5"/>
        <v>167.26</v>
      </c>
      <c r="I341">
        <f t="shared" si="7"/>
        <v>174.82</v>
      </c>
      <c r="J341">
        <f t="shared" si="8"/>
        <v>160.87</v>
      </c>
      <c r="K341">
        <f t="shared" si="9"/>
        <v>148.32</v>
      </c>
      <c r="L341">
        <f t="shared" si="10"/>
        <v>153.47999999999999</v>
      </c>
      <c r="N341">
        <f t="shared" si="6"/>
        <v>162.8175</v>
      </c>
      <c r="O341">
        <f t="shared" si="11"/>
        <v>159.3725</v>
      </c>
    </row>
    <row r="342" spans="1:15">
      <c r="A342" t="s">
        <v>179</v>
      </c>
      <c r="B342">
        <f t="shared" si="0"/>
        <v>167.16</v>
      </c>
      <c r="C342">
        <f t="shared" si="1"/>
        <v>171.46</v>
      </c>
      <c r="D342">
        <f t="shared" si="2"/>
        <v>173.71</v>
      </c>
      <c r="E342">
        <f t="shared" si="3"/>
        <v>176.18</v>
      </c>
      <c r="F342">
        <f t="shared" si="4"/>
        <v>219.65</v>
      </c>
      <c r="H342">
        <f t="shared" si="5"/>
        <v>167.16</v>
      </c>
      <c r="I342">
        <f t="shared" si="7"/>
        <v>171.46</v>
      </c>
      <c r="J342">
        <f t="shared" si="8"/>
        <v>173.71</v>
      </c>
      <c r="K342">
        <f t="shared" si="9"/>
        <v>176.18</v>
      </c>
      <c r="L342">
        <f t="shared" si="10"/>
        <v>219.65</v>
      </c>
      <c r="N342">
        <f t="shared" si="6"/>
        <v>172.1275</v>
      </c>
      <c r="O342">
        <f t="shared" si="11"/>
        <v>185.25</v>
      </c>
    </row>
    <row r="343" spans="1:15">
      <c r="A343" t="s">
        <v>182</v>
      </c>
      <c r="B343">
        <f t="shared" si="0"/>
        <v>166.81</v>
      </c>
      <c r="C343">
        <f t="shared" si="1"/>
        <v>147.68</v>
      </c>
      <c r="D343">
        <f t="shared" si="2"/>
        <v>130.4</v>
      </c>
      <c r="E343">
        <f t="shared" si="3"/>
        <v>125.88</v>
      </c>
      <c r="F343">
        <f t="shared" si="4"/>
        <v>114.76</v>
      </c>
      <c r="H343">
        <f t="shared" si="5"/>
        <v>166.81</v>
      </c>
      <c r="I343">
        <f t="shared" si="7"/>
        <v>147.68</v>
      </c>
      <c r="J343">
        <f t="shared" si="8"/>
        <v>130.4</v>
      </c>
      <c r="K343">
        <f t="shared" si="9"/>
        <v>125.88</v>
      </c>
      <c r="L343">
        <f t="shared" si="10"/>
        <v>114.76</v>
      </c>
      <c r="N343">
        <f t="shared" si="6"/>
        <v>142.6925</v>
      </c>
      <c r="O343">
        <f t="shared" si="11"/>
        <v>129.68</v>
      </c>
    </row>
    <row r="344" spans="1:15">
      <c r="A344" t="s">
        <v>185</v>
      </c>
      <c r="B344">
        <f t="shared" si="0"/>
        <v>165.74</v>
      </c>
      <c r="C344">
        <f t="shared" si="1"/>
        <v>159.02000000000001</v>
      </c>
      <c r="D344">
        <f t="shared" si="2"/>
        <v>165.79</v>
      </c>
      <c r="E344">
        <f t="shared" si="3"/>
        <v>136.69</v>
      </c>
      <c r="F344">
        <f t="shared" si="4"/>
        <v>110.95</v>
      </c>
      <c r="H344">
        <f t="shared" si="5"/>
        <v>165.74</v>
      </c>
      <c r="I344">
        <f t="shared" si="7"/>
        <v>159.02000000000001</v>
      </c>
      <c r="J344">
        <f t="shared" si="8"/>
        <v>165.79</v>
      </c>
      <c r="K344">
        <f t="shared" si="9"/>
        <v>136.69</v>
      </c>
      <c r="L344">
        <f t="shared" si="10"/>
        <v>110.95</v>
      </c>
      <c r="N344">
        <f t="shared" si="6"/>
        <v>156.81</v>
      </c>
      <c r="O344">
        <f t="shared" si="11"/>
        <v>143.11250000000001</v>
      </c>
    </row>
    <row r="345" spans="1:15">
      <c r="A345" t="s">
        <v>188</v>
      </c>
      <c r="B345">
        <f t="shared" si="0"/>
        <v>163.79</v>
      </c>
      <c r="C345">
        <f t="shared" si="1"/>
        <v>179.54</v>
      </c>
      <c r="D345">
        <f t="shared" si="2"/>
        <v>204.94</v>
      </c>
      <c r="E345">
        <f t="shared" si="3"/>
        <v>203.2</v>
      </c>
      <c r="F345">
        <f t="shared" si="4"/>
        <v>219</v>
      </c>
      <c r="H345">
        <f t="shared" si="5"/>
        <v>163.79</v>
      </c>
      <c r="I345">
        <f t="shared" si="7"/>
        <v>179.54</v>
      </c>
      <c r="J345">
        <f t="shared" si="8"/>
        <v>204.94</v>
      </c>
      <c r="K345">
        <f t="shared" si="9"/>
        <v>203.2</v>
      </c>
      <c r="L345">
        <f t="shared" si="10"/>
        <v>219</v>
      </c>
      <c r="N345">
        <f t="shared" si="6"/>
        <v>187.86750000000001</v>
      </c>
      <c r="O345">
        <f t="shared" si="11"/>
        <v>201.67000000000002</v>
      </c>
    </row>
    <row r="346" spans="1:15">
      <c r="A346" t="s">
        <v>191</v>
      </c>
      <c r="B346">
        <f t="shared" ref="B346:B409" si="12">INDEX(ratings_2016,MATCH(A346,names_2016,0))</f>
        <v>163.54</v>
      </c>
      <c r="C346">
        <f t="shared" ref="C346:C409" si="13">INDEX(ratings_2015,MATCH(A346,names_2015,0))</f>
        <v>169.14</v>
      </c>
      <c r="D346">
        <f t="shared" ref="D346:D409" si="14">INDEX(ratings_2014,MATCH(A346,names_2014,0))</f>
        <v>176.8</v>
      </c>
      <c r="E346">
        <f t="shared" ref="E346:E409" si="15">INDEX(ratings_2013,MATCH(A346,names_2013,0))</f>
        <v>144.44999999999999</v>
      </c>
      <c r="F346">
        <f t="shared" ref="F346:F409" si="16">INDEX(ratings_2012,MATCH(A346,names_2012,0))</f>
        <v>165.66</v>
      </c>
      <c r="H346">
        <f t="shared" ref="H346:H409" si="17">IFERROR(B346,0)</f>
        <v>163.54</v>
      </c>
      <c r="I346">
        <f t="shared" si="7"/>
        <v>169.14</v>
      </c>
      <c r="J346">
        <f t="shared" si="8"/>
        <v>176.8</v>
      </c>
      <c r="K346">
        <f t="shared" si="9"/>
        <v>144.44999999999999</v>
      </c>
      <c r="L346">
        <f t="shared" si="10"/>
        <v>165.66</v>
      </c>
      <c r="N346">
        <f t="shared" ref="N346:N409" si="18">AVERAGE(H346:K346)</f>
        <v>163.48249999999999</v>
      </c>
      <c r="O346">
        <f t="shared" si="11"/>
        <v>164.01249999999999</v>
      </c>
    </row>
    <row r="347" spans="1:15">
      <c r="A347" t="s">
        <v>194</v>
      </c>
      <c r="B347">
        <f t="shared" si="12"/>
        <v>162.38</v>
      </c>
      <c r="C347">
        <f t="shared" si="13"/>
        <v>162.72</v>
      </c>
      <c r="D347">
        <f t="shared" si="14"/>
        <v>190.54</v>
      </c>
      <c r="E347">
        <f t="shared" si="15"/>
        <v>173.78</v>
      </c>
      <c r="F347">
        <f t="shared" si="16"/>
        <v>179.41</v>
      </c>
      <c r="H347">
        <f t="shared" si="17"/>
        <v>162.38</v>
      </c>
      <c r="I347">
        <f t="shared" ref="I347:I410" si="19">IFERROR(C347,0)</f>
        <v>162.72</v>
      </c>
      <c r="J347">
        <f t="shared" ref="J347:J410" si="20">IFERROR(D347,0)</f>
        <v>190.54</v>
      </c>
      <c r="K347">
        <f t="shared" ref="K347:K410" si="21">IFERROR(E347,0)</f>
        <v>173.78</v>
      </c>
      <c r="L347">
        <f t="shared" ref="L347:L410" si="22">IFERROR(F347,0)</f>
        <v>179.41</v>
      </c>
      <c r="N347">
        <f t="shared" si="18"/>
        <v>172.35499999999999</v>
      </c>
      <c r="O347">
        <f t="shared" ref="O347:O410" si="23">AVERAGE(I347:L347)</f>
        <v>176.61249999999998</v>
      </c>
    </row>
    <row r="348" spans="1:15">
      <c r="A348" t="s">
        <v>197</v>
      </c>
      <c r="B348">
        <f t="shared" si="12"/>
        <v>160.05000000000001</v>
      </c>
      <c r="C348">
        <f t="shared" si="13"/>
        <v>162.12</v>
      </c>
      <c r="D348">
        <f t="shared" si="14"/>
        <v>144.97</v>
      </c>
      <c r="E348">
        <f t="shared" si="15"/>
        <v>148.16</v>
      </c>
      <c r="F348">
        <f t="shared" si="16"/>
        <v>199.39</v>
      </c>
      <c r="H348">
        <f t="shared" si="17"/>
        <v>160.05000000000001</v>
      </c>
      <c r="I348">
        <f t="shared" si="19"/>
        <v>162.12</v>
      </c>
      <c r="J348">
        <f t="shared" si="20"/>
        <v>144.97</v>
      </c>
      <c r="K348">
        <f t="shared" si="21"/>
        <v>148.16</v>
      </c>
      <c r="L348">
        <f t="shared" si="22"/>
        <v>199.39</v>
      </c>
      <c r="N348">
        <f t="shared" si="18"/>
        <v>153.82499999999999</v>
      </c>
      <c r="O348">
        <f t="shared" si="23"/>
        <v>163.66</v>
      </c>
    </row>
    <row r="349" spans="1:15">
      <c r="A349" t="s">
        <v>200</v>
      </c>
      <c r="B349">
        <f t="shared" si="12"/>
        <v>159.91</v>
      </c>
      <c r="C349">
        <f t="shared" si="13"/>
        <v>0</v>
      </c>
      <c r="D349">
        <f t="shared" si="14"/>
        <v>97.63</v>
      </c>
      <c r="E349">
        <f t="shared" si="15"/>
        <v>125.45</v>
      </c>
      <c r="F349">
        <f t="shared" si="16"/>
        <v>93.04</v>
      </c>
      <c r="H349">
        <f t="shared" si="17"/>
        <v>159.91</v>
      </c>
      <c r="I349">
        <f t="shared" si="19"/>
        <v>0</v>
      </c>
      <c r="J349">
        <f t="shared" si="20"/>
        <v>97.63</v>
      </c>
      <c r="K349">
        <f t="shared" si="21"/>
        <v>125.45</v>
      </c>
      <c r="L349">
        <f t="shared" si="22"/>
        <v>93.04</v>
      </c>
      <c r="N349">
        <f t="shared" si="18"/>
        <v>95.747499999999988</v>
      </c>
      <c r="O349">
        <f t="shared" si="23"/>
        <v>79.03</v>
      </c>
    </row>
    <row r="350" spans="1:15">
      <c r="A350" t="s">
        <v>203</v>
      </c>
      <c r="B350">
        <f t="shared" si="12"/>
        <v>159.13999999999999</v>
      </c>
      <c r="C350">
        <f t="shared" si="13"/>
        <v>151.33000000000001</v>
      </c>
      <c r="D350">
        <f t="shared" si="14"/>
        <v>176.39</v>
      </c>
      <c r="E350">
        <f t="shared" si="15"/>
        <v>178.85</v>
      </c>
      <c r="F350">
        <f t="shared" si="16"/>
        <v>125.94</v>
      </c>
      <c r="H350">
        <f t="shared" si="17"/>
        <v>159.13999999999999</v>
      </c>
      <c r="I350">
        <f t="shared" si="19"/>
        <v>151.33000000000001</v>
      </c>
      <c r="J350">
        <f t="shared" si="20"/>
        <v>176.39</v>
      </c>
      <c r="K350">
        <f t="shared" si="21"/>
        <v>178.85</v>
      </c>
      <c r="L350">
        <f t="shared" si="22"/>
        <v>125.94</v>
      </c>
      <c r="N350">
        <f t="shared" si="18"/>
        <v>166.42750000000001</v>
      </c>
      <c r="O350">
        <f t="shared" si="23"/>
        <v>158.1275</v>
      </c>
    </row>
    <row r="351" spans="1:15">
      <c r="A351" t="s">
        <v>206</v>
      </c>
      <c r="B351">
        <f t="shared" si="12"/>
        <v>159.06</v>
      </c>
      <c r="C351">
        <f t="shared" si="13"/>
        <v>171.45</v>
      </c>
      <c r="D351">
        <f t="shared" si="14"/>
        <v>159.21</v>
      </c>
      <c r="E351">
        <f t="shared" si="15"/>
        <v>172.95</v>
      </c>
      <c r="F351">
        <f t="shared" si="16"/>
        <v>167.2</v>
      </c>
      <c r="H351">
        <f t="shared" si="17"/>
        <v>159.06</v>
      </c>
      <c r="I351">
        <f t="shared" si="19"/>
        <v>171.45</v>
      </c>
      <c r="J351">
        <f t="shared" si="20"/>
        <v>159.21</v>
      </c>
      <c r="K351">
        <f t="shared" si="21"/>
        <v>172.95</v>
      </c>
      <c r="L351">
        <f t="shared" si="22"/>
        <v>167.2</v>
      </c>
      <c r="N351">
        <f t="shared" si="18"/>
        <v>165.66750000000002</v>
      </c>
      <c r="O351">
        <f t="shared" si="23"/>
        <v>167.70249999999999</v>
      </c>
    </row>
    <row r="352" spans="1:15">
      <c r="A352" t="s">
        <v>209</v>
      </c>
      <c r="B352">
        <f t="shared" si="12"/>
        <v>158.79</v>
      </c>
      <c r="C352">
        <f t="shared" si="13"/>
        <v>148.38999999999999</v>
      </c>
      <c r="D352">
        <f t="shared" si="14"/>
        <v>153.69999999999999</v>
      </c>
      <c r="E352">
        <f t="shared" si="15"/>
        <v>100.8</v>
      </c>
      <c r="F352">
        <f t="shared" si="16"/>
        <v>112.79</v>
      </c>
      <c r="H352">
        <f t="shared" si="17"/>
        <v>158.79</v>
      </c>
      <c r="I352">
        <f t="shared" si="19"/>
        <v>148.38999999999999</v>
      </c>
      <c r="J352">
        <f t="shared" si="20"/>
        <v>153.69999999999999</v>
      </c>
      <c r="K352">
        <f t="shared" si="21"/>
        <v>100.8</v>
      </c>
      <c r="L352">
        <f t="shared" si="22"/>
        <v>112.79</v>
      </c>
      <c r="N352">
        <f t="shared" si="18"/>
        <v>140.41999999999999</v>
      </c>
      <c r="O352">
        <f t="shared" si="23"/>
        <v>128.91999999999999</v>
      </c>
    </row>
    <row r="353" spans="1:15">
      <c r="A353" t="s">
        <v>212</v>
      </c>
      <c r="B353">
        <f t="shared" si="12"/>
        <v>153.58000000000001</v>
      </c>
      <c r="C353">
        <f t="shared" si="13"/>
        <v>182.36</v>
      </c>
      <c r="D353">
        <f t="shared" si="14"/>
        <v>152.35</v>
      </c>
      <c r="E353">
        <f t="shared" si="15"/>
        <v>177.6</v>
      </c>
      <c r="F353">
        <f t="shared" si="16"/>
        <v>159.74</v>
      </c>
      <c r="H353">
        <f t="shared" si="17"/>
        <v>153.58000000000001</v>
      </c>
      <c r="I353">
        <f t="shared" si="19"/>
        <v>182.36</v>
      </c>
      <c r="J353">
        <f t="shared" si="20"/>
        <v>152.35</v>
      </c>
      <c r="K353">
        <f t="shared" si="21"/>
        <v>177.6</v>
      </c>
      <c r="L353">
        <f t="shared" si="22"/>
        <v>159.74</v>
      </c>
      <c r="N353">
        <f t="shared" si="18"/>
        <v>166.47250000000003</v>
      </c>
      <c r="O353">
        <f t="shared" si="23"/>
        <v>168.01250000000002</v>
      </c>
    </row>
    <row r="354" spans="1:15">
      <c r="A354" t="s">
        <v>215</v>
      </c>
      <c r="B354">
        <f t="shared" si="12"/>
        <v>153.51</v>
      </c>
      <c r="C354">
        <f t="shared" si="13"/>
        <v>129.03</v>
      </c>
      <c r="D354">
        <f t="shared" si="14"/>
        <v>120.95</v>
      </c>
      <c r="E354">
        <f t="shared" si="15"/>
        <v>29.36</v>
      </c>
      <c r="F354">
        <f t="shared" si="16"/>
        <v>24.75</v>
      </c>
      <c r="H354">
        <f t="shared" si="17"/>
        <v>153.51</v>
      </c>
      <c r="I354">
        <f t="shared" si="19"/>
        <v>129.03</v>
      </c>
      <c r="J354">
        <f t="shared" si="20"/>
        <v>120.95</v>
      </c>
      <c r="K354">
        <f t="shared" si="21"/>
        <v>29.36</v>
      </c>
      <c r="L354">
        <f t="shared" si="22"/>
        <v>24.75</v>
      </c>
      <c r="N354">
        <f t="shared" si="18"/>
        <v>108.21249999999999</v>
      </c>
      <c r="O354">
        <f t="shared" si="23"/>
        <v>76.022500000000008</v>
      </c>
    </row>
    <row r="355" spans="1:15">
      <c r="A355" t="s">
        <v>218</v>
      </c>
      <c r="B355">
        <f t="shared" si="12"/>
        <v>151.61000000000001</v>
      </c>
      <c r="C355">
        <f t="shared" si="13"/>
        <v>163.32</v>
      </c>
      <c r="D355">
        <f t="shared" si="14"/>
        <v>161.11000000000001</v>
      </c>
      <c r="E355">
        <f t="shared" si="15"/>
        <v>159.05000000000001</v>
      </c>
      <c r="F355">
        <f t="shared" si="16"/>
        <v>183.19</v>
      </c>
      <c r="H355">
        <f t="shared" si="17"/>
        <v>151.61000000000001</v>
      </c>
      <c r="I355">
        <f t="shared" si="19"/>
        <v>163.32</v>
      </c>
      <c r="J355">
        <f t="shared" si="20"/>
        <v>161.11000000000001</v>
      </c>
      <c r="K355">
        <f t="shared" si="21"/>
        <v>159.05000000000001</v>
      </c>
      <c r="L355">
        <f t="shared" si="22"/>
        <v>183.19</v>
      </c>
      <c r="N355">
        <f t="shared" si="18"/>
        <v>158.77250000000001</v>
      </c>
      <c r="O355">
        <f t="shared" si="23"/>
        <v>166.66750000000002</v>
      </c>
    </row>
    <row r="356" spans="1:15">
      <c r="A356" t="s">
        <v>221</v>
      </c>
      <c r="B356">
        <f t="shared" si="12"/>
        <v>151.38999999999999</v>
      </c>
      <c r="C356">
        <f t="shared" si="13"/>
        <v>173.16</v>
      </c>
      <c r="D356">
        <f t="shared" si="14"/>
        <v>177.47</v>
      </c>
      <c r="E356">
        <f t="shared" si="15"/>
        <v>160.68</v>
      </c>
      <c r="F356">
        <f t="shared" si="16"/>
        <v>137.35</v>
      </c>
      <c r="H356">
        <f t="shared" si="17"/>
        <v>151.38999999999999</v>
      </c>
      <c r="I356">
        <f t="shared" si="19"/>
        <v>173.16</v>
      </c>
      <c r="J356">
        <f t="shared" si="20"/>
        <v>177.47</v>
      </c>
      <c r="K356">
        <f t="shared" si="21"/>
        <v>160.68</v>
      </c>
      <c r="L356">
        <f t="shared" si="22"/>
        <v>137.35</v>
      </c>
      <c r="N356">
        <f t="shared" si="18"/>
        <v>165.67500000000001</v>
      </c>
      <c r="O356">
        <f t="shared" si="23"/>
        <v>162.16499999999999</v>
      </c>
    </row>
    <row r="357" spans="1:15">
      <c r="A357" t="s">
        <v>224</v>
      </c>
      <c r="B357">
        <f t="shared" si="12"/>
        <v>151.38</v>
      </c>
      <c r="C357">
        <f t="shared" si="13"/>
        <v>143.56</v>
      </c>
      <c r="D357">
        <f t="shared" si="14"/>
        <v>128.30000000000001</v>
      </c>
      <c r="E357">
        <f t="shared" si="15"/>
        <v>146.79</v>
      </c>
      <c r="F357">
        <f t="shared" si="16"/>
        <v>148.28</v>
      </c>
      <c r="H357">
        <f t="shared" si="17"/>
        <v>151.38</v>
      </c>
      <c r="I357">
        <f t="shared" si="19"/>
        <v>143.56</v>
      </c>
      <c r="J357">
        <f t="shared" si="20"/>
        <v>128.30000000000001</v>
      </c>
      <c r="K357">
        <f t="shared" si="21"/>
        <v>146.79</v>
      </c>
      <c r="L357">
        <f t="shared" si="22"/>
        <v>148.28</v>
      </c>
      <c r="N357">
        <f t="shared" si="18"/>
        <v>142.50749999999999</v>
      </c>
      <c r="O357">
        <f t="shared" si="23"/>
        <v>141.73249999999999</v>
      </c>
    </row>
    <row r="358" spans="1:15">
      <c r="A358" t="s">
        <v>227</v>
      </c>
      <c r="B358">
        <f t="shared" si="12"/>
        <v>150.55000000000001</v>
      </c>
      <c r="C358">
        <f t="shared" si="13"/>
        <v>104.52</v>
      </c>
      <c r="D358">
        <f t="shared" si="14"/>
        <v>123.25</v>
      </c>
      <c r="E358">
        <f t="shared" si="15"/>
        <v>132.55000000000001</v>
      </c>
      <c r="F358">
        <f t="shared" si="16"/>
        <v>60.76</v>
      </c>
      <c r="H358">
        <f t="shared" si="17"/>
        <v>150.55000000000001</v>
      </c>
      <c r="I358">
        <f t="shared" si="19"/>
        <v>104.52</v>
      </c>
      <c r="J358">
        <f t="shared" si="20"/>
        <v>123.25</v>
      </c>
      <c r="K358">
        <f t="shared" si="21"/>
        <v>132.55000000000001</v>
      </c>
      <c r="L358">
        <f t="shared" si="22"/>
        <v>60.76</v>
      </c>
      <c r="N358">
        <f t="shared" si="18"/>
        <v>127.7175</v>
      </c>
      <c r="O358">
        <f t="shared" si="23"/>
        <v>105.27</v>
      </c>
    </row>
    <row r="359" spans="1:15">
      <c r="A359" t="s">
        <v>230</v>
      </c>
      <c r="B359">
        <f t="shared" si="12"/>
        <v>148.44999999999999</v>
      </c>
      <c r="C359">
        <f t="shared" si="13"/>
        <v>127.81</v>
      </c>
      <c r="D359">
        <f t="shared" si="14"/>
        <v>142.56</v>
      </c>
      <c r="E359">
        <f t="shared" si="15"/>
        <v>147.91</v>
      </c>
      <c r="F359">
        <f t="shared" si="16"/>
        <v>130.88</v>
      </c>
      <c r="H359">
        <f t="shared" si="17"/>
        <v>148.44999999999999</v>
      </c>
      <c r="I359">
        <f t="shared" si="19"/>
        <v>127.81</v>
      </c>
      <c r="J359">
        <f t="shared" si="20"/>
        <v>142.56</v>
      </c>
      <c r="K359">
        <f t="shared" si="21"/>
        <v>147.91</v>
      </c>
      <c r="L359">
        <f t="shared" si="22"/>
        <v>130.88</v>
      </c>
      <c r="N359">
        <f t="shared" si="18"/>
        <v>141.6825</v>
      </c>
      <c r="O359">
        <f t="shared" si="23"/>
        <v>137.29</v>
      </c>
    </row>
    <row r="360" spans="1:15">
      <c r="A360" t="s">
        <v>233</v>
      </c>
      <c r="B360">
        <f t="shared" si="12"/>
        <v>147.97</v>
      </c>
      <c r="C360">
        <f t="shared" si="13"/>
        <v>166.13</v>
      </c>
      <c r="D360">
        <f t="shared" si="14"/>
        <v>175.46</v>
      </c>
      <c r="E360">
        <f t="shared" si="15"/>
        <v>126.12</v>
      </c>
      <c r="F360">
        <f t="shared" si="16"/>
        <v>142.88999999999999</v>
      </c>
      <c r="H360">
        <f t="shared" si="17"/>
        <v>147.97</v>
      </c>
      <c r="I360">
        <f t="shared" si="19"/>
        <v>166.13</v>
      </c>
      <c r="J360">
        <f t="shared" si="20"/>
        <v>175.46</v>
      </c>
      <c r="K360">
        <f t="shared" si="21"/>
        <v>126.12</v>
      </c>
      <c r="L360">
        <f t="shared" si="22"/>
        <v>142.88999999999999</v>
      </c>
      <c r="N360">
        <f t="shared" si="18"/>
        <v>153.92000000000002</v>
      </c>
      <c r="O360">
        <f t="shared" si="23"/>
        <v>152.65</v>
      </c>
    </row>
    <row r="361" spans="1:15">
      <c r="A361" t="s">
        <v>236</v>
      </c>
      <c r="B361">
        <f t="shared" si="12"/>
        <v>144.94</v>
      </c>
      <c r="C361">
        <f t="shared" si="13"/>
        <v>164.54</v>
      </c>
      <c r="D361">
        <f t="shared" si="14"/>
        <v>157.41999999999999</v>
      </c>
      <c r="E361">
        <f t="shared" si="15"/>
        <v>159.12</v>
      </c>
      <c r="F361">
        <f t="shared" si="16"/>
        <v>184.57</v>
      </c>
      <c r="H361">
        <f t="shared" si="17"/>
        <v>144.94</v>
      </c>
      <c r="I361">
        <f t="shared" si="19"/>
        <v>164.54</v>
      </c>
      <c r="J361">
        <f t="shared" si="20"/>
        <v>157.41999999999999</v>
      </c>
      <c r="K361">
        <f t="shared" si="21"/>
        <v>159.12</v>
      </c>
      <c r="L361">
        <f t="shared" si="22"/>
        <v>184.57</v>
      </c>
      <c r="N361">
        <f t="shared" si="18"/>
        <v>156.505</v>
      </c>
      <c r="O361">
        <f t="shared" si="23"/>
        <v>166.41249999999999</v>
      </c>
    </row>
    <row r="362" spans="1:15">
      <c r="A362" t="s">
        <v>239</v>
      </c>
      <c r="B362">
        <f t="shared" si="12"/>
        <v>144.65</v>
      </c>
      <c r="C362">
        <f t="shared" si="13"/>
        <v>120.01</v>
      </c>
      <c r="D362">
        <f t="shared" si="14"/>
        <v>89.8</v>
      </c>
      <c r="E362">
        <f t="shared" si="15"/>
        <v>120.23</v>
      </c>
      <c r="F362">
        <f t="shared" si="16"/>
        <v>102.45</v>
      </c>
      <c r="H362">
        <f t="shared" si="17"/>
        <v>144.65</v>
      </c>
      <c r="I362">
        <f t="shared" si="19"/>
        <v>120.01</v>
      </c>
      <c r="J362">
        <f t="shared" si="20"/>
        <v>89.8</v>
      </c>
      <c r="K362">
        <f t="shared" si="21"/>
        <v>120.23</v>
      </c>
      <c r="L362">
        <f t="shared" si="22"/>
        <v>102.45</v>
      </c>
      <c r="N362">
        <f t="shared" si="18"/>
        <v>118.67250000000001</v>
      </c>
      <c r="O362">
        <f t="shared" si="23"/>
        <v>108.1225</v>
      </c>
    </row>
    <row r="363" spans="1:15">
      <c r="A363" t="s">
        <v>242</v>
      </c>
      <c r="B363">
        <f t="shared" si="12"/>
        <v>142.30000000000001</v>
      </c>
      <c r="C363">
        <f t="shared" si="13"/>
        <v>120.17</v>
      </c>
      <c r="D363">
        <f t="shared" si="14"/>
        <v>90.2</v>
      </c>
      <c r="E363">
        <f t="shared" si="15"/>
        <v>118.77</v>
      </c>
      <c r="F363">
        <f t="shared" si="16"/>
        <v>19.91</v>
      </c>
      <c r="H363">
        <f t="shared" si="17"/>
        <v>142.30000000000001</v>
      </c>
      <c r="I363">
        <f t="shared" si="19"/>
        <v>120.17</v>
      </c>
      <c r="J363">
        <f t="shared" si="20"/>
        <v>90.2</v>
      </c>
      <c r="K363">
        <f t="shared" si="21"/>
        <v>118.77</v>
      </c>
      <c r="L363">
        <f t="shared" si="22"/>
        <v>19.91</v>
      </c>
      <c r="N363">
        <f t="shared" si="18"/>
        <v>117.86</v>
      </c>
      <c r="O363">
        <f t="shared" si="23"/>
        <v>87.262500000000003</v>
      </c>
    </row>
    <row r="364" spans="1:15">
      <c r="A364" t="s">
        <v>245</v>
      </c>
      <c r="B364">
        <f t="shared" si="12"/>
        <v>139.05000000000001</v>
      </c>
      <c r="C364">
        <f t="shared" si="13"/>
        <v>163.79</v>
      </c>
      <c r="D364">
        <f t="shared" si="14"/>
        <v>148.06</v>
      </c>
      <c r="E364">
        <f t="shared" si="15"/>
        <v>145.85</v>
      </c>
      <c r="F364">
        <f t="shared" si="16"/>
        <v>137.72999999999999</v>
      </c>
      <c r="H364">
        <f t="shared" si="17"/>
        <v>139.05000000000001</v>
      </c>
      <c r="I364">
        <f t="shared" si="19"/>
        <v>163.79</v>
      </c>
      <c r="J364">
        <f t="shared" si="20"/>
        <v>148.06</v>
      </c>
      <c r="K364">
        <f t="shared" si="21"/>
        <v>145.85</v>
      </c>
      <c r="L364">
        <f t="shared" si="22"/>
        <v>137.72999999999999</v>
      </c>
      <c r="N364">
        <f t="shared" si="18"/>
        <v>149.1875</v>
      </c>
      <c r="O364">
        <f t="shared" si="23"/>
        <v>148.85750000000002</v>
      </c>
    </row>
    <row r="365" spans="1:15">
      <c r="A365" t="s">
        <v>248</v>
      </c>
      <c r="B365">
        <f t="shared" si="12"/>
        <v>136.97</v>
      </c>
      <c r="C365">
        <f t="shared" si="13"/>
        <v>128.68</v>
      </c>
      <c r="D365">
        <f t="shared" si="14"/>
        <v>120.75</v>
      </c>
      <c r="E365">
        <f t="shared" si="15"/>
        <v>133.49</v>
      </c>
      <c r="F365">
        <f t="shared" si="16"/>
        <v>123.24</v>
      </c>
      <c r="H365">
        <f t="shared" si="17"/>
        <v>136.97</v>
      </c>
      <c r="I365">
        <f t="shared" si="19"/>
        <v>128.68</v>
      </c>
      <c r="J365">
        <f t="shared" si="20"/>
        <v>120.75</v>
      </c>
      <c r="K365">
        <f t="shared" si="21"/>
        <v>133.49</v>
      </c>
      <c r="L365">
        <f t="shared" si="22"/>
        <v>123.24</v>
      </c>
      <c r="N365">
        <f t="shared" si="18"/>
        <v>129.9725</v>
      </c>
      <c r="O365">
        <f t="shared" si="23"/>
        <v>126.54</v>
      </c>
    </row>
    <row r="366" spans="1:15">
      <c r="A366" t="s">
        <v>251</v>
      </c>
      <c r="B366">
        <f t="shared" si="12"/>
        <v>135.59</v>
      </c>
      <c r="C366">
        <f t="shared" si="13"/>
        <v>155.13</v>
      </c>
      <c r="D366">
        <f t="shared" si="14"/>
        <v>126.85</v>
      </c>
      <c r="E366">
        <f t="shared" si="15"/>
        <v>144.25</v>
      </c>
      <c r="F366">
        <f t="shared" si="16"/>
        <v>81.28</v>
      </c>
      <c r="H366">
        <f t="shared" si="17"/>
        <v>135.59</v>
      </c>
      <c r="I366">
        <f t="shared" si="19"/>
        <v>155.13</v>
      </c>
      <c r="J366">
        <f t="shared" si="20"/>
        <v>126.85</v>
      </c>
      <c r="K366">
        <f t="shared" si="21"/>
        <v>144.25</v>
      </c>
      <c r="L366">
        <f t="shared" si="22"/>
        <v>81.28</v>
      </c>
      <c r="N366">
        <f t="shared" si="18"/>
        <v>140.45500000000001</v>
      </c>
      <c r="O366">
        <f t="shared" si="23"/>
        <v>126.8775</v>
      </c>
    </row>
    <row r="367" spans="1:15">
      <c r="A367" t="s">
        <v>254</v>
      </c>
      <c r="B367">
        <f t="shared" si="12"/>
        <v>135.27000000000001</v>
      </c>
      <c r="C367">
        <f t="shared" si="13"/>
        <v>107.96</v>
      </c>
      <c r="D367">
        <f t="shared" si="14"/>
        <v>111.82</v>
      </c>
      <c r="E367">
        <f t="shared" si="15"/>
        <v>123.3</v>
      </c>
      <c r="F367">
        <f t="shared" si="16"/>
        <v>116.03</v>
      </c>
      <c r="H367">
        <f t="shared" si="17"/>
        <v>135.27000000000001</v>
      </c>
      <c r="I367">
        <f t="shared" si="19"/>
        <v>107.96</v>
      </c>
      <c r="J367">
        <f t="shared" si="20"/>
        <v>111.82</v>
      </c>
      <c r="K367">
        <f t="shared" si="21"/>
        <v>123.3</v>
      </c>
      <c r="L367">
        <f t="shared" si="22"/>
        <v>116.03</v>
      </c>
      <c r="N367">
        <f t="shared" si="18"/>
        <v>119.58750000000001</v>
      </c>
      <c r="O367">
        <f t="shared" si="23"/>
        <v>114.7775</v>
      </c>
    </row>
    <row r="368" spans="1:15">
      <c r="A368" t="s">
        <v>257</v>
      </c>
      <c r="B368">
        <f t="shared" si="12"/>
        <v>135.22</v>
      </c>
      <c r="C368">
        <f t="shared" si="13"/>
        <v>115.75</v>
      </c>
      <c r="D368">
        <f t="shared" si="14"/>
        <v>94.58</v>
      </c>
      <c r="E368">
        <f t="shared" si="15"/>
        <v>95.49</v>
      </c>
      <c r="F368">
        <f t="shared" si="16"/>
        <v>77.25</v>
      </c>
      <c r="H368">
        <f t="shared" si="17"/>
        <v>135.22</v>
      </c>
      <c r="I368">
        <f t="shared" si="19"/>
        <v>115.75</v>
      </c>
      <c r="J368">
        <f t="shared" si="20"/>
        <v>94.58</v>
      </c>
      <c r="K368">
        <f t="shared" si="21"/>
        <v>95.49</v>
      </c>
      <c r="L368">
        <f t="shared" si="22"/>
        <v>77.25</v>
      </c>
      <c r="N368">
        <f t="shared" si="18"/>
        <v>110.26</v>
      </c>
      <c r="O368">
        <f t="shared" si="23"/>
        <v>95.767499999999998</v>
      </c>
    </row>
    <row r="369" spans="1:15">
      <c r="A369" t="s">
        <v>260</v>
      </c>
      <c r="B369">
        <f t="shared" si="12"/>
        <v>134.30000000000001</v>
      </c>
      <c r="C369">
        <f t="shared" si="13"/>
        <v>168.85</v>
      </c>
      <c r="D369">
        <f t="shared" si="14"/>
        <v>124.04</v>
      </c>
      <c r="E369">
        <f t="shared" si="15"/>
        <v>82.32</v>
      </c>
      <c r="F369">
        <f t="shared" si="16"/>
        <v>102.84</v>
      </c>
      <c r="H369">
        <f t="shared" si="17"/>
        <v>134.30000000000001</v>
      </c>
      <c r="I369">
        <f t="shared" si="19"/>
        <v>168.85</v>
      </c>
      <c r="J369">
        <f t="shared" si="20"/>
        <v>124.04</v>
      </c>
      <c r="K369">
        <f t="shared" si="21"/>
        <v>82.32</v>
      </c>
      <c r="L369">
        <f t="shared" si="22"/>
        <v>102.84</v>
      </c>
      <c r="N369">
        <f t="shared" si="18"/>
        <v>127.3775</v>
      </c>
      <c r="O369">
        <f t="shared" si="23"/>
        <v>119.51249999999999</v>
      </c>
    </row>
    <row r="370" spans="1:15">
      <c r="A370" t="s">
        <v>263</v>
      </c>
      <c r="B370">
        <f t="shared" si="12"/>
        <v>133.34</v>
      </c>
      <c r="C370">
        <f t="shared" si="13"/>
        <v>132.26</v>
      </c>
      <c r="D370">
        <f t="shared" si="14"/>
        <v>97.84</v>
      </c>
      <c r="E370">
        <f t="shared" si="15"/>
        <v>122.04</v>
      </c>
      <c r="F370">
        <f t="shared" si="16"/>
        <v>60.47</v>
      </c>
      <c r="H370">
        <f t="shared" si="17"/>
        <v>133.34</v>
      </c>
      <c r="I370">
        <f t="shared" si="19"/>
        <v>132.26</v>
      </c>
      <c r="J370">
        <f t="shared" si="20"/>
        <v>97.84</v>
      </c>
      <c r="K370">
        <f t="shared" si="21"/>
        <v>122.04</v>
      </c>
      <c r="L370">
        <f t="shared" si="22"/>
        <v>60.47</v>
      </c>
      <c r="N370">
        <f t="shared" si="18"/>
        <v>121.37000000000002</v>
      </c>
      <c r="O370">
        <f t="shared" si="23"/>
        <v>103.1525</v>
      </c>
    </row>
    <row r="371" spans="1:15">
      <c r="A371" t="s">
        <v>266</v>
      </c>
      <c r="B371">
        <f t="shared" si="12"/>
        <v>132.28</v>
      </c>
      <c r="C371">
        <f t="shared" si="13"/>
        <v>132.94999999999999</v>
      </c>
      <c r="D371">
        <f t="shared" si="14"/>
        <v>114.25</v>
      </c>
      <c r="E371">
        <f t="shared" si="15"/>
        <v>113.66</v>
      </c>
      <c r="F371">
        <f t="shared" si="16"/>
        <v>162.05000000000001</v>
      </c>
      <c r="H371">
        <f t="shared" si="17"/>
        <v>132.28</v>
      </c>
      <c r="I371">
        <f t="shared" si="19"/>
        <v>132.94999999999999</v>
      </c>
      <c r="J371">
        <f t="shared" si="20"/>
        <v>114.25</v>
      </c>
      <c r="K371">
        <f t="shared" si="21"/>
        <v>113.66</v>
      </c>
      <c r="L371">
        <f t="shared" si="22"/>
        <v>162.05000000000001</v>
      </c>
      <c r="N371">
        <f t="shared" si="18"/>
        <v>123.285</v>
      </c>
      <c r="O371">
        <f t="shared" si="23"/>
        <v>130.72750000000002</v>
      </c>
    </row>
    <row r="372" spans="1:15">
      <c r="A372" t="s">
        <v>269</v>
      </c>
      <c r="B372">
        <f t="shared" si="12"/>
        <v>131.66999999999999</v>
      </c>
      <c r="C372">
        <f t="shared" si="13"/>
        <v>134.06</v>
      </c>
      <c r="D372">
        <f t="shared" si="14"/>
        <v>117.53</v>
      </c>
      <c r="E372">
        <f t="shared" si="15"/>
        <v>144</v>
      </c>
      <c r="F372">
        <f t="shared" si="16"/>
        <v>133.84</v>
      </c>
      <c r="H372">
        <f t="shared" si="17"/>
        <v>131.66999999999999</v>
      </c>
      <c r="I372">
        <f t="shared" si="19"/>
        <v>134.06</v>
      </c>
      <c r="J372">
        <f t="shared" si="20"/>
        <v>117.53</v>
      </c>
      <c r="K372">
        <f t="shared" si="21"/>
        <v>144</v>
      </c>
      <c r="L372">
        <f t="shared" si="22"/>
        <v>133.84</v>
      </c>
      <c r="N372">
        <f t="shared" si="18"/>
        <v>131.815</v>
      </c>
      <c r="O372">
        <f t="shared" si="23"/>
        <v>132.35750000000002</v>
      </c>
    </row>
    <row r="373" spans="1:15">
      <c r="A373" t="s">
        <v>272</v>
      </c>
      <c r="B373">
        <f t="shared" si="12"/>
        <v>130.19999999999999</v>
      </c>
      <c r="C373">
        <f t="shared" si="13"/>
        <v>162.22999999999999</v>
      </c>
      <c r="D373">
        <f t="shared" si="14"/>
        <v>97.71</v>
      </c>
      <c r="E373">
        <f t="shared" si="15"/>
        <v>105.32</v>
      </c>
      <c r="F373">
        <f t="shared" si="16"/>
        <v>95.68</v>
      </c>
      <c r="H373">
        <f t="shared" si="17"/>
        <v>130.19999999999999</v>
      </c>
      <c r="I373">
        <f t="shared" si="19"/>
        <v>162.22999999999999</v>
      </c>
      <c r="J373">
        <f t="shared" si="20"/>
        <v>97.71</v>
      </c>
      <c r="K373">
        <f t="shared" si="21"/>
        <v>105.32</v>
      </c>
      <c r="L373">
        <f t="shared" si="22"/>
        <v>95.68</v>
      </c>
      <c r="N373">
        <f t="shared" si="18"/>
        <v>123.86499999999998</v>
      </c>
      <c r="O373">
        <f t="shared" si="23"/>
        <v>115.235</v>
      </c>
    </row>
    <row r="374" spans="1:15">
      <c r="A374" t="s">
        <v>275</v>
      </c>
      <c r="B374">
        <f t="shared" si="12"/>
        <v>129.87</v>
      </c>
      <c r="C374">
        <f t="shared" si="13"/>
        <v>117.63</v>
      </c>
      <c r="D374">
        <f t="shared" si="14"/>
        <v>64.290000000000006</v>
      </c>
      <c r="E374">
        <f t="shared" si="15"/>
        <v>115.84</v>
      </c>
      <c r="F374">
        <f t="shared" si="16"/>
        <v>113.37</v>
      </c>
      <c r="H374">
        <f t="shared" si="17"/>
        <v>129.87</v>
      </c>
      <c r="I374">
        <f t="shared" si="19"/>
        <v>117.63</v>
      </c>
      <c r="J374">
        <f t="shared" si="20"/>
        <v>64.290000000000006</v>
      </c>
      <c r="K374">
        <f t="shared" si="21"/>
        <v>115.84</v>
      </c>
      <c r="L374">
        <f t="shared" si="22"/>
        <v>113.37</v>
      </c>
      <c r="N374">
        <f t="shared" si="18"/>
        <v>106.9075</v>
      </c>
      <c r="O374">
        <f t="shared" si="23"/>
        <v>102.7825</v>
      </c>
    </row>
    <row r="375" spans="1:15">
      <c r="A375" t="s">
        <v>278</v>
      </c>
      <c r="B375">
        <f t="shared" si="12"/>
        <v>129.41</v>
      </c>
      <c r="C375">
        <f t="shared" si="13"/>
        <v>143.37</v>
      </c>
      <c r="D375">
        <f t="shared" si="14"/>
        <v>124.81</v>
      </c>
      <c r="E375">
        <f t="shared" si="15"/>
        <v>123.39</v>
      </c>
      <c r="F375">
        <f t="shared" si="16"/>
        <v>108.99</v>
      </c>
      <c r="H375">
        <f t="shared" si="17"/>
        <v>129.41</v>
      </c>
      <c r="I375">
        <f t="shared" si="19"/>
        <v>143.37</v>
      </c>
      <c r="J375">
        <f t="shared" si="20"/>
        <v>124.81</v>
      </c>
      <c r="K375">
        <f t="shared" si="21"/>
        <v>123.39</v>
      </c>
      <c r="L375">
        <f t="shared" si="22"/>
        <v>108.99</v>
      </c>
      <c r="N375">
        <f t="shared" si="18"/>
        <v>130.245</v>
      </c>
      <c r="O375">
        <f t="shared" si="23"/>
        <v>125.14</v>
      </c>
    </row>
    <row r="376" spans="1:15">
      <c r="A376" t="s">
        <v>281</v>
      </c>
      <c r="B376">
        <f t="shared" si="12"/>
        <v>128.12</v>
      </c>
      <c r="C376">
        <f t="shared" si="13"/>
        <v>147.85</v>
      </c>
      <c r="D376">
        <f t="shared" si="14"/>
        <v>81.99</v>
      </c>
      <c r="E376">
        <f t="shared" si="15"/>
        <v>106.88</v>
      </c>
      <c r="F376">
        <f t="shared" si="16"/>
        <v>119.05</v>
      </c>
      <c r="H376">
        <f t="shared" si="17"/>
        <v>128.12</v>
      </c>
      <c r="I376">
        <f t="shared" si="19"/>
        <v>147.85</v>
      </c>
      <c r="J376">
        <f t="shared" si="20"/>
        <v>81.99</v>
      </c>
      <c r="K376">
        <f t="shared" si="21"/>
        <v>106.88</v>
      </c>
      <c r="L376">
        <f t="shared" si="22"/>
        <v>119.05</v>
      </c>
      <c r="N376">
        <f t="shared" si="18"/>
        <v>116.21000000000001</v>
      </c>
      <c r="O376">
        <f t="shared" si="23"/>
        <v>113.9425</v>
      </c>
    </row>
    <row r="377" spans="1:15">
      <c r="A377" t="s">
        <v>284</v>
      </c>
      <c r="B377">
        <f t="shared" si="12"/>
        <v>127.79</v>
      </c>
      <c r="C377">
        <f t="shared" si="13"/>
        <v>133.6</v>
      </c>
      <c r="D377">
        <f t="shared" si="14"/>
        <v>122.13</v>
      </c>
      <c r="E377">
        <f t="shared" si="15"/>
        <v>125.9</v>
      </c>
      <c r="F377">
        <f t="shared" si="16"/>
        <v>80.89</v>
      </c>
      <c r="H377">
        <f t="shared" si="17"/>
        <v>127.79</v>
      </c>
      <c r="I377">
        <f t="shared" si="19"/>
        <v>133.6</v>
      </c>
      <c r="J377">
        <f t="shared" si="20"/>
        <v>122.13</v>
      </c>
      <c r="K377">
        <f t="shared" si="21"/>
        <v>125.9</v>
      </c>
      <c r="L377">
        <f t="shared" si="22"/>
        <v>80.89</v>
      </c>
      <c r="N377">
        <f t="shared" si="18"/>
        <v>127.35499999999999</v>
      </c>
      <c r="O377">
        <f t="shared" si="23"/>
        <v>115.63</v>
      </c>
    </row>
    <row r="378" spans="1:15">
      <c r="A378" t="s">
        <v>287</v>
      </c>
      <c r="B378">
        <f t="shared" si="12"/>
        <v>127.52</v>
      </c>
      <c r="C378">
        <f t="shared" si="13"/>
        <v>114.02</v>
      </c>
      <c r="D378">
        <f t="shared" si="14"/>
        <v>128.58000000000001</v>
      </c>
      <c r="E378">
        <f t="shared" si="15"/>
        <v>137.51</v>
      </c>
      <c r="F378">
        <f t="shared" si="16"/>
        <v>117.25</v>
      </c>
      <c r="H378">
        <f t="shared" si="17"/>
        <v>127.52</v>
      </c>
      <c r="I378">
        <f t="shared" si="19"/>
        <v>114.02</v>
      </c>
      <c r="J378">
        <f t="shared" si="20"/>
        <v>128.58000000000001</v>
      </c>
      <c r="K378">
        <f t="shared" si="21"/>
        <v>137.51</v>
      </c>
      <c r="L378">
        <f t="shared" si="22"/>
        <v>117.25</v>
      </c>
      <c r="N378">
        <f t="shared" si="18"/>
        <v>126.9075</v>
      </c>
      <c r="O378">
        <f t="shared" si="23"/>
        <v>124.34</v>
      </c>
    </row>
    <row r="379" spans="1:15">
      <c r="A379" t="s">
        <v>290</v>
      </c>
      <c r="B379">
        <f t="shared" si="12"/>
        <v>126.49</v>
      </c>
      <c r="C379">
        <f t="shared" si="13"/>
        <v>133.47</v>
      </c>
      <c r="D379">
        <f t="shared" si="14"/>
        <v>130.09</v>
      </c>
      <c r="E379">
        <f t="shared" si="15"/>
        <v>132.31</v>
      </c>
      <c r="F379">
        <f t="shared" si="16"/>
        <v>146.72</v>
      </c>
      <c r="H379">
        <f t="shared" si="17"/>
        <v>126.49</v>
      </c>
      <c r="I379">
        <f t="shared" si="19"/>
        <v>133.47</v>
      </c>
      <c r="J379">
        <f t="shared" si="20"/>
        <v>130.09</v>
      </c>
      <c r="K379">
        <f t="shared" si="21"/>
        <v>132.31</v>
      </c>
      <c r="L379">
        <f t="shared" si="22"/>
        <v>146.72</v>
      </c>
      <c r="N379">
        <f t="shared" si="18"/>
        <v>130.58999999999997</v>
      </c>
      <c r="O379">
        <f t="shared" si="23"/>
        <v>135.64750000000001</v>
      </c>
    </row>
    <row r="380" spans="1:15">
      <c r="A380" t="s">
        <v>293</v>
      </c>
      <c r="B380">
        <f t="shared" si="12"/>
        <v>125.93</v>
      </c>
      <c r="C380">
        <f t="shared" si="13"/>
        <v>114.09</v>
      </c>
      <c r="D380">
        <f t="shared" si="14"/>
        <v>120.8</v>
      </c>
      <c r="E380">
        <f t="shared" si="15"/>
        <v>121.26</v>
      </c>
      <c r="F380">
        <f t="shared" si="16"/>
        <v>109.01</v>
      </c>
      <c r="H380">
        <f t="shared" si="17"/>
        <v>125.93</v>
      </c>
      <c r="I380">
        <f t="shared" si="19"/>
        <v>114.09</v>
      </c>
      <c r="J380">
        <f t="shared" si="20"/>
        <v>120.8</v>
      </c>
      <c r="K380">
        <f t="shared" si="21"/>
        <v>121.26</v>
      </c>
      <c r="L380">
        <f t="shared" si="22"/>
        <v>109.01</v>
      </c>
      <c r="N380">
        <f t="shared" si="18"/>
        <v>120.52</v>
      </c>
      <c r="O380">
        <f t="shared" si="23"/>
        <v>116.28999999999999</v>
      </c>
    </row>
    <row r="381" spans="1:15">
      <c r="A381" t="s">
        <v>296</v>
      </c>
      <c r="B381">
        <f t="shared" si="12"/>
        <v>125.69</v>
      </c>
      <c r="C381">
        <f t="shared" si="13"/>
        <v>145.75</v>
      </c>
      <c r="D381">
        <f t="shared" si="14"/>
        <v>114.9</v>
      </c>
      <c r="E381">
        <f t="shared" si="15"/>
        <v>128.15</v>
      </c>
      <c r="F381">
        <f t="shared" si="16"/>
        <v>123.46</v>
      </c>
      <c r="H381">
        <f t="shared" si="17"/>
        <v>125.69</v>
      </c>
      <c r="I381">
        <f t="shared" si="19"/>
        <v>145.75</v>
      </c>
      <c r="J381">
        <f t="shared" si="20"/>
        <v>114.9</v>
      </c>
      <c r="K381">
        <f t="shared" si="21"/>
        <v>128.15</v>
      </c>
      <c r="L381">
        <f t="shared" si="22"/>
        <v>123.46</v>
      </c>
      <c r="N381">
        <f t="shared" si="18"/>
        <v>128.6225</v>
      </c>
      <c r="O381">
        <f t="shared" si="23"/>
        <v>128.065</v>
      </c>
    </row>
    <row r="382" spans="1:15">
      <c r="A382" t="s">
        <v>299</v>
      </c>
      <c r="B382">
        <f t="shared" si="12"/>
        <v>124.31</v>
      </c>
      <c r="C382">
        <f t="shared" si="13"/>
        <v>124.73</v>
      </c>
      <c r="D382">
        <f t="shared" si="14"/>
        <v>102.91</v>
      </c>
      <c r="E382">
        <f t="shared" si="15"/>
        <v>101.26</v>
      </c>
      <c r="F382">
        <f t="shared" si="16"/>
        <v>134.22999999999999</v>
      </c>
      <c r="H382">
        <f t="shared" si="17"/>
        <v>124.31</v>
      </c>
      <c r="I382">
        <f t="shared" si="19"/>
        <v>124.73</v>
      </c>
      <c r="J382">
        <f t="shared" si="20"/>
        <v>102.91</v>
      </c>
      <c r="K382">
        <f t="shared" si="21"/>
        <v>101.26</v>
      </c>
      <c r="L382">
        <f t="shared" si="22"/>
        <v>134.22999999999999</v>
      </c>
      <c r="N382">
        <f t="shared" si="18"/>
        <v>113.30250000000001</v>
      </c>
      <c r="O382">
        <f t="shared" si="23"/>
        <v>115.7825</v>
      </c>
    </row>
    <row r="383" spans="1:15">
      <c r="A383" t="s">
        <v>302</v>
      </c>
      <c r="B383">
        <f t="shared" si="12"/>
        <v>123.78</v>
      </c>
      <c r="C383">
        <f t="shared" si="13"/>
        <v>126.72</v>
      </c>
      <c r="D383">
        <f t="shared" si="14"/>
        <v>105.66</v>
      </c>
      <c r="E383">
        <f t="shared" si="15"/>
        <v>94.5</v>
      </c>
      <c r="F383">
        <f t="shared" si="16"/>
        <v>109.58</v>
      </c>
      <c r="H383">
        <f t="shared" si="17"/>
        <v>123.78</v>
      </c>
      <c r="I383">
        <f t="shared" si="19"/>
        <v>126.72</v>
      </c>
      <c r="J383">
        <f t="shared" si="20"/>
        <v>105.66</v>
      </c>
      <c r="K383">
        <f t="shared" si="21"/>
        <v>94.5</v>
      </c>
      <c r="L383">
        <f t="shared" si="22"/>
        <v>109.58</v>
      </c>
      <c r="N383">
        <f t="shared" si="18"/>
        <v>112.66499999999999</v>
      </c>
      <c r="O383">
        <f t="shared" si="23"/>
        <v>109.11499999999999</v>
      </c>
    </row>
    <row r="384" spans="1:15">
      <c r="A384" t="s">
        <v>305</v>
      </c>
      <c r="B384">
        <f t="shared" si="12"/>
        <v>123.67</v>
      </c>
      <c r="C384">
        <f t="shared" si="13"/>
        <v>122.86</v>
      </c>
      <c r="D384">
        <f t="shared" si="14"/>
        <v>97.85</v>
      </c>
      <c r="E384">
        <f t="shared" si="15"/>
        <v>157.16</v>
      </c>
      <c r="F384">
        <f t="shared" si="16"/>
        <v>143.05000000000001</v>
      </c>
      <c r="H384">
        <f t="shared" si="17"/>
        <v>123.67</v>
      </c>
      <c r="I384">
        <f t="shared" si="19"/>
        <v>122.86</v>
      </c>
      <c r="J384">
        <f t="shared" si="20"/>
        <v>97.85</v>
      </c>
      <c r="K384">
        <f t="shared" si="21"/>
        <v>157.16</v>
      </c>
      <c r="L384">
        <f t="shared" si="22"/>
        <v>143.05000000000001</v>
      </c>
      <c r="N384">
        <f t="shared" si="18"/>
        <v>125.38499999999999</v>
      </c>
      <c r="O384">
        <f t="shared" si="23"/>
        <v>130.23000000000002</v>
      </c>
    </row>
    <row r="385" spans="1:15">
      <c r="A385" t="s">
        <v>308</v>
      </c>
      <c r="B385">
        <f t="shared" si="12"/>
        <v>122.01</v>
      </c>
      <c r="C385">
        <f t="shared" si="13"/>
        <v>120.94</v>
      </c>
      <c r="D385">
        <f t="shared" si="14"/>
        <v>126.7</v>
      </c>
      <c r="E385">
        <f t="shared" si="15"/>
        <v>124.4</v>
      </c>
      <c r="F385">
        <f t="shared" si="16"/>
        <v>130.84</v>
      </c>
      <c r="H385">
        <f t="shared" si="17"/>
        <v>122.01</v>
      </c>
      <c r="I385">
        <f t="shared" si="19"/>
        <v>120.94</v>
      </c>
      <c r="J385">
        <f t="shared" si="20"/>
        <v>126.7</v>
      </c>
      <c r="K385">
        <f t="shared" si="21"/>
        <v>124.4</v>
      </c>
      <c r="L385">
        <f t="shared" si="22"/>
        <v>130.84</v>
      </c>
      <c r="N385">
        <f t="shared" si="18"/>
        <v>123.51249999999999</v>
      </c>
      <c r="O385">
        <f t="shared" si="23"/>
        <v>125.72</v>
      </c>
    </row>
    <row r="386" spans="1:15">
      <c r="A386" t="s">
        <v>311</v>
      </c>
      <c r="B386">
        <f t="shared" si="12"/>
        <v>121.43</v>
      </c>
      <c r="C386">
        <f t="shared" si="13"/>
        <v>93.46</v>
      </c>
      <c r="D386">
        <f t="shared" si="14"/>
        <v>108.61</v>
      </c>
      <c r="E386">
        <f t="shared" si="15"/>
        <v>138.94</v>
      </c>
      <c r="F386">
        <f t="shared" si="16"/>
        <v>121.83</v>
      </c>
      <c r="H386">
        <f t="shared" si="17"/>
        <v>121.43</v>
      </c>
      <c r="I386">
        <f t="shared" si="19"/>
        <v>93.46</v>
      </c>
      <c r="J386">
        <f t="shared" si="20"/>
        <v>108.61</v>
      </c>
      <c r="K386">
        <f t="shared" si="21"/>
        <v>138.94</v>
      </c>
      <c r="L386">
        <f t="shared" si="22"/>
        <v>121.83</v>
      </c>
      <c r="N386">
        <f t="shared" si="18"/>
        <v>115.61</v>
      </c>
      <c r="O386">
        <f t="shared" si="23"/>
        <v>115.71</v>
      </c>
    </row>
    <row r="387" spans="1:15">
      <c r="A387" t="s">
        <v>314</v>
      </c>
      <c r="B387">
        <f t="shared" si="12"/>
        <v>119.17</v>
      </c>
      <c r="C387">
        <f t="shared" si="13"/>
        <v>122.17</v>
      </c>
      <c r="D387">
        <f t="shared" si="14"/>
        <v>144.24</v>
      </c>
      <c r="E387">
        <f t="shared" si="15"/>
        <v>75.52</v>
      </c>
      <c r="F387">
        <f t="shared" si="16"/>
        <v>40.57</v>
      </c>
      <c r="H387">
        <f t="shared" si="17"/>
        <v>119.17</v>
      </c>
      <c r="I387">
        <f t="shared" si="19"/>
        <v>122.17</v>
      </c>
      <c r="J387">
        <f t="shared" si="20"/>
        <v>144.24</v>
      </c>
      <c r="K387">
        <f t="shared" si="21"/>
        <v>75.52</v>
      </c>
      <c r="L387">
        <f t="shared" si="22"/>
        <v>40.57</v>
      </c>
      <c r="N387">
        <f t="shared" si="18"/>
        <v>115.27500000000001</v>
      </c>
      <c r="O387">
        <f t="shared" si="23"/>
        <v>95.625</v>
      </c>
    </row>
    <row r="388" spans="1:15">
      <c r="A388" t="s">
        <v>317</v>
      </c>
      <c r="B388">
        <f t="shared" si="12"/>
        <v>117.44</v>
      </c>
      <c r="C388">
        <f t="shared" si="13"/>
        <v>120.58</v>
      </c>
      <c r="D388">
        <f t="shared" si="14"/>
        <v>81.760000000000005</v>
      </c>
      <c r="E388">
        <f t="shared" si="15"/>
        <v>106.81</v>
      </c>
      <c r="F388">
        <f t="shared" si="16"/>
        <v>61.78</v>
      </c>
      <c r="H388">
        <f t="shared" si="17"/>
        <v>117.44</v>
      </c>
      <c r="I388">
        <f t="shared" si="19"/>
        <v>120.58</v>
      </c>
      <c r="J388">
        <f t="shared" si="20"/>
        <v>81.760000000000005</v>
      </c>
      <c r="K388">
        <f t="shared" si="21"/>
        <v>106.81</v>
      </c>
      <c r="L388">
        <f t="shared" si="22"/>
        <v>61.78</v>
      </c>
      <c r="N388">
        <f t="shared" si="18"/>
        <v>106.64749999999999</v>
      </c>
      <c r="O388">
        <f t="shared" si="23"/>
        <v>92.732499999999987</v>
      </c>
    </row>
    <row r="389" spans="1:15">
      <c r="A389" t="s">
        <v>320</v>
      </c>
      <c r="B389">
        <f t="shared" si="12"/>
        <v>117.34</v>
      </c>
      <c r="C389">
        <f t="shared" si="13"/>
        <v>146.25</v>
      </c>
      <c r="D389">
        <f t="shared" si="14"/>
        <v>102.11</v>
      </c>
      <c r="E389">
        <f t="shared" si="15"/>
        <v>140.25</v>
      </c>
      <c r="F389">
        <f t="shared" si="16"/>
        <v>96.09</v>
      </c>
      <c r="H389">
        <f t="shared" si="17"/>
        <v>117.34</v>
      </c>
      <c r="I389">
        <f t="shared" si="19"/>
        <v>146.25</v>
      </c>
      <c r="J389">
        <f t="shared" si="20"/>
        <v>102.11</v>
      </c>
      <c r="K389">
        <f t="shared" si="21"/>
        <v>140.25</v>
      </c>
      <c r="L389">
        <f t="shared" si="22"/>
        <v>96.09</v>
      </c>
      <c r="N389">
        <f t="shared" si="18"/>
        <v>126.48750000000001</v>
      </c>
      <c r="O389">
        <f t="shared" si="23"/>
        <v>121.17500000000001</v>
      </c>
    </row>
    <row r="390" spans="1:15">
      <c r="A390" t="s">
        <v>323</v>
      </c>
      <c r="B390">
        <f t="shared" si="12"/>
        <v>116.25</v>
      </c>
      <c r="C390">
        <f t="shared" si="13"/>
        <v>102.12</v>
      </c>
      <c r="D390">
        <f t="shared" si="14"/>
        <v>80.459999999999994</v>
      </c>
      <c r="E390">
        <f t="shared" si="15"/>
        <v>70.680000000000007</v>
      </c>
      <c r="F390">
        <f t="shared" si="16"/>
        <v>34.14</v>
      </c>
      <c r="H390">
        <f t="shared" si="17"/>
        <v>116.25</v>
      </c>
      <c r="I390">
        <f t="shared" si="19"/>
        <v>102.12</v>
      </c>
      <c r="J390">
        <f t="shared" si="20"/>
        <v>80.459999999999994</v>
      </c>
      <c r="K390">
        <f t="shared" si="21"/>
        <v>70.680000000000007</v>
      </c>
      <c r="L390">
        <f t="shared" si="22"/>
        <v>34.14</v>
      </c>
      <c r="N390">
        <f t="shared" si="18"/>
        <v>92.377499999999998</v>
      </c>
      <c r="O390">
        <f t="shared" si="23"/>
        <v>71.849999999999994</v>
      </c>
    </row>
    <row r="391" spans="1:15">
      <c r="A391" t="s">
        <v>326</v>
      </c>
      <c r="B391">
        <f t="shared" si="12"/>
        <v>114.8</v>
      </c>
      <c r="C391">
        <f t="shared" si="13"/>
        <v>126.13</v>
      </c>
      <c r="D391">
        <f t="shared" si="14"/>
        <v>109.6</v>
      </c>
      <c r="E391">
        <f t="shared" si="15"/>
        <v>121.25</v>
      </c>
      <c r="F391">
        <f t="shared" si="16"/>
        <v>95.41</v>
      </c>
      <c r="H391">
        <f t="shared" si="17"/>
        <v>114.8</v>
      </c>
      <c r="I391">
        <f t="shared" si="19"/>
        <v>126.13</v>
      </c>
      <c r="J391">
        <f t="shared" si="20"/>
        <v>109.6</v>
      </c>
      <c r="K391">
        <f t="shared" si="21"/>
        <v>121.25</v>
      </c>
      <c r="L391">
        <f t="shared" si="22"/>
        <v>95.41</v>
      </c>
      <c r="N391">
        <f t="shared" si="18"/>
        <v>117.94499999999999</v>
      </c>
      <c r="O391">
        <f t="shared" si="23"/>
        <v>113.0975</v>
      </c>
    </row>
    <row r="392" spans="1:15">
      <c r="A392" t="s">
        <v>329</v>
      </c>
      <c r="B392">
        <f t="shared" si="12"/>
        <v>112.08</v>
      </c>
      <c r="C392">
        <f t="shared" si="13"/>
        <v>114.14</v>
      </c>
      <c r="D392">
        <f t="shared" si="14"/>
        <v>104.9</v>
      </c>
      <c r="E392">
        <f t="shared" si="15"/>
        <v>102.32</v>
      </c>
      <c r="F392">
        <f t="shared" si="16"/>
        <v>108.02</v>
      </c>
      <c r="H392">
        <f t="shared" si="17"/>
        <v>112.08</v>
      </c>
      <c r="I392">
        <f t="shared" si="19"/>
        <v>114.14</v>
      </c>
      <c r="J392">
        <f t="shared" si="20"/>
        <v>104.9</v>
      </c>
      <c r="K392">
        <f t="shared" si="21"/>
        <v>102.32</v>
      </c>
      <c r="L392">
        <f t="shared" si="22"/>
        <v>108.02</v>
      </c>
      <c r="N392">
        <f t="shared" si="18"/>
        <v>108.36</v>
      </c>
      <c r="O392">
        <f t="shared" si="23"/>
        <v>107.345</v>
      </c>
    </row>
    <row r="393" spans="1:15">
      <c r="A393" t="s">
        <v>332</v>
      </c>
      <c r="B393">
        <f t="shared" si="12"/>
        <v>110.84</v>
      </c>
      <c r="C393">
        <f t="shared" si="13"/>
        <v>135.87</v>
      </c>
      <c r="D393">
        <f t="shared" si="14"/>
        <v>109.96</v>
      </c>
      <c r="E393">
        <f t="shared" si="15"/>
        <v>108.66</v>
      </c>
      <c r="F393">
        <f t="shared" si="16"/>
        <v>100.92</v>
      </c>
      <c r="H393">
        <f t="shared" si="17"/>
        <v>110.84</v>
      </c>
      <c r="I393">
        <f t="shared" si="19"/>
        <v>135.87</v>
      </c>
      <c r="J393">
        <f t="shared" si="20"/>
        <v>109.96</v>
      </c>
      <c r="K393">
        <f t="shared" si="21"/>
        <v>108.66</v>
      </c>
      <c r="L393">
        <f t="shared" si="22"/>
        <v>100.92</v>
      </c>
      <c r="N393">
        <f t="shared" si="18"/>
        <v>116.33250000000001</v>
      </c>
      <c r="O393">
        <f t="shared" si="23"/>
        <v>113.85250000000001</v>
      </c>
    </row>
    <row r="394" spans="1:15">
      <c r="A394" t="s">
        <v>335</v>
      </c>
      <c r="B394">
        <f t="shared" si="12"/>
        <v>109.83</v>
      </c>
      <c r="C394">
        <f t="shared" si="13"/>
        <v>89.65</v>
      </c>
      <c r="D394">
        <f t="shared" si="14"/>
        <v>97.93</v>
      </c>
      <c r="E394">
        <f t="shared" si="15"/>
        <v>112.68</v>
      </c>
      <c r="F394">
        <f t="shared" si="16"/>
        <v>121.46</v>
      </c>
      <c r="H394">
        <f t="shared" si="17"/>
        <v>109.83</v>
      </c>
      <c r="I394">
        <f t="shared" si="19"/>
        <v>89.65</v>
      </c>
      <c r="J394">
        <f t="shared" si="20"/>
        <v>97.93</v>
      </c>
      <c r="K394">
        <f t="shared" si="21"/>
        <v>112.68</v>
      </c>
      <c r="L394">
        <f t="shared" si="22"/>
        <v>121.46</v>
      </c>
      <c r="N394">
        <f t="shared" si="18"/>
        <v>102.52250000000001</v>
      </c>
      <c r="O394">
        <f t="shared" si="23"/>
        <v>105.42999999999999</v>
      </c>
    </row>
    <row r="395" spans="1:15">
      <c r="A395" t="s">
        <v>338</v>
      </c>
      <c r="B395">
        <f t="shared" si="12"/>
        <v>108.13</v>
      </c>
      <c r="C395">
        <f t="shared" si="13"/>
        <v>118.84</v>
      </c>
      <c r="D395">
        <f t="shared" si="14"/>
        <v>82.31</v>
      </c>
      <c r="E395">
        <f t="shared" si="15"/>
        <v>102.68</v>
      </c>
      <c r="F395">
        <f t="shared" si="16"/>
        <v>88.81</v>
      </c>
      <c r="H395">
        <f t="shared" si="17"/>
        <v>108.13</v>
      </c>
      <c r="I395">
        <f t="shared" si="19"/>
        <v>118.84</v>
      </c>
      <c r="J395">
        <f t="shared" si="20"/>
        <v>82.31</v>
      </c>
      <c r="K395">
        <f t="shared" si="21"/>
        <v>102.68</v>
      </c>
      <c r="L395">
        <f t="shared" si="22"/>
        <v>88.81</v>
      </c>
      <c r="N395">
        <f t="shared" si="18"/>
        <v>102.99</v>
      </c>
      <c r="O395">
        <f t="shared" si="23"/>
        <v>98.160000000000011</v>
      </c>
    </row>
    <row r="396" spans="1:15">
      <c r="A396" t="s">
        <v>341</v>
      </c>
      <c r="B396">
        <f t="shared" si="12"/>
        <v>108.02</v>
      </c>
      <c r="C396">
        <f t="shared" si="13"/>
        <v>87.53</v>
      </c>
      <c r="D396">
        <f t="shared" si="14"/>
        <v>92.58</v>
      </c>
      <c r="E396">
        <f t="shared" si="15"/>
        <v>102</v>
      </c>
      <c r="F396">
        <f t="shared" si="16"/>
        <v>19.34</v>
      </c>
      <c r="H396">
        <f t="shared" si="17"/>
        <v>108.02</v>
      </c>
      <c r="I396">
        <f t="shared" si="19"/>
        <v>87.53</v>
      </c>
      <c r="J396">
        <f t="shared" si="20"/>
        <v>92.58</v>
      </c>
      <c r="K396">
        <f t="shared" si="21"/>
        <v>102</v>
      </c>
      <c r="L396">
        <f t="shared" si="22"/>
        <v>19.34</v>
      </c>
      <c r="N396">
        <f t="shared" si="18"/>
        <v>97.532499999999999</v>
      </c>
      <c r="O396">
        <f t="shared" si="23"/>
        <v>75.362499999999997</v>
      </c>
    </row>
    <row r="397" spans="1:15">
      <c r="A397" t="s">
        <v>344</v>
      </c>
      <c r="B397">
        <f t="shared" si="12"/>
        <v>107.77</v>
      </c>
      <c r="C397">
        <f t="shared" si="13"/>
        <v>132.38</v>
      </c>
      <c r="D397">
        <f t="shared" si="14"/>
        <v>102.45</v>
      </c>
      <c r="E397">
        <f t="shared" si="15"/>
        <v>91.72</v>
      </c>
      <c r="F397">
        <f t="shared" si="16"/>
        <v>112.25</v>
      </c>
      <c r="H397">
        <f t="shared" si="17"/>
        <v>107.77</v>
      </c>
      <c r="I397">
        <f t="shared" si="19"/>
        <v>132.38</v>
      </c>
      <c r="J397">
        <f t="shared" si="20"/>
        <v>102.45</v>
      </c>
      <c r="K397">
        <f t="shared" si="21"/>
        <v>91.72</v>
      </c>
      <c r="L397">
        <f t="shared" si="22"/>
        <v>112.25</v>
      </c>
      <c r="N397">
        <f t="shared" si="18"/>
        <v>108.57999999999998</v>
      </c>
      <c r="O397">
        <f t="shared" si="23"/>
        <v>109.69999999999999</v>
      </c>
    </row>
    <row r="398" spans="1:15">
      <c r="A398" t="s">
        <v>347</v>
      </c>
      <c r="B398">
        <f t="shared" si="12"/>
        <v>107.09</v>
      </c>
      <c r="C398">
        <f t="shared" si="13"/>
        <v>117.99</v>
      </c>
      <c r="D398">
        <f t="shared" si="14"/>
        <v>84.11</v>
      </c>
      <c r="E398">
        <f t="shared" si="15"/>
        <v>72.64</v>
      </c>
      <c r="F398">
        <f t="shared" si="16"/>
        <v>88.4</v>
      </c>
      <c r="H398">
        <f t="shared" si="17"/>
        <v>107.09</v>
      </c>
      <c r="I398">
        <f t="shared" si="19"/>
        <v>117.99</v>
      </c>
      <c r="J398">
        <f t="shared" si="20"/>
        <v>84.11</v>
      </c>
      <c r="K398">
        <f t="shared" si="21"/>
        <v>72.64</v>
      </c>
      <c r="L398">
        <f t="shared" si="22"/>
        <v>88.4</v>
      </c>
      <c r="N398">
        <f t="shared" si="18"/>
        <v>95.457499999999996</v>
      </c>
      <c r="O398">
        <f t="shared" si="23"/>
        <v>90.784999999999997</v>
      </c>
    </row>
    <row r="399" spans="1:15">
      <c r="A399" t="s">
        <v>350</v>
      </c>
      <c r="B399">
        <f t="shared" si="12"/>
        <v>106.72</v>
      </c>
      <c r="C399">
        <f t="shared" si="13"/>
        <v>112.49</v>
      </c>
      <c r="D399">
        <f t="shared" si="14"/>
        <v>123.34</v>
      </c>
      <c r="E399">
        <f t="shared" si="15"/>
        <v>75.260000000000005</v>
      </c>
      <c r="F399">
        <f t="shared" si="16"/>
        <v>38.74</v>
      </c>
      <c r="H399">
        <f t="shared" si="17"/>
        <v>106.72</v>
      </c>
      <c r="I399">
        <f t="shared" si="19"/>
        <v>112.49</v>
      </c>
      <c r="J399">
        <f t="shared" si="20"/>
        <v>123.34</v>
      </c>
      <c r="K399">
        <f t="shared" si="21"/>
        <v>75.260000000000005</v>
      </c>
      <c r="L399">
        <f t="shared" si="22"/>
        <v>38.74</v>
      </c>
      <c r="N399">
        <f t="shared" si="18"/>
        <v>104.45249999999999</v>
      </c>
      <c r="O399">
        <f t="shared" si="23"/>
        <v>87.457499999999996</v>
      </c>
    </row>
    <row r="400" spans="1:15">
      <c r="A400" t="s">
        <v>353</v>
      </c>
      <c r="B400">
        <f t="shared" si="12"/>
        <v>106.05</v>
      </c>
      <c r="C400">
        <f t="shared" si="13"/>
        <v>116.77</v>
      </c>
      <c r="D400">
        <f t="shared" si="14"/>
        <v>101.48</v>
      </c>
      <c r="E400">
        <f t="shared" si="15"/>
        <v>137.62</v>
      </c>
      <c r="F400">
        <f t="shared" si="16"/>
        <v>113.01</v>
      </c>
      <c r="H400">
        <f t="shared" si="17"/>
        <v>106.05</v>
      </c>
      <c r="I400">
        <f t="shared" si="19"/>
        <v>116.77</v>
      </c>
      <c r="J400">
        <f t="shared" si="20"/>
        <v>101.48</v>
      </c>
      <c r="K400">
        <f t="shared" si="21"/>
        <v>137.62</v>
      </c>
      <c r="L400">
        <f t="shared" si="22"/>
        <v>113.01</v>
      </c>
      <c r="N400">
        <f t="shared" si="18"/>
        <v>115.48</v>
      </c>
      <c r="O400">
        <f t="shared" si="23"/>
        <v>117.22</v>
      </c>
    </row>
    <row r="401" spans="1:15">
      <c r="A401" t="s">
        <v>356</v>
      </c>
      <c r="B401">
        <f t="shared" si="12"/>
        <v>105.17</v>
      </c>
      <c r="C401">
        <f t="shared" si="13"/>
        <v>69.319999999999993</v>
      </c>
      <c r="D401">
        <f t="shared" si="14"/>
        <v>85.83</v>
      </c>
      <c r="E401">
        <f t="shared" si="15"/>
        <v>84.91</v>
      </c>
      <c r="F401">
        <f t="shared" si="16"/>
        <v>83.29</v>
      </c>
      <c r="H401">
        <f t="shared" si="17"/>
        <v>105.17</v>
      </c>
      <c r="I401">
        <f t="shared" si="19"/>
        <v>69.319999999999993</v>
      </c>
      <c r="J401">
        <f t="shared" si="20"/>
        <v>85.83</v>
      </c>
      <c r="K401">
        <f t="shared" si="21"/>
        <v>84.91</v>
      </c>
      <c r="L401">
        <f t="shared" si="22"/>
        <v>83.29</v>
      </c>
      <c r="N401">
        <f t="shared" si="18"/>
        <v>86.307500000000005</v>
      </c>
      <c r="O401">
        <f t="shared" si="23"/>
        <v>80.837499999999991</v>
      </c>
    </row>
    <row r="402" spans="1:15">
      <c r="A402" t="s">
        <v>359</v>
      </c>
      <c r="B402">
        <f t="shared" si="12"/>
        <v>104.92</v>
      </c>
      <c r="C402">
        <f t="shared" si="13"/>
        <v>125.69</v>
      </c>
      <c r="D402">
        <f t="shared" si="14"/>
        <v>87.62</v>
      </c>
      <c r="E402">
        <f t="shared" si="15"/>
        <v>106.44</v>
      </c>
      <c r="F402">
        <f t="shared" si="16"/>
        <v>118.95</v>
      </c>
      <c r="H402">
        <f t="shared" si="17"/>
        <v>104.92</v>
      </c>
      <c r="I402">
        <f t="shared" si="19"/>
        <v>125.69</v>
      </c>
      <c r="J402">
        <f t="shared" si="20"/>
        <v>87.62</v>
      </c>
      <c r="K402">
        <f t="shared" si="21"/>
        <v>106.44</v>
      </c>
      <c r="L402">
        <f t="shared" si="22"/>
        <v>118.95</v>
      </c>
      <c r="N402">
        <f t="shared" si="18"/>
        <v>106.1675</v>
      </c>
      <c r="O402">
        <f t="shared" si="23"/>
        <v>109.675</v>
      </c>
    </row>
    <row r="403" spans="1:15">
      <c r="A403" t="s">
        <v>362</v>
      </c>
      <c r="B403">
        <f t="shared" si="12"/>
        <v>104.7</v>
      </c>
      <c r="C403">
        <f t="shared" si="13"/>
        <v>110.82</v>
      </c>
      <c r="D403">
        <f t="shared" si="14"/>
        <v>84.86</v>
      </c>
      <c r="E403">
        <f t="shared" si="15"/>
        <v>94.97</v>
      </c>
      <c r="F403">
        <f t="shared" si="16"/>
        <v>92.83</v>
      </c>
      <c r="H403">
        <f t="shared" si="17"/>
        <v>104.7</v>
      </c>
      <c r="I403">
        <f t="shared" si="19"/>
        <v>110.82</v>
      </c>
      <c r="J403">
        <f t="shared" si="20"/>
        <v>84.86</v>
      </c>
      <c r="K403">
        <f t="shared" si="21"/>
        <v>94.97</v>
      </c>
      <c r="L403">
        <f t="shared" si="22"/>
        <v>92.83</v>
      </c>
      <c r="N403">
        <f t="shared" si="18"/>
        <v>98.837500000000006</v>
      </c>
      <c r="O403">
        <f t="shared" si="23"/>
        <v>95.86999999999999</v>
      </c>
    </row>
    <row r="404" spans="1:15">
      <c r="A404" t="s">
        <v>365</v>
      </c>
      <c r="B404">
        <f t="shared" si="12"/>
        <v>104.22</v>
      </c>
      <c r="C404">
        <f t="shared" si="13"/>
        <v>106.1</v>
      </c>
      <c r="D404">
        <f t="shared" si="14"/>
        <v>110.69</v>
      </c>
      <c r="E404">
        <f t="shared" si="15"/>
        <v>66.73</v>
      </c>
      <c r="F404">
        <f t="shared" si="16"/>
        <v>77.86</v>
      </c>
      <c r="H404">
        <f t="shared" si="17"/>
        <v>104.22</v>
      </c>
      <c r="I404">
        <f t="shared" si="19"/>
        <v>106.1</v>
      </c>
      <c r="J404">
        <f t="shared" si="20"/>
        <v>110.69</v>
      </c>
      <c r="K404">
        <f t="shared" si="21"/>
        <v>66.73</v>
      </c>
      <c r="L404">
        <f t="shared" si="22"/>
        <v>77.86</v>
      </c>
      <c r="N404">
        <f t="shared" si="18"/>
        <v>96.935000000000002</v>
      </c>
      <c r="O404">
        <f t="shared" si="23"/>
        <v>90.344999999999999</v>
      </c>
    </row>
    <row r="405" spans="1:15">
      <c r="A405" t="s">
        <v>368</v>
      </c>
      <c r="B405">
        <f t="shared" si="12"/>
        <v>99.6</v>
      </c>
      <c r="C405">
        <f t="shared" si="13"/>
        <v>45.13</v>
      </c>
      <c r="D405">
        <f t="shared" si="14"/>
        <v>72.39</v>
      </c>
      <c r="E405">
        <f t="shared" si="15"/>
        <v>67.239999999999995</v>
      </c>
      <c r="F405">
        <f t="shared" si="16"/>
        <v>18.55</v>
      </c>
      <c r="H405">
        <f t="shared" si="17"/>
        <v>99.6</v>
      </c>
      <c r="I405">
        <f t="shared" si="19"/>
        <v>45.13</v>
      </c>
      <c r="J405">
        <f t="shared" si="20"/>
        <v>72.39</v>
      </c>
      <c r="K405">
        <f t="shared" si="21"/>
        <v>67.239999999999995</v>
      </c>
      <c r="L405">
        <f t="shared" si="22"/>
        <v>18.55</v>
      </c>
      <c r="N405">
        <f t="shared" si="18"/>
        <v>71.09</v>
      </c>
      <c r="O405">
        <f t="shared" si="23"/>
        <v>50.827500000000001</v>
      </c>
    </row>
    <row r="406" spans="1:15">
      <c r="A406" t="s">
        <v>371</v>
      </c>
      <c r="B406">
        <f t="shared" si="12"/>
        <v>99.15</v>
      </c>
      <c r="C406">
        <f t="shared" si="13"/>
        <v>93.19</v>
      </c>
      <c r="D406">
        <f t="shared" si="14"/>
        <v>106.78</v>
      </c>
      <c r="E406">
        <f t="shared" si="15"/>
        <v>65.900000000000006</v>
      </c>
      <c r="F406">
        <f t="shared" si="16"/>
        <v>21.87</v>
      </c>
      <c r="H406">
        <f t="shared" si="17"/>
        <v>99.15</v>
      </c>
      <c r="I406">
        <f t="shared" si="19"/>
        <v>93.19</v>
      </c>
      <c r="J406">
        <f t="shared" si="20"/>
        <v>106.78</v>
      </c>
      <c r="K406">
        <f t="shared" si="21"/>
        <v>65.900000000000006</v>
      </c>
      <c r="L406">
        <f t="shared" si="22"/>
        <v>21.87</v>
      </c>
      <c r="N406">
        <f t="shared" si="18"/>
        <v>91.254999999999995</v>
      </c>
      <c r="O406">
        <f t="shared" si="23"/>
        <v>71.935000000000002</v>
      </c>
    </row>
    <row r="407" spans="1:15">
      <c r="A407" t="s">
        <v>374</v>
      </c>
      <c r="B407">
        <f t="shared" si="12"/>
        <v>97.18</v>
      </c>
      <c r="C407">
        <f t="shared" si="13"/>
        <v>98.61</v>
      </c>
      <c r="D407">
        <f t="shared" si="14"/>
        <v>79</v>
      </c>
      <c r="E407">
        <f t="shared" si="15"/>
        <v>79.989999999999995</v>
      </c>
      <c r="F407">
        <f t="shared" si="16"/>
        <v>90.15</v>
      </c>
      <c r="H407">
        <f t="shared" si="17"/>
        <v>97.18</v>
      </c>
      <c r="I407">
        <f t="shared" si="19"/>
        <v>98.61</v>
      </c>
      <c r="J407">
        <f t="shared" si="20"/>
        <v>79</v>
      </c>
      <c r="K407">
        <f t="shared" si="21"/>
        <v>79.989999999999995</v>
      </c>
      <c r="L407">
        <f t="shared" si="22"/>
        <v>90.15</v>
      </c>
      <c r="N407">
        <f t="shared" si="18"/>
        <v>88.695000000000007</v>
      </c>
      <c r="O407">
        <f t="shared" si="23"/>
        <v>86.9375</v>
      </c>
    </row>
    <row r="408" spans="1:15">
      <c r="A408" t="s">
        <v>377</v>
      </c>
      <c r="B408">
        <f t="shared" si="12"/>
        <v>96.04</v>
      </c>
      <c r="C408">
        <f t="shared" si="13"/>
        <v>36.869999999999997</v>
      </c>
      <c r="D408">
        <f t="shared" si="14"/>
        <v>13.46</v>
      </c>
      <c r="E408">
        <f t="shared" si="15"/>
        <v>37.42</v>
      </c>
      <c r="F408">
        <f t="shared" si="16"/>
        <v>3.98</v>
      </c>
      <c r="H408">
        <f t="shared" si="17"/>
        <v>96.04</v>
      </c>
      <c r="I408">
        <f t="shared" si="19"/>
        <v>36.869999999999997</v>
      </c>
      <c r="J408">
        <f t="shared" si="20"/>
        <v>13.46</v>
      </c>
      <c r="K408">
        <f t="shared" si="21"/>
        <v>37.42</v>
      </c>
      <c r="L408">
        <f t="shared" si="22"/>
        <v>3.98</v>
      </c>
      <c r="N408">
        <f t="shared" si="18"/>
        <v>45.947500000000005</v>
      </c>
      <c r="O408">
        <f t="shared" si="23"/>
        <v>22.932500000000001</v>
      </c>
    </row>
    <row r="409" spans="1:15">
      <c r="A409" t="s">
        <v>380</v>
      </c>
      <c r="B409">
        <f t="shared" si="12"/>
        <v>94.39</v>
      </c>
      <c r="C409">
        <f t="shared" si="13"/>
        <v>118.29</v>
      </c>
      <c r="D409">
        <f t="shared" si="14"/>
        <v>116.38</v>
      </c>
      <c r="E409">
        <f t="shared" si="15"/>
        <v>122.51</v>
      </c>
      <c r="F409">
        <f t="shared" si="16"/>
        <v>119.15</v>
      </c>
      <c r="H409">
        <f t="shared" si="17"/>
        <v>94.39</v>
      </c>
      <c r="I409">
        <f t="shared" si="19"/>
        <v>118.29</v>
      </c>
      <c r="J409">
        <f t="shared" si="20"/>
        <v>116.38</v>
      </c>
      <c r="K409">
        <f t="shared" si="21"/>
        <v>122.51</v>
      </c>
      <c r="L409">
        <f t="shared" si="22"/>
        <v>119.15</v>
      </c>
      <c r="N409">
        <f t="shared" si="18"/>
        <v>112.8925</v>
      </c>
      <c r="O409">
        <f t="shared" si="23"/>
        <v>119.08250000000001</v>
      </c>
    </row>
    <row r="410" spans="1:15">
      <c r="A410" t="s">
        <v>383</v>
      </c>
      <c r="B410">
        <f t="shared" ref="B410:B473" si="24">INDEX(ratings_2016,MATCH(A410,names_2016,0))</f>
        <v>93.63</v>
      </c>
      <c r="C410">
        <f t="shared" ref="C410:C473" si="25">INDEX(ratings_2015,MATCH(A410,names_2015,0))</f>
        <v>93.38</v>
      </c>
      <c r="D410">
        <f t="shared" ref="D410:D473" si="26">INDEX(ratings_2014,MATCH(A410,names_2014,0))</f>
        <v>87.81</v>
      </c>
      <c r="E410">
        <f t="shared" ref="E410:E473" si="27">INDEX(ratings_2013,MATCH(A410,names_2013,0))</f>
        <v>87.63</v>
      </c>
      <c r="F410">
        <f t="shared" ref="F410:F473" si="28">INDEX(ratings_2012,MATCH(A410,names_2012,0))</f>
        <v>119.49</v>
      </c>
      <c r="H410">
        <f t="shared" ref="H410:H473" si="29">IFERROR(B410,0)</f>
        <v>93.63</v>
      </c>
      <c r="I410">
        <f t="shared" si="19"/>
        <v>93.38</v>
      </c>
      <c r="J410">
        <f t="shared" si="20"/>
        <v>87.81</v>
      </c>
      <c r="K410">
        <f t="shared" si="21"/>
        <v>87.63</v>
      </c>
      <c r="L410">
        <f t="shared" si="22"/>
        <v>119.49</v>
      </c>
      <c r="N410">
        <f t="shared" ref="N410:N473" si="30">AVERAGE(H410:K410)</f>
        <v>90.612499999999997</v>
      </c>
      <c r="O410">
        <f t="shared" si="23"/>
        <v>97.077500000000001</v>
      </c>
    </row>
    <row r="411" spans="1:15">
      <c r="A411" t="s">
        <v>386</v>
      </c>
      <c r="B411">
        <f t="shared" si="24"/>
        <v>85.08</v>
      </c>
      <c r="C411">
        <f t="shared" si="25"/>
        <v>81.47</v>
      </c>
      <c r="D411">
        <f t="shared" si="26"/>
        <v>101.86</v>
      </c>
      <c r="E411">
        <f t="shared" si="27"/>
        <v>98.15</v>
      </c>
      <c r="F411">
        <f t="shared" si="28"/>
        <v>59.6</v>
      </c>
      <c r="H411">
        <f t="shared" si="29"/>
        <v>85.08</v>
      </c>
      <c r="I411">
        <f t="shared" ref="I411:I474" si="31">IFERROR(C411,0)</f>
        <v>81.47</v>
      </c>
      <c r="J411">
        <f t="shared" ref="J411:J474" si="32">IFERROR(D411,0)</f>
        <v>101.86</v>
      </c>
      <c r="K411">
        <f t="shared" ref="K411:K474" si="33">IFERROR(E411,0)</f>
        <v>98.15</v>
      </c>
      <c r="L411">
        <f t="shared" ref="L411:L474" si="34">IFERROR(F411,0)</f>
        <v>59.6</v>
      </c>
      <c r="N411">
        <f t="shared" si="30"/>
        <v>91.640000000000015</v>
      </c>
      <c r="O411">
        <f t="shared" ref="O411:O474" si="35">AVERAGE(I411:L411)</f>
        <v>85.27000000000001</v>
      </c>
    </row>
    <row r="412" spans="1:15">
      <c r="A412" t="s">
        <v>389</v>
      </c>
      <c r="B412">
        <f t="shared" si="24"/>
        <v>83.3</v>
      </c>
      <c r="C412">
        <f t="shared" si="25"/>
        <v>9.51</v>
      </c>
      <c r="D412">
        <f t="shared" si="26"/>
        <v>6.67</v>
      </c>
      <c r="E412">
        <f t="shared" si="27"/>
        <v>10.81</v>
      </c>
      <c r="F412">
        <f t="shared" si="28"/>
        <v>0</v>
      </c>
      <c r="H412">
        <f t="shared" si="29"/>
        <v>83.3</v>
      </c>
      <c r="I412">
        <f t="shared" si="31"/>
        <v>9.51</v>
      </c>
      <c r="J412">
        <f t="shared" si="32"/>
        <v>6.67</v>
      </c>
      <c r="K412">
        <f t="shared" si="33"/>
        <v>10.81</v>
      </c>
      <c r="L412">
        <f t="shared" si="34"/>
        <v>0</v>
      </c>
      <c r="N412">
        <f t="shared" si="30"/>
        <v>27.572500000000002</v>
      </c>
      <c r="O412">
        <f t="shared" si="35"/>
        <v>6.7475000000000005</v>
      </c>
    </row>
    <row r="413" spans="1:15">
      <c r="A413" t="s">
        <v>392</v>
      </c>
      <c r="B413">
        <f t="shared" si="24"/>
        <v>82.32</v>
      </c>
      <c r="C413">
        <f t="shared" si="25"/>
        <v>123.17</v>
      </c>
      <c r="D413">
        <f t="shared" si="26"/>
        <v>81.790000000000006</v>
      </c>
      <c r="E413">
        <f t="shared" si="27"/>
        <v>94.14</v>
      </c>
      <c r="F413">
        <f t="shared" si="28"/>
        <v>102.12</v>
      </c>
      <c r="H413">
        <f t="shared" si="29"/>
        <v>82.32</v>
      </c>
      <c r="I413">
        <f t="shared" si="31"/>
        <v>123.17</v>
      </c>
      <c r="J413">
        <f t="shared" si="32"/>
        <v>81.790000000000006</v>
      </c>
      <c r="K413">
        <f t="shared" si="33"/>
        <v>94.14</v>
      </c>
      <c r="L413">
        <f t="shared" si="34"/>
        <v>102.12</v>
      </c>
      <c r="N413">
        <f t="shared" si="30"/>
        <v>95.355000000000004</v>
      </c>
      <c r="O413">
        <f t="shared" si="35"/>
        <v>100.30500000000001</v>
      </c>
    </row>
    <row r="414" spans="1:15">
      <c r="A414" t="s">
        <v>395</v>
      </c>
      <c r="B414">
        <f t="shared" si="24"/>
        <v>79.319999999999993</v>
      </c>
      <c r="C414">
        <f t="shared" si="25"/>
        <v>6.33</v>
      </c>
      <c r="D414">
        <f t="shared" si="26"/>
        <v>16.47</v>
      </c>
      <c r="E414">
        <f t="shared" si="27"/>
        <v>15</v>
      </c>
      <c r="F414">
        <f t="shared" si="28"/>
        <v>11.11</v>
      </c>
      <c r="H414">
        <f t="shared" si="29"/>
        <v>79.319999999999993</v>
      </c>
      <c r="I414">
        <f t="shared" si="31"/>
        <v>6.33</v>
      </c>
      <c r="J414">
        <f t="shared" si="32"/>
        <v>16.47</v>
      </c>
      <c r="K414">
        <f t="shared" si="33"/>
        <v>15</v>
      </c>
      <c r="L414">
        <f t="shared" si="34"/>
        <v>11.11</v>
      </c>
      <c r="N414">
        <f t="shared" si="30"/>
        <v>29.279999999999998</v>
      </c>
      <c r="O414">
        <f t="shared" si="35"/>
        <v>12.227499999999999</v>
      </c>
    </row>
    <row r="415" spans="1:15">
      <c r="A415" t="s">
        <v>398</v>
      </c>
      <c r="B415">
        <f t="shared" si="24"/>
        <v>70.13</v>
      </c>
      <c r="C415">
        <f t="shared" si="25"/>
        <v>26.7</v>
      </c>
      <c r="D415">
        <f t="shared" si="26"/>
        <v>27.74</v>
      </c>
      <c r="E415">
        <f t="shared" si="27"/>
        <v>21.05</v>
      </c>
      <c r="F415" t="e">
        <f t="shared" si="28"/>
        <v>#N/A</v>
      </c>
      <c r="H415">
        <f t="shared" si="29"/>
        <v>70.13</v>
      </c>
      <c r="I415">
        <f t="shared" si="31"/>
        <v>26.7</v>
      </c>
      <c r="J415">
        <f t="shared" si="32"/>
        <v>27.74</v>
      </c>
      <c r="K415">
        <f t="shared" si="33"/>
        <v>21.05</v>
      </c>
      <c r="L415">
        <f t="shared" si="34"/>
        <v>0</v>
      </c>
      <c r="N415">
        <f t="shared" si="30"/>
        <v>36.405000000000001</v>
      </c>
      <c r="O415">
        <f t="shared" si="35"/>
        <v>18.872499999999999</v>
      </c>
    </row>
    <row r="416" spans="1:15">
      <c r="A416" t="s">
        <v>401</v>
      </c>
      <c r="B416">
        <f t="shared" si="24"/>
        <v>69.13</v>
      </c>
      <c r="C416">
        <f t="shared" si="25"/>
        <v>41.36</v>
      </c>
      <c r="D416" t="e">
        <f t="shared" si="26"/>
        <v>#N/A</v>
      </c>
      <c r="E416">
        <f t="shared" si="27"/>
        <v>20.39</v>
      </c>
      <c r="F416" t="e">
        <f t="shared" si="28"/>
        <v>#N/A</v>
      </c>
      <c r="H416">
        <f t="shared" si="29"/>
        <v>69.13</v>
      </c>
      <c r="I416">
        <f t="shared" si="31"/>
        <v>41.36</v>
      </c>
      <c r="J416">
        <f t="shared" si="32"/>
        <v>0</v>
      </c>
      <c r="K416">
        <f t="shared" si="33"/>
        <v>20.39</v>
      </c>
      <c r="L416">
        <f t="shared" si="34"/>
        <v>0</v>
      </c>
      <c r="N416">
        <f t="shared" si="30"/>
        <v>32.72</v>
      </c>
      <c r="O416">
        <f t="shared" si="35"/>
        <v>15.4375</v>
      </c>
    </row>
    <row r="417" spans="1:15">
      <c r="A417" t="s">
        <v>404</v>
      </c>
      <c r="B417">
        <f t="shared" si="24"/>
        <v>66.28</v>
      </c>
      <c r="C417">
        <f t="shared" si="25"/>
        <v>65.150000000000006</v>
      </c>
      <c r="D417">
        <f t="shared" si="26"/>
        <v>41.27</v>
      </c>
      <c r="E417">
        <f t="shared" si="27"/>
        <v>46.83</v>
      </c>
      <c r="F417">
        <f t="shared" si="28"/>
        <v>0</v>
      </c>
      <c r="H417">
        <f t="shared" si="29"/>
        <v>66.28</v>
      </c>
      <c r="I417">
        <f t="shared" si="31"/>
        <v>65.150000000000006</v>
      </c>
      <c r="J417">
        <f t="shared" si="32"/>
        <v>41.27</v>
      </c>
      <c r="K417">
        <f t="shared" si="33"/>
        <v>46.83</v>
      </c>
      <c r="L417">
        <f t="shared" si="34"/>
        <v>0</v>
      </c>
      <c r="N417">
        <f t="shared" si="30"/>
        <v>54.882500000000007</v>
      </c>
      <c r="O417">
        <f t="shared" si="35"/>
        <v>38.3125</v>
      </c>
    </row>
    <row r="418" spans="1:15">
      <c r="A418" t="s">
        <v>407</v>
      </c>
      <c r="B418">
        <f t="shared" si="24"/>
        <v>65.45</v>
      </c>
      <c r="C418">
        <f t="shared" si="25"/>
        <v>21.84</v>
      </c>
      <c r="D418" t="e">
        <f t="shared" si="26"/>
        <v>#N/A</v>
      </c>
      <c r="E418">
        <f t="shared" si="27"/>
        <v>20.99</v>
      </c>
      <c r="F418" t="e">
        <f t="shared" si="28"/>
        <v>#N/A</v>
      </c>
      <c r="H418">
        <f t="shared" si="29"/>
        <v>65.45</v>
      </c>
      <c r="I418">
        <f t="shared" si="31"/>
        <v>21.84</v>
      </c>
      <c r="J418">
        <f t="shared" si="32"/>
        <v>0</v>
      </c>
      <c r="K418">
        <f t="shared" si="33"/>
        <v>20.99</v>
      </c>
      <c r="L418">
        <f t="shared" si="34"/>
        <v>0</v>
      </c>
      <c r="N418">
        <f t="shared" si="30"/>
        <v>27.07</v>
      </c>
      <c r="O418">
        <f t="shared" si="35"/>
        <v>10.7075</v>
      </c>
    </row>
    <row r="419" spans="1:15">
      <c r="A419" t="s">
        <v>410</v>
      </c>
      <c r="B419">
        <f t="shared" si="24"/>
        <v>65.260000000000005</v>
      </c>
      <c r="C419">
        <f t="shared" si="25"/>
        <v>8.06</v>
      </c>
      <c r="D419">
        <f t="shared" si="26"/>
        <v>26.63</v>
      </c>
      <c r="E419">
        <f t="shared" si="27"/>
        <v>15.12</v>
      </c>
      <c r="F419">
        <f t="shared" si="28"/>
        <v>13.4</v>
      </c>
      <c r="H419">
        <f t="shared" si="29"/>
        <v>65.260000000000005</v>
      </c>
      <c r="I419">
        <f t="shared" si="31"/>
        <v>8.06</v>
      </c>
      <c r="J419">
        <f t="shared" si="32"/>
        <v>26.63</v>
      </c>
      <c r="K419">
        <f t="shared" si="33"/>
        <v>15.12</v>
      </c>
      <c r="L419">
        <f t="shared" si="34"/>
        <v>13.4</v>
      </c>
      <c r="N419">
        <f t="shared" si="30"/>
        <v>28.767500000000002</v>
      </c>
      <c r="O419">
        <f t="shared" si="35"/>
        <v>15.802499999999998</v>
      </c>
    </row>
    <row r="420" spans="1:15">
      <c r="A420" t="s">
        <v>413</v>
      </c>
      <c r="B420">
        <f t="shared" si="24"/>
        <v>64.989999999999995</v>
      </c>
      <c r="C420">
        <f t="shared" si="25"/>
        <v>31.35</v>
      </c>
      <c r="D420">
        <f t="shared" si="26"/>
        <v>47.07</v>
      </c>
      <c r="E420">
        <f t="shared" si="27"/>
        <v>14</v>
      </c>
      <c r="F420" t="e">
        <f t="shared" si="28"/>
        <v>#N/A</v>
      </c>
      <c r="H420">
        <f t="shared" si="29"/>
        <v>64.989999999999995</v>
      </c>
      <c r="I420">
        <f t="shared" si="31"/>
        <v>31.35</v>
      </c>
      <c r="J420">
        <f t="shared" si="32"/>
        <v>47.07</v>
      </c>
      <c r="K420">
        <f t="shared" si="33"/>
        <v>14</v>
      </c>
      <c r="L420">
        <f t="shared" si="34"/>
        <v>0</v>
      </c>
      <c r="N420">
        <f t="shared" si="30"/>
        <v>39.352499999999999</v>
      </c>
      <c r="O420">
        <f t="shared" si="35"/>
        <v>23.105</v>
      </c>
    </row>
    <row r="421" spans="1:15">
      <c r="A421" t="s">
        <v>416</v>
      </c>
      <c r="B421">
        <f t="shared" si="24"/>
        <v>64.709999999999994</v>
      </c>
      <c r="C421">
        <f t="shared" si="25"/>
        <v>7.33</v>
      </c>
      <c r="D421">
        <f t="shared" si="26"/>
        <v>27.36</v>
      </c>
      <c r="E421">
        <f t="shared" si="27"/>
        <v>9</v>
      </c>
      <c r="F421" t="e">
        <f t="shared" si="28"/>
        <v>#N/A</v>
      </c>
      <c r="H421">
        <f t="shared" si="29"/>
        <v>64.709999999999994</v>
      </c>
      <c r="I421">
        <f t="shared" si="31"/>
        <v>7.33</v>
      </c>
      <c r="J421">
        <f t="shared" si="32"/>
        <v>27.36</v>
      </c>
      <c r="K421">
        <f t="shared" si="33"/>
        <v>9</v>
      </c>
      <c r="L421">
        <f t="shared" si="34"/>
        <v>0</v>
      </c>
      <c r="N421">
        <f t="shared" si="30"/>
        <v>27.099999999999998</v>
      </c>
      <c r="O421">
        <f t="shared" si="35"/>
        <v>10.922499999999999</v>
      </c>
    </row>
    <row r="422" spans="1:15">
      <c r="A422" t="s">
        <v>419</v>
      </c>
      <c r="B422">
        <f t="shared" si="24"/>
        <v>62.25</v>
      </c>
      <c r="C422">
        <f t="shared" si="25"/>
        <v>30.84</v>
      </c>
      <c r="D422">
        <f t="shared" si="26"/>
        <v>0</v>
      </c>
      <c r="E422">
        <f t="shared" si="27"/>
        <v>15.85</v>
      </c>
      <c r="F422" t="e">
        <f t="shared" si="28"/>
        <v>#N/A</v>
      </c>
      <c r="H422">
        <f t="shared" si="29"/>
        <v>62.25</v>
      </c>
      <c r="I422">
        <f t="shared" si="31"/>
        <v>30.84</v>
      </c>
      <c r="J422">
        <f t="shared" si="32"/>
        <v>0</v>
      </c>
      <c r="K422">
        <f t="shared" si="33"/>
        <v>15.85</v>
      </c>
      <c r="L422">
        <f t="shared" si="34"/>
        <v>0</v>
      </c>
      <c r="N422">
        <f t="shared" si="30"/>
        <v>27.234999999999999</v>
      </c>
      <c r="O422">
        <f t="shared" si="35"/>
        <v>11.672499999999999</v>
      </c>
    </row>
    <row r="423" spans="1:15">
      <c r="A423" t="s">
        <v>422</v>
      </c>
      <c r="B423">
        <f t="shared" si="24"/>
        <v>62.24</v>
      </c>
      <c r="C423">
        <f t="shared" si="25"/>
        <v>55.49</v>
      </c>
      <c r="D423">
        <f t="shared" si="26"/>
        <v>31.77</v>
      </c>
      <c r="E423">
        <f t="shared" si="27"/>
        <v>0</v>
      </c>
      <c r="F423">
        <f t="shared" si="28"/>
        <v>0</v>
      </c>
      <c r="H423">
        <f t="shared" si="29"/>
        <v>62.24</v>
      </c>
      <c r="I423">
        <f t="shared" si="31"/>
        <v>55.49</v>
      </c>
      <c r="J423">
        <f t="shared" si="32"/>
        <v>31.77</v>
      </c>
      <c r="K423">
        <f t="shared" si="33"/>
        <v>0</v>
      </c>
      <c r="L423">
        <f t="shared" si="34"/>
        <v>0</v>
      </c>
      <c r="N423">
        <f t="shared" si="30"/>
        <v>37.375</v>
      </c>
      <c r="O423">
        <f t="shared" si="35"/>
        <v>21.815000000000001</v>
      </c>
    </row>
    <row r="424" spans="1:15">
      <c r="A424" t="s">
        <v>425</v>
      </c>
      <c r="B424">
        <f t="shared" si="24"/>
        <v>62.14</v>
      </c>
      <c r="C424">
        <f t="shared" si="25"/>
        <v>23.19</v>
      </c>
      <c r="D424" t="e">
        <f t="shared" si="26"/>
        <v>#N/A</v>
      </c>
      <c r="E424">
        <f t="shared" si="27"/>
        <v>6.83</v>
      </c>
      <c r="F424">
        <f t="shared" si="28"/>
        <v>11.2</v>
      </c>
      <c r="H424">
        <f t="shared" si="29"/>
        <v>62.14</v>
      </c>
      <c r="I424">
        <f t="shared" si="31"/>
        <v>23.19</v>
      </c>
      <c r="J424">
        <f t="shared" si="32"/>
        <v>0</v>
      </c>
      <c r="K424">
        <f t="shared" si="33"/>
        <v>6.83</v>
      </c>
      <c r="L424">
        <f t="shared" si="34"/>
        <v>11.2</v>
      </c>
      <c r="N424">
        <f t="shared" si="30"/>
        <v>23.04</v>
      </c>
      <c r="O424">
        <f t="shared" si="35"/>
        <v>10.305</v>
      </c>
    </row>
    <row r="425" spans="1:15">
      <c r="A425" t="s">
        <v>428</v>
      </c>
      <c r="B425">
        <f t="shared" si="24"/>
        <v>61.79</v>
      </c>
      <c r="C425">
        <f t="shared" si="25"/>
        <v>31.57</v>
      </c>
      <c r="D425">
        <f t="shared" si="26"/>
        <v>35.29</v>
      </c>
      <c r="E425">
        <f t="shared" si="27"/>
        <v>46.68</v>
      </c>
      <c r="F425">
        <f t="shared" si="28"/>
        <v>0</v>
      </c>
      <c r="H425">
        <f t="shared" si="29"/>
        <v>61.79</v>
      </c>
      <c r="I425">
        <f t="shared" si="31"/>
        <v>31.57</v>
      </c>
      <c r="J425">
        <f t="shared" si="32"/>
        <v>35.29</v>
      </c>
      <c r="K425">
        <f t="shared" si="33"/>
        <v>46.68</v>
      </c>
      <c r="L425">
        <f t="shared" si="34"/>
        <v>0</v>
      </c>
      <c r="N425">
        <f t="shared" si="30"/>
        <v>43.832500000000003</v>
      </c>
      <c r="O425">
        <f t="shared" si="35"/>
        <v>28.384999999999998</v>
      </c>
    </row>
    <row r="426" spans="1:15">
      <c r="A426" t="s">
        <v>431</v>
      </c>
      <c r="B426">
        <f t="shared" si="24"/>
        <v>60.86</v>
      </c>
      <c r="C426">
        <f t="shared" si="25"/>
        <v>21.06</v>
      </c>
      <c r="D426">
        <f t="shared" si="26"/>
        <v>9.16</v>
      </c>
      <c r="E426">
        <f t="shared" si="27"/>
        <v>28.91</v>
      </c>
      <c r="F426">
        <f t="shared" si="28"/>
        <v>3.98</v>
      </c>
      <c r="H426">
        <f t="shared" si="29"/>
        <v>60.86</v>
      </c>
      <c r="I426">
        <f t="shared" si="31"/>
        <v>21.06</v>
      </c>
      <c r="J426">
        <f t="shared" si="32"/>
        <v>9.16</v>
      </c>
      <c r="K426">
        <f t="shared" si="33"/>
        <v>28.91</v>
      </c>
      <c r="L426">
        <f t="shared" si="34"/>
        <v>3.98</v>
      </c>
      <c r="N426">
        <f t="shared" si="30"/>
        <v>29.997499999999999</v>
      </c>
      <c r="O426">
        <f t="shared" si="35"/>
        <v>15.777499999999998</v>
      </c>
    </row>
    <row r="427" spans="1:15">
      <c r="A427" t="s">
        <v>434</v>
      </c>
      <c r="B427">
        <f t="shared" si="24"/>
        <v>57.47</v>
      </c>
      <c r="C427">
        <f t="shared" si="25"/>
        <v>25.23</v>
      </c>
      <c r="D427">
        <f t="shared" si="26"/>
        <v>20.67</v>
      </c>
      <c r="E427">
        <f t="shared" si="27"/>
        <v>20.61</v>
      </c>
      <c r="F427">
        <f t="shared" si="28"/>
        <v>23.44</v>
      </c>
      <c r="H427">
        <f t="shared" si="29"/>
        <v>57.47</v>
      </c>
      <c r="I427">
        <f t="shared" si="31"/>
        <v>25.23</v>
      </c>
      <c r="J427">
        <f t="shared" si="32"/>
        <v>20.67</v>
      </c>
      <c r="K427">
        <f t="shared" si="33"/>
        <v>20.61</v>
      </c>
      <c r="L427">
        <f t="shared" si="34"/>
        <v>23.44</v>
      </c>
      <c r="N427">
        <f t="shared" si="30"/>
        <v>30.995000000000001</v>
      </c>
      <c r="O427">
        <f t="shared" si="35"/>
        <v>22.487500000000001</v>
      </c>
    </row>
    <row r="428" spans="1:15">
      <c r="A428" t="s">
        <v>437</v>
      </c>
      <c r="B428">
        <f t="shared" si="24"/>
        <v>57</v>
      </c>
      <c r="C428">
        <f t="shared" si="25"/>
        <v>54.65</v>
      </c>
      <c r="D428">
        <f t="shared" si="26"/>
        <v>49.71</v>
      </c>
      <c r="E428">
        <f t="shared" si="27"/>
        <v>36.01</v>
      </c>
      <c r="F428" t="e">
        <f t="shared" si="28"/>
        <v>#N/A</v>
      </c>
      <c r="H428">
        <f t="shared" si="29"/>
        <v>57</v>
      </c>
      <c r="I428">
        <f t="shared" si="31"/>
        <v>54.65</v>
      </c>
      <c r="J428">
        <f t="shared" si="32"/>
        <v>49.71</v>
      </c>
      <c r="K428">
        <f t="shared" si="33"/>
        <v>36.01</v>
      </c>
      <c r="L428">
        <f t="shared" si="34"/>
        <v>0</v>
      </c>
      <c r="N428">
        <f t="shared" si="30"/>
        <v>49.342500000000001</v>
      </c>
      <c r="O428">
        <f t="shared" si="35"/>
        <v>35.092500000000001</v>
      </c>
    </row>
    <row r="429" spans="1:15">
      <c r="A429" t="s">
        <v>440</v>
      </c>
      <c r="B429">
        <f t="shared" si="24"/>
        <v>53.74</v>
      </c>
      <c r="C429">
        <f t="shared" si="25"/>
        <v>26.97</v>
      </c>
      <c r="D429">
        <f t="shared" si="26"/>
        <v>22.16</v>
      </c>
      <c r="E429">
        <f t="shared" si="27"/>
        <v>6.67</v>
      </c>
      <c r="F429">
        <f t="shared" si="28"/>
        <v>17.64</v>
      </c>
      <c r="H429">
        <f t="shared" si="29"/>
        <v>53.74</v>
      </c>
      <c r="I429">
        <f t="shared" si="31"/>
        <v>26.97</v>
      </c>
      <c r="J429">
        <f t="shared" si="32"/>
        <v>22.16</v>
      </c>
      <c r="K429">
        <f t="shared" si="33"/>
        <v>6.67</v>
      </c>
      <c r="L429">
        <f t="shared" si="34"/>
        <v>17.64</v>
      </c>
      <c r="N429">
        <f t="shared" si="30"/>
        <v>27.385000000000002</v>
      </c>
      <c r="O429">
        <f t="shared" si="35"/>
        <v>18.36</v>
      </c>
    </row>
    <row r="430" spans="1:15">
      <c r="A430" t="s">
        <v>443</v>
      </c>
      <c r="B430">
        <f t="shared" si="24"/>
        <v>47.79</v>
      </c>
      <c r="C430">
        <f t="shared" si="25"/>
        <v>25.98</v>
      </c>
      <c r="D430">
        <f t="shared" si="26"/>
        <v>17</v>
      </c>
      <c r="E430">
        <f t="shared" si="27"/>
        <v>0</v>
      </c>
      <c r="F430">
        <f t="shared" si="28"/>
        <v>0</v>
      </c>
      <c r="H430">
        <f t="shared" si="29"/>
        <v>47.79</v>
      </c>
      <c r="I430">
        <f t="shared" si="31"/>
        <v>25.98</v>
      </c>
      <c r="J430">
        <f t="shared" si="32"/>
        <v>17</v>
      </c>
      <c r="K430">
        <f t="shared" si="33"/>
        <v>0</v>
      </c>
      <c r="L430">
        <f t="shared" si="34"/>
        <v>0</v>
      </c>
      <c r="N430">
        <f t="shared" si="30"/>
        <v>22.692499999999999</v>
      </c>
      <c r="O430">
        <f t="shared" si="35"/>
        <v>10.745000000000001</v>
      </c>
    </row>
    <row r="431" spans="1:15">
      <c r="A431" t="s">
        <v>446</v>
      </c>
      <c r="B431">
        <f t="shared" si="24"/>
        <v>47.27</v>
      </c>
      <c r="C431">
        <f t="shared" si="25"/>
        <v>19.27</v>
      </c>
      <c r="D431">
        <f t="shared" si="26"/>
        <v>33.049999999999997</v>
      </c>
      <c r="E431">
        <f t="shared" si="27"/>
        <v>20.03</v>
      </c>
      <c r="F431" t="e">
        <f t="shared" si="28"/>
        <v>#N/A</v>
      </c>
      <c r="H431">
        <f t="shared" si="29"/>
        <v>47.27</v>
      </c>
      <c r="I431">
        <f t="shared" si="31"/>
        <v>19.27</v>
      </c>
      <c r="J431">
        <f t="shared" si="32"/>
        <v>33.049999999999997</v>
      </c>
      <c r="K431">
        <f t="shared" si="33"/>
        <v>20.03</v>
      </c>
      <c r="L431">
        <f t="shared" si="34"/>
        <v>0</v>
      </c>
      <c r="N431">
        <f t="shared" si="30"/>
        <v>29.905000000000001</v>
      </c>
      <c r="O431">
        <f t="shared" si="35"/>
        <v>18.087499999999999</v>
      </c>
    </row>
    <row r="432" spans="1:15">
      <c r="A432" t="s">
        <v>449</v>
      </c>
      <c r="B432">
        <f t="shared" si="24"/>
        <v>42.76</v>
      </c>
      <c r="C432">
        <f t="shared" si="25"/>
        <v>12</v>
      </c>
      <c r="D432">
        <f t="shared" si="26"/>
        <v>27.09</v>
      </c>
      <c r="E432">
        <f t="shared" si="27"/>
        <v>33.54</v>
      </c>
      <c r="F432" t="e">
        <f t="shared" si="28"/>
        <v>#N/A</v>
      </c>
      <c r="H432">
        <f t="shared" si="29"/>
        <v>42.76</v>
      </c>
      <c r="I432">
        <f t="shared" si="31"/>
        <v>12</v>
      </c>
      <c r="J432">
        <f t="shared" si="32"/>
        <v>27.09</v>
      </c>
      <c r="K432">
        <f t="shared" si="33"/>
        <v>33.54</v>
      </c>
      <c r="L432">
        <f t="shared" si="34"/>
        <v>0</v>
      </c>
      <c r="N432">
        <f t="shared" si="30"/>
        <v>28.847499999999997</v>
      </c>
      <c r="O432">
        <f t="shared" si="35"/>
        <v>18.157499999999999</v>
      </c>
    </row>
    <row r="433" spans="1:15">
      <c r="A433" t="s">
        <v>452</v>
      </c>
      <c r="B433">
        <f t="shared" si="24"/>
        <v>42.13</v>
      </c>
      <c r="C433">
        <f t="shared" si="25"/>
        <v>45.85</v>
      </c>
      <c r="D433">
        <f t="shared" si="26"/>
        <v>3.99</v>
      </c>
      <c r="E433">
        <f t="shared" si="27"/>
        <v>7.85</v>
      </c>
      <c r="F433">
        <f t="shared" si="28"/>
        <v>4.9800000000000004</v>
      </c>
      <c r="H433">
        <f t="shared" si="29"/>
        <v>42.13</v>
      </c>
      <c r="I433">
        <f t="shared" si="31"/>
        <v>45.85</v>
      </c>
      <c r="J433">
        <f t="shared" si="32"/>
        <v>3.99</v>
      </c>
      <c r="K433">
        <f t="shared" si="33"/>
        <v>7.85</v>
      </c>
      <c r="L433">
        <f t="shared" si="34"/>
        <v>4.9800000000000004</v>
      </c>
      <c r="N433">
        <f t="shared" si="30"/>
        <v>24.954999999999998</v>
      </c>
      <c r="O433">
        <f t="shared" si="35"/>
        <v>15.6675</v>
      </c>
    </row>
    <row r="434" spans="1:15">
      <c r="A434" t="s">
        <v>455</v>
      </c>
      <c r="B434">
        <f t="shared" si="24"/>
        <v>41.56</v>
      </c>
      <c r="C434">
        <f t="shared" si="25"/>
        <v>24.53</v>
      </c>
      <c r="D434">
        <f t="shared" si="26"/>
        <v>14.96</v>
      </c>
      <c r="E434">
        <f t="shared" si="27"/>
        <v>17.22</v>
      </c>
      <c r="F434">
        <f t="shared" si="28"/>
        <v>0</v>
      </c>
      <c r="H434">
        <f t="shared" si="29"/>
        <v>41.56</v>
      </c>
      <c r="I434">
        <f t="shared" si="31"/>
        <v>24.53</v>
      </c>
      <c r="J434">
        <f t="shared" si="32"/>
        <v>14.96</v>
      </c>
      <c r="K434">
        <f t="shared" si="33"/>
        <v>17.22</v>
      </c>
      <c r="L434">
        <f t="shared" si="34"/>
        <v>0</v>
      </c>
      <c r="N434">
        <f t="shared" si="30"/>
        <v>24.567500000000003</v>
      </c>
      <c r="O434">
        <f t="shared" si="35"/>
        <v>14.1775</v>
      </c>
    </row>
    <row r="435" spans="1:15">
      <c r="A435" t="s">
        <v>458</v>
      </c>
      <c r="B435">
        <f t="shared" si="24"/>
        <v>40.74</v>
      </c>
      <c r="C435">
        <f t="shared" si="25"/>
        <v>10.94</v>
      </c>
      <c r="D435">
        <f t="shared" si="26"/>
        <v>14.23</v>
      </c>
      <c r="E435">
        <f t="shared" si="27"/>
        <v>16.28</v>
      </c>
      <c r="F435">
        <f t="shared" si="28"/>
        <v>21.19</v>
      </c>
      <c r="H435">
        <f t="shared" si="29"/>
        <v>40.74</v>
      </c>
      <c r="I435">
        <f t="shared" si="31"/>
        <v>10.94</v>
      </c>
      <c r="J435">
        <f t="shared" si="32"/>
        <v>14.23</v>
      </c>
      <c r="K435">
        <f t="shared" si="33"/>
        <v>16.28</v>
      </c>
      <c r="L435">
        <f t="shared" si="34"/>
        <v>21.19</v>
      </c>
      <c r="N435">
        <f t="shared" si="30"/>
        <v>20.547499999999999</v>
      </c>
      <c r="O435">
        <f t="shared" si="35"/>
        <v>15.66</v>
      </c>
    </row>
    <row r="436" spans="1:15">
      <c r="A436" t="s">
        <v>461</v>
      </c>
      <c r="B436">
        <f t="shared" si="24"/>
        <v>39.619999999999997</v>
      </c>
      <c r="C436">
        <f t="shared" si="25"/>
        <v>27.83</v>
      </c>
      <c r="D436">
        <f t="shared" si="26"/>
        <v>17.28</v>
      </c>
      <c r="E436">
        <f t="shared" si="27"/>
        <v>10</v>
      </c>
      <c r="F436">
        <f t="shared" si="28"/>
        <v>0</v>
      </c>
      <c r="H436">
        <f t="shared" si="29"/>
        <v>39.619999999999997</v>
      </c>
      <c r="I436">
        <f t="shared" si="31"/>
        <v>27.83</v>
      </c>
      <c r="J436">
        <f t="shared" si="32"/>
        <v>17.28</v>
      </c>
      <c r="K436">
        <f t="shared" si="33"/>
        <v>10</v>
      </c>
      <c r="L436">
        <f t="shared" si="34"/>
        <v>0</v>
      </c>
      <c r="N436">
        <f t="shared" si="30"/>
        <v>23.682499999999997</v>
      </c>
      <c r="O436">
        <f t="shared" si="35"/>
        <v>13.7775</v>
      </c>
    </row>
    <row r="437" spans="1:15">
      <c r="A437" t="s">
        <v>464</v>
      </c>
      <c r="B437">
        <f t="shared" si="24"/>
        <v>38.99</v>
      </c>
      <c r="C437">
        <f t="shared" si="25"/>
        <v>32.97</v>
      </c>
      <c r="D437">
        <f t="shared" si="26"/>
        <v>29.63</v>
      </c>
      <c r="E437">
        <f t="shared" si="27"/>
        <v>18.440000000000001</v>
      </c>
      <c r="F437">
        <f t="shared" si="28"/>
        <v>3.31</v>
      </c>
      <c r="H437">
        <f t="shared" si="29"/>
        <v>38.99</v>
      </c>
      <c r="I437">
        <f t="shared" si="31"/>
        <v>32.97</v>
      </c>
      <c r="J437">
        <f t="shared" si="32"/>
        <v>29.63</v>
      </c>
      <c r="K437">
        <f t="shared" si="33"/>
        <v>18.440000000000001</v>
      </c>
      <c r="L437">
        <f t="shared" si="34"/>
        <v>3.31</v>
      </c>
      <c r="N437">
        <f t="shared" si="30"/>
        <v>30.0075</v>
      </c>
      <c r="O437">
        <f t="shared" si="35"/>
        <v>21.087499999999999</v>
      </c>
    </row>
    <row r="438" spans="1:15">
      <c r="A438" t="s">
        <v>467</v>
      </c>
      <c r="B438">
        <f t="shared" si="24"/>
        <v>38.25</v>
      </c>
      <c r="C438">
        <f t="shared" si="25"/>
        <v>0</v>
      </c>
      <c r="D438">
        <f t="shared" si="26"/>
        <v>13.31</v>
      </c>
      <c r="E438">
        <f t="shared" si="27"/>
        <v>9.67</v>
      </c>
      <c r="F438">
        <f t="shared" si="28"/>
        <v>0</v>
      </c>
      <c r="H438">
        <f t="shared" si="29"/>
        <v>38.25</v>
      </c>
      <c r="I438">
        <f t="shared" si="31"/>
        <v>0</v>
      </c>
      <c r="J438">
        <f t="shared" si="32"/>
        <v>13.31</v>
      </c>
      <c r="K438">
        <f t="shared" si="33"/>
        <v>9.67</v>
      </c>
      <c r="L438">
        <f t="shared" si="34"/>
        <v>0</v>
      </c>
      <c r="N438">
        <f t="shared" si="30"/>
        <v>15.307500000000001</v>
      </c>
      <c r="O438">
        <f t="shared" si="35"/>
        <v>5.7450000000000001</v>
      </c>
    </row>
    <row r="439" spans="1:15">
      <c r="A439" t="s">
        <v>470</v>
      </c>
      <c r="B439">
        <f t="shared" si="24"/>
        <v>37.57</v>
      </c>
      <c r="C439">
        <f t="shared" si="25"/>
        <v>34.090000000000003</v>
      </c>
      <c r="D439">
        <f t="shared" si="26"/>
        <v>19.95</v>
      </c>
      <c r="E439">
        <f t="shared" si="27"/>
        <v>13.67</v>
      </c>
      <c r="F439">
        <f t="shared" si="28"/>
        <v>46.17</v>
      </c>
      <c r="H439">
        <f t="shared" si="29"/>
        <v>37.57</v>
      </c>
      <c r="I439">
        <f t="shared" si="31"/>
        <v>34.090000000000003</v>
      </c>
      <c r="J439">
        <f t="shared" si="32"/>
        <v>19.95</v>
      </c>
      <c r="K439">
        <f t="shared" si="33"/>
        <v>13.67</v>
      </c>
      <c r="L439">
        <f t="shared" si="34"/>
        <v>46.17</v>
      </c>
      <c r="N439">
        <f t="shared" si="30"/>
        <v>26.32</v>
      </c>
      <c r="O439">
        <f t="shared" si="35"/>
        <v>28.470000000000002</v>
      </c>
    </row>
    <row r="440" spans="1:15">
      <c r="A440" t="s">
        <v>473</v>
      </c>
      <c r="B440">
        <f t="shared" si="24"/>
        <v>36.909999999999997</v>
      </c>
      <c r="C440">
        <f t="shared" si="25"/>
        <v>0</v>
      </c>
      <c r="D440">
        <f t="shared" si="26"/>
        <v>14</v>
      </c>
      <c r="E440">
        <f t="shared" si="27"/>
        <v>33.46</v>
      </c>
      <c r="F440">
        <f t="shared" si="28"/>
        <v>22.84</v>
      </c>
      <c r="H440">
        <f t="shared" si="29"/>
        <v>36.909999999999997</v>
      </c>
      <c r="I440">
        <f t="shared" si="31"/>
        <v>0</v>
      </c>
      <c r="J440">
        <f t="shared" si="32"/>
        <v>14</v>
      </c>
      <c r="K440">
        <f t="shared" si="33"/>
        <v>33.46</v>
      </c>
      <c r="L440">
        <f t="shared" si="34"/>
        <v>22.84</v>
      </c>
      <c r="N440">
        <f t="shared" si="30"/>
        <v>21.092500000000001</v>
      </c>
      <c r="O440">
        <f t="shared" si="35"/>
        <v>17.574999999999999</v>
      </c>
    </row>
    <row r="441" spans="1:15">
      <c r="A441" t="s">
        <v>476</v>
      </c>
      <c r="B441">
        <f t="shared" si="24"/>
        <v>36.47</v>
      </c>
      <c r="C441">
        <f t="shared" si="25"/>
        <v>19.899999999999999</v>
      </c>
      <c r="D441">
        <f t="shared" si="26"/>
        <v>0</v>
      </c>
      <c r="E441">
        <f t="shared" si="27"/>
        <v>0</v>
      </c>
      <c r="F441">
        <f t="shared" si="28"/>
        <v>19.37</v>
      </c>
      <c r="H441">
        <f t="shared" si="29"/>
        <v>36.47</v>
      </c>
      <c r="I441">
        <f t="shared" si="31"/>
        <v>19.899999999999999</v>
      </c>
      <c r="J441">
        <f t="shared" si="32"/>
        <v>0</v>
      </c>
      <c r="K441">
        <f t="shared" si="33"/>
        <v>0</v>
      </c>
      <c r="L441">
        <f t="shared" si="34"/>
        <v>19.37</v>
      </c>
      <c r="N441">
        <f t="shared" si="30"/>
        <v>14.092499999999999</v>
      </c>
      <c r="O441">
        <f t="shared" si="35"/>
        <v>9.817499999999999</v>
      </c>
    </row>
    <row r="442" spans="1:15">
      <c r="A442" t="s">
        <v>479</v>
      </c>
      <c r="B442">
        <f t="shared" si="24"/>
        <v>36.32</v>
      </c>
      <c r="C442">
        <f t="shared" si="25"/>
        <v>63.53</v>
      </c>
      <c r="D442">
        <f t="shared" si="26"/>
        <v>70.47</v>
      </c>
      <c r="E442">
        <f t="shared" si="27"/>
        <v>30.55</v>
      </c>
      <c r="F442">
        <f t="shared" si="28"/>
        <v>10.48</v>
      </c>
      <c r="H442">
        <f t="shared" si="29"/>
        <v>36.32</v>
      </c>
      <c r="I442">
        <f t="shared" si="31"/>
        <v>63.53</v>
      </c>
      <c r="J442">
        <f t="shared" si="32"/>
        <v>70.47</v>
      </c>
      <c r="K442">
        <f t="shared" si="33"/>
        <v>30.55</v>
      </c>
      <c r="L442">
        <f t="shared" si="34"/>
        <v>10.48</v>
      </c>
      <c r="N442">
        <f t="shared" si="30"/>
        <v>50.217500000000001</v>
      </c>
      <c r="O442">
        <f t="shared" si="35"/>
        <v>43.7575</v>
      </c>
    </row>
    <row r="443" spans="1:15">
      <c r="A443" t="s">
        <v>482</v>
      </c>
      <c r="B443">
        <f t="shared" si="24"/>
        <v>35.57</v>
      </c>
      <c r="C443">
        <f t="shared" si="25"/>
        <v>14.14</v>
      </c>
      <c r="D443">
        <f t="shared" si="26"/>
        <v>19.39</v>
      </c>
      <c r="E443">
        <f t="shared" si="27"/>
        <v>23.73</v>
      </c>
      <c r="F443">
        <f t="shared" si="28"/>
        <v>4.3499999999999996</v>
      </c>
      <c r="H443">
        <f t="shared" si="29"/>
        <v>35.57</v>
      </c>
      <c r="I443">
        <f t="shared" si="31"/>
        <v>14.14</v>
      </c>
      <c r="J443">
        <f t="shared" si="32"/>
        <v>19.39</v>
      </c>
      <c r="K443">
        <f t="shared" si="33"/>
        <v>23.73</v>
      </c>
      <c r="L443">
        <f t="shared" si="34"/>
        <v>4.3499999999999996</v>
      </c>
      <c r="N443">
        <f t="shared" si="30"/>
        <v>23.2075</v>
      </c>
      <c r="O443">
        <f t="shared" si="35"/>
        <v>15.402500000000002</v>
      </c>
    </row>
    <row r="444" spans="1:15">
      <c r="A444" t="s">
        <v>485</v>
      </c>
      <c r="B444">
        <f t="shared" si="24"/>
        <v>34.96</v>
      </c>
      <c r="C444">
        <f t="shared" si="25"/>
        <v>49.83</v>
      </c>
      <c r="D444">
        <f t="shared" si="26"/>
        <v>48.93</v>
      </c>
      <c r="E444">
        <f t="shared" si="27"/>
        <v>24.27</v>
      </c>
      <c r="F444" t="e">
        <f t="shared" si="28"/>
        <v>#N/A</v>
      </c>
      <c r="H444">
        <f t="shared" si="29"/>
        <v>34.96</v>
      </c>
      <c r="I444">
        <f t="shared" si="31"/>
        <v>49.83</v>
      </c>
      <c r="J444">
        <f t="shared" si="32"/>
        <v>48.93</v>
      </c>
      <c r="K444">
        <f t="shared" si="33"/>
        <v>24.27</v>
      </c>
      <c r="L444">
        <f t="shared" si="34"/>
        <v>0</v>
      </c>
      <c r="N444">
        <f t="shared" si="30"/>
        <v>39.497500000000002</v>
      </c>
      <c r="O444">
        <f t="shared" si="35"/>
        <v>30.757499999999997</v>
      </c>
    </row>
    <row r="445" spans="1:15">
      <c r="A445" t="s">
        <v>488</v>
      </c>
      <c r="B445">
        <f t="shared" si="24"/>
        <v>33.93</v>
      </c>
      <c r="C445">
        <f t="shared" si="25"/>
        <v>11.06</v>
      </c>
      <c r="D445">
        <f t="shared" si="26"/>
        <v>6.67</v>
      </c>
      <c r="E445" t="e">
        <f t="shared" si="27"/>
        <v>#N/A</v>
      </c>
      <c r="F445">
        <f t="shared" si="28"/>
        <v>7.49</v>
      </c>
      <c r="H445">
        <f t="shared" si="29"/>
        <v>33.93</v>
      </c>
      <c r="I445">
        <f t="shared" si="31"/>
        <v>11.06</v>
      </c>
      <c r="J445">
        <f t="shared" si="32"/>
        <v>6.67</v>
      </c>
      <c r="K445">
        <f t="shared" si="33"/>
        <v>0</v>
      </c>
      <c r="L445">
        <f t="shared" si="34"/>
        <v>7.49</v>
      </c>
      <c r="N445">
        <f t="shared" si="30"/>
        <v>12.915000000000001</v>
      </c>
      <c r="O445">
        <f t="shared" si="35"/>
        <v>6.3049999999999997</v>
      </c>
    </row>
    <row r="446" spans="1:15">
      <c r="A446" t="s">
        <v>491</v>
      </c>
      <c r="B446">
        <f t="shared" si="24"/>
        <v>33.86</v>
      </c>
      <c r="C446">
        <f t="shared" si="25"/>
        <v>32.56</v>
      </c>
      <c r="D446">
        <f t="shared" si="26"/>
        <v>22.83</v>
      </c>
      <c r="E446">
        <f t="shared" si="27"/>
        <v>28.68</v>
      </c>
      <c r="F446">
        <f t="shared" si="28"/>
        <v>0.98</v>
      </c>
      <c r="H446">
        <f t="shared" si="29"/>
        <v>33.86</v>
      </c>
      <c r="I446">
        <f t="shared" si="31"/>
        <v>32.56</v>
      </c>
      <c r="J446">
        <f t="shared" si="32"/>
        <v>22.83</v>
      </c>
      <c r="K446">
        <f t="shared" si="33"/>
        <v>28.68</v>
      </c>
      <c r="L446">
        <f t="shared" si="34"/>
        <v>0.98</v>
      </c>
      <c r="N446">
        <f t="shared" si="30"/>
        <v>29.482500000000002</v>
      </c>
      <c r="O446">
        <f t="shared" si="35"/>
        <v>21.262499999999999</v>
      </c>
    </row>
    <row r="447" spans="1:15">
      <c r="A447" t="s">
        <v>494</v>
      </c>
      <c r="B447">
        <f t="shared" si="24"/>
        <v>33</v>
      </c>
      <c r="C447">
        <f t="shared" si="25"/>
        <v>21.25</v>
      </c>
      <c r="D447">
        <f t="shared" si="26"/>
        <v>15.63</v>
      </c>
      <c r="E447">
        <f t="shared" si="27"/>
        <v>9.07</v>
      </c>
      <c r="F447">
        <f t="shared" si="28"/>
        <v>8.89</v>
      </c>
      <c r="H447">
        <f t="shared" si="29"/>
        <v>33</v>
      </c>
      <c r="I447">
        <f t="shared" si="31"/>
        <v>21.25</v>
      </c>
      <c r="J447">
        <f t="shared" si="32"/>
        <v>15.63</v>
      </c>
      <c r="K447">
        <f t="shared" si="33"/>
        <v>9.07</v>
      </c>
      <c r="L447">
        <f t="shared" si="34"/>
        <v>8.89</v>
      </c>
      <c r="N447">
        <f t="shared" si="30"/>
        <v>19.737499999999997</v>
      </c>
      <c r="O447">
        <f t="shared" si="35"/>
        <v>13.71</v>
      </c>
    </row>
    <row r="448" spans="1:15">
      <c r="A448" t="s">
        <v>497</v>
      </c>
      <c r="B448">
        <f t="shared" si="24"/>
        <v>32.54</v>
      </c>
      <c r="C448">
        <f t="shared" si="25"/>
        <v>8</v>
      </c>
      <c r="D448">
        <f t="shared" si="26"/>
        <v>6.67</v>
      </c>
      <c r="E448">
        <f t="shared" si="27"/>
        <v>22.21</v>
      </c>
      <c r="F448">
        <f t="shared" si="28"/>
        <v>7.98</v>
      </c>
      <c r="H448">
        <f t="shared" si="29"/>
        <v>32.54</v>
      </c>
      <c r="I448">
        <f t="shared" si="31"/>
        <v>8</v>
      </c>
      <c r="J448">
        <f t="shared" si="32"/>
        <v>6.67</v>
      </c>
      <c r="K448">
        <f t="shared" si="33"/>
        <v>22.21</v>
      </c>
      <c r="L448">
        <f t="shared" si="34"/>
        <v>7.98</v>
      </c>
      <c r="N448">
        <f t="shared" si="30"/>
        <v>17.355</v>
      </c>
      <c r="O448">
        <f t="shared" si="35"/>
        <v>11.215</v>
      </c>
    </row>
    <row r="449" spans="1:15">
      <c r="A449" t="s">
        <v>500</v>
      </c>
      <c r="B449">
        <f t="shared" si="24"/>
        <v>31.98</v>
      </c>
      <c r="C449">
        <f t="shared" si="25"/>
        <v>7.83</v>
      </c>
      <c r="D449">
        <f t="shared" si="26"/>
        <v>38.229999999999997</v>
      </c>
      <c r="E449">
        <f t="shared" si="27"/>
        <v>19.75</v>
      </c>
      <c r="F449" t="e">
        <f t="shared" si="28"/>
        <v>#N/A</v>
      </c>
      <c r="H449">
        <f t="shared" si="29"/>
        <v>31.98</v>
      </c>
      <c r="I449">
        <f t="shared" si="31"/>
        <v>7.83</v>
      </c>
      <c r="J449">
        <f t="shared" si="32"/>
        <v>38.229999999999997</v>
      </c>
      <c r="K449">
        <f t="shared" si="33"/>
        <v>19.75</v>
      </c>
      <c r="L449">
        <f t="shared" si="34"/>
        <v>0</v>
      </c>
      <c r="N449">
        <f t="shared" si="30"/>
        <v>24.447499999999998</v>
      </c>
      <c r="O449">
        <f t="shared" si="35"/>
        <v>16.452500000000001</v>
      </c>
    </row>
    <row r="450" spans="1:15">
      <c r="A450" t="s">
        <v>503</v>
      </c>
      <c r="B450">
        <f t="shared" si="24"/>
        <v>31.59</v>
      </c>
      <c r="C450">
        <f t="shared" si="25"/>
        <v>29.03</v>
      </c>
      <c r="D450">
        <f t="shared" si="26"/>
        <v>32.340000000000003</v>
      </c>
      <c r="E450">
        <f t="shared" si="27"/>
        <v>0</v>
      </c>
      <c r="F450">
        <f t="shared" si="28"/>
        <v>10.24</v>
      </c>
      <c r="H450">
        <f t="shared" si="29"/>
        <v>31.59</v>
      </c>
      <c r="I450">
        <f t="shared" si="31"/>
        <v>29.03</v>
      </c>
      <c r="J450">
        <f t="shared" si="32"/>
        <v>32.340000000000003</v>
      </c>
      <c r="K450">
        <f t="shared" si="33"/>
        <v>0</v>
      </c>
      <c r="L450">
        <f t="shared" si="34"/>
        <v>10.24</v>
      </c>
      <c r="N450">
        <f t="shared" si="30"/>
        <v>23.240000000000002</v>
      </c>
      <c r="O450">
        <f t="shared" si="35"/>
        <v>17.9025</v>
      </c>
    </row>
    <row r="451" spans="1:15">
      <c r="A451" t="s">
        <v>506</v>
      </c>
      <c r="B451">
        <f t="shared" si="24"/>
        <v>31.26</v>
      </c>
      <c r="C451" t="e">
        <f t="shared" si="25"/>
        <v>#N/A</v>
      </c>
      <c r="D451">
        <f t="shared" si="26"/>
        <v>32.18</v>
      </c>
      <c r="E451" t="e">
        <f t="shared" si="27"/>
        <v>#N/A</v>
      </c>
      <c r="F451" t="e">
        <f t="shared" si="28"/>
        <v>#N/A</v>
      </c>
      <c r="H451">
        <f t="shared" si="29"/>
        <v>31.26</v>
      </c>
      <c r="I451">
        <f t="shared" si="31"/>
        <v>0</v>
      </c>
      <c r="J451">
        <f t="shared" si="32"/>
        <v>32.18</v>
      </c>
      <c r="K451">
        <f t="shared" si="33"/>
        <v>0</v>
      </c>
      <c r="L451">
        <f t="shared" si="34"/>
        <v>0</v>
      </c>
      <c r="N451">
        <f t="shared" si="30"/>
        <v>15.86</v>
      </c>
      <c r="O451">
        <f t="shared" si="35"/>
        <v>8.0449999999999999</v>
      </c>
    </row>
    <row r="452" spans="1:15">
      <c r="A452" t="s">
        <v>509</v>
      </c>
      <c r="B452">
        <f t="shared" si="24"/>
        <v>31.07</v>
      </c>
      <c r="C452">
        <f t="shared" si="25"/>
        <v>17.100000000000001</v>
      </c>
      <c r="D452">
        <f t="shared" si="26"/>
        <v>23.59</v>
      </c>
      <c r="E452">
        <f t="shared" si="27"/>
        <v>0</v>
      </c>
      <c r="F452" t="e">
        <f t="shared" si="28"/>
        <v>#N/A</v>
      </c>
      <c r="H452">
        <f t="shared" si="29"/>
        <v>31.07</v>
      </c>
      <c r="I452">
        <f t="shared" si="31"/>
        <v>17.100000000000001</v>
      </c>
      <c r="J452">
        <f t="shared" si="32"/>
        <v>23.59</v>
      </c>
      <c r="K452">
        <f t="shared" si="33"/>
        <v>0</v>
      </c>
      <c r="L452">
        <f t="shared" si="34"/>
        <v>0</v>
      </c>
      <c r="N452">
        <f t="shared" si="30"/>
        <v>17.940000000000001</v>
      </c>
      <c r="O452">
        <f t="shared" si="35"/>
        <v>10.172499999999999</v>
      </c>
    </row>
    <row r="453" spans="1:15">
      <c r="A453" t="s">
        <v>512</v>
      </c>
      <c r="B453">
        <f t="shared" si="24"/>
        <v>30.22</v>
      </c>
      <c r="C453">
        <f t="shared" si="25"/>
        <v>22.94</v>
      </c>
      <c r="D453">
        <f t="shared" si="26"/>
        <v>10.06</v>
      </c>
      <c r="E453" t="e">
        <f t="shared" si="27"/>
        <v>#N/A</v>
      </c>
      <c r="F453" t="e">
        <f t="shared" si="28"/>
        <v>#N/A</v>
      </c>
      <c r="H453">
        <f t="shared" si="29"/>
        <v>30.22</v>
      </c>
      <c r="I453">
        <f t="shared" si="31"/>
        <v>22.94</v>
      </c>
      <c r="J453">
        <f t="shared" si="32"/>
        <v>10.06</v>
      </c>
      <c r="K453">
        <f t="shared" si="33"/>
        <v>0</v>
      </c>
      <c r="L453">
        <f t="shared" si="34"/>
        <v>0</v>
      </c>
      <c r="N453">
        <f t="shared" si="30"/>
        <v>15.805</v>
      </c>
      <c r="O453">
        <f t="shared" si="35"/>
        <v>8.25</v>
      </c>
    </row>
    <row r="454" spans="1:15">
      <c r="A454" t="s">
        <v>515</v>
      </c>
      <c r="B454">
        <f t="shared" si="24"/>
        <v>30.13</v>
      </c>
      <c r="C454">
        <f t="shared" si="25"/>
        <v>12.41</v>
      </c>
      <c r="D454" t="e">
        <f t="shared" si="26"/>
        <v>#N/A</v>
      </c>
      <c r="E454">
        <f t="shared" si="27"/>
        <v>6</v>
      </c>
      <c r="F454">
        <f t="shared" si="28"/>
        <v>22.12</v>
      </c>
      <c r="H454">
        <f t="shared" si="29"/>
        <v>30.13</v>
      </c>
      <c r="I454">
        <f t="shared" si="31"/>
        <v>12.41</v>
      </c>
      <c r="J454">
        <f t="shared" si="32"/>
        <v>0</v>
      </c>
      <c r="K454">
        <f t="shared" si="33"/>
        <v>6</v>
      </c>
      <c r="L454">
        <f t="shared" si="34"/>
        <v>22.12</v>
      </c>
      <c r="N454">
        <f t="shared" si="30"/>
        <v>12.135</v>
      </c>
      <c r="O454">
        <f t="shared" si="35"/>
        <v>10.1325</v>
      </c>
    </row>
    <row r="455" spans="1:15">
      <c r="A455" t="s">
        <v>518</v>
      </c>
      <c r="B455">
        <f t="shared" si="24"/>
        <v>30.12</v>
      </c>
      <c r="C455">
        <f t="shared" si="25"/>
        <v>35.799999999999997</v>
      </c>
      <c r="D455" t="e">
        <f t="shared" si="26"/>
        <v>#N/A</v>
      </c>
      <c r="E455">
        <f t="shared" si="27"/>
        <v>0</v>
      </c>
      <c r="F455">
        <f t="shared" si="28"/>
        <v>7.99</v>
      </c>
      <c r="H455">
        <f t="shared" si="29"/>
        <v>30.12</v>
      </c>
      <c r="I455">
        <f t="shared" si="31"/>
        <v>35.799999999999997</v>
      </c>
      <c r="J455">
        <f t="shared" si="32"/>
        <v>0</v>
      </c>
      <c r="K455">
        <f t="shared" si="33"/>
        <v>0</v>
      </c>
      <c r="L455">
        <f t="shared" si="34"/>
        <v>7.99</v>
      </c>
      <c r="N455">
        <f t="shared" si="30"/>
        <v>16.48</v>
      </c>
      <c r="O455">
        <f t="shared" si="35"/>
        <v>10.9475</v>
      </c>
    </row>
    <row r="456" spans="1:15">
      <c r="A456" t="s">
        <v>521</v>
      </c>
      <c r="B456">
        <f t="shared" si="24"/>
        <v>29.77</v>
      </c>
      <c r="C456">
        <f t="shared" si="25"/>
        <v>25.13</v>
      </c>
      <c r="D456">
        <f t="shared" si="26"/>
        <v>1</v>
      </c>
      <c r="E456">
        <f t="shared" si="27"/>
        <v>0</v>
      </c>
      <c r="F456">
        <f t="shared" si="28"/>
        <v>22.63</v>
      </c>
      <c r="H456">
        <f t="shared" si="29"/>
        <v>29.77</v>
      </c>
      <c r="I456">
        <f t="shared" si="31"/>
        <v>25.13</v>
      </c>
      <c r="J456">
        <f t="shared" si="32"/>
        <v>1</v>
      </c>
      <c r="K456">
        <f t="shared" si="33"/>
        <v>0</v>
      </c>
      <c r="L456">
        <f t="shared" si="34"/>
        <v>22.63</v>
      </c>
      <c r="N456">
        <f t="shared" si="30"/>
        <v>13.975</v>
      </c>
      <c r="O456">
        <f t="shared" si="35"/>
        <v>12.19</v>
      </c>
    </row>
    <row r="457" spans="1:15">
      <c r="A457" t="s">
        <v>524</v>
      </c>
      <c r="B457">
        <f t="shared" si="24"/>
        <v>28.62</v>
      </c>
      <c r="C457">
        <f t="shared" si="25"/>
        <v>32.299999999999997</v>
      </c>
      <c r="D457">
        <f t="shared" si="26"/>
        <v>74.02</v>
      </c>
      <c r="E457">
        <f t="shared" si="27"/>
        <v>19.87</v>
      </c>
      <c r="F457">
        <f t="shared" si="28"/>
        <v>0</v>
      </c>
      <c r="H457">
        <f t="shared" si="29"/>
        <v>28.62</v>
      </c>
      <c r="I457">
        <f t="shared" si="31"/>
        <v>32.299999999999997</v>
      </c>
      <c r="J457">
        <f t="shared" si="32"/>
        <v>74.02</v>
      </c>
      <c r="K457">
        <f t="shared" si="33"/>
        <v>19.87</v>
      </c>
      <c r="L457">
        <f t="shared" si="34"/>
        <v>0</v>
      </c>
      <c r="N457">
        <f t="shared" si="30"/>
        <v>38.702500000000001</v>
      </c>
      <c r="O457">
        <f t="shared" si="35"/>
        <v>31.547499999999999</v>
      </c>
    </row>
    <row r="458" spans="1:15">
      <c r="A458" t="s">
        <v>527</v>
      </c>
      <c r="B458">
        <f t="shared" si="24"/>
        <v>27.76</v>
      </c>
      <c r="C458">
        <f t="shared" si="25"/>
        <v>29</v>
      </c>
      <c r="D458" t="e">
        <f t="shared" si="26"/>
        <v>#N/A</v>
      </c>
      <c r="E458">
        <f t="shared" si="27"/>
        <v>26.37</v>
      </c>
      <c r="F458">
        <f t="shared" si="28"/>
        <v>0</v>
      </c>
      <c r="H458">
        <f t="shared" si="29"/>
        <v>27.76</v>
      </c>
      <c r="I458">
        <f t="shared" si="31"/>
        <v>29</v>
      </c>
      <c r="J458">
        <f t="shared" si="32"/>
        <v>0</v>
      </c>
      <c r="K458">
        <f t="shared" si="33"/>
        <v>26.37</v>
      </c>
      <c r="L458">
        <f t="shared" si="34"/>
        <v>0</v>
      </c>
      <c r="N458">
        <f t="shared" si="30"/>
        <v>20.782500000000002</v>
      </c>
      <c r="O458">
        <f t="shared" si="35"/>
        <v>13.842500000000001</v>
      </c>
    </row>
    <row r="459" spans="1:15">
      <c r="A459" t="s">
        <v>530</v>
      </c>
      <c r="B459">
        <f t="shared" si="24"/>
        <v>27.4</v>
      </c>
      <c r="C459">
        <f t="shared" si="25"/>
        <v>0</v>
      </c>
      <c r="D459">
        <f t="shared" si="26"/>
        <v>0</v>
      </c>
      <c r="E459">
        <f t="shared" si="27"/>
        <v>21.64</v>
      </c>
      <c r="F459" t="e">
        <f t="shared" si="28"/>
        <v>#N/A</v>
      </c>
      <c r="H459">
        <f t="shared" si="29"/>
        <v>27.4</v>
      </c>
      <c r="I459">
        <f t="shared" si="31"/>
        <v>0</v>
      </c>
      <c r="J459">
        <f t="shared" si="32"/>
        <v>0</v>
      </c>
      <c r="K459">
        <f t="shared" si="33"/>
        <v>21.64</v>
      </c>
      <c r="L459">
        <f t="shared" si="34"/>
        <v>0</v>
      </c>
      <c r="N459">
        <f t="shared" si="30"/>
        <v>12.26</v>
      </c>
      <c r="O459">
        <f t="shared" si="35"/>
        <v>5.41</v>
      </c>
    </row>
    <row r="460" spans="1:15">
      <c r="A460" t="s">
        <v>533</v>
      </c>
      <c r="B460">
        <f t="shared" si="24"/>
        <v>26.88</v>
      </c>
      <c r="C460">
        <f t="shared" si="25"/>
        <v>49.21</v>
      </c>
      <c r="D460">
        <f t="shared" si="26"/>
        <v>21.89</v>
      </c>
      <c r="E460">
        <f t="shared" si="27"/>
        <v>9.99</v>
      </c>
      <c r="F460">
        <f t="shared" si="28"/>
        <v>10.79</v>
      </c>
      <c r="H460">
        <f t="shared" si="29"/>
        <v>26.88</v>
      </c>
      <c r="I460">
        <f t="shared" si="31"/>
        <v>49.21</v>
      </c>
      <c r="J460">
        <f t="shared" si="32"/>
        <v>21.89</v>
      </c>
      <c r="K460">
        <f t="shared" si="33"/>
        <v>9.99</v>
      </c>
      <c r="L460">
        <f t="shared" si="34"/>
        <v>10.79</v>
      </c>
      <c r="N460">
        <f t="shared" si="30"/>
        <v>26.9925</v>
      </c>
      <c r="O460">
        <f t="shared" si="35"/>
        <v>22.97</v>
      </c>
    </row>
    <row r="461" spans="1:15">
      <c r="A461" t="s">
        <v>536</v>
      </c>
      <c r="B461">
        <f t="shared" si="24"/>
        <v>26.7</v>
      </c>
      <c r="C461">
        <f t="shared" si="25"/>
        <v>32.950000000000003</v>
      </c>
      <c r="D461">
        <f t="shared" si="26"/>
        <v>0</v>
      </c>
      <c r="E461">
        <f t="shared" si="27"/>
        <v>0</v>
      </c>
      <c r="F461">
        <f t="shared" si="28"/>
        <v>0</v>
      </c>
      <c r="H461">
        <f t="shared" si="29"/>
        <v>26.7</v>
      </c>
      <c r="I461">
        <f t="shared" si="31"/>
        <v>32.950000000000003</v>
      </c>
      <c r="J461">
        <f t="shared" si="32"/>
        <v>0</v>
      </c>
      <c r="K461">
        <f t="shared" si="33"/>
        <v>0</v>
      </c>
      <c r="L461">
        <f t="shared" si="34"/>
        <v>0</v>
      </c>
      <c r="N461">
        <f t="shared" si="30"/>
        <v>14.912500000000001</v>
      </c>
      <c r="O461">
        <f t="shared" si="35"/>
        <v>8.2375000000000007</v>
      </c>
    </row>
    <row r="462" spans="1:15">
      <c r="A462" t="s">
        <v>539</v>
      </c>
      <c r="B462">
        <f t="shared" si="24"/>
        <v>26.24</v>
      </c>
      <c r="C462">
        <f t="shared" si="25"/>
        <v>10</v>
      </c>
      <c r="D462">
        <f t="shared" si="26"/>
        <v>20.190000000000001</v>
      </c>
      <c r="E462">
        <f t="shared" si="27"/>
        <v>8.14</v>
      </c>
      <c r="F462" t="e">
        <f t="shared" si="28"/>
        <v>#N/A</v>
      </c>
      <c r="H462">
        <f t="shared" si="29"/>
        <v>26.24</v>
      </c>
      <c r="I462">
        <f t="shared" si="31"/>
        <v>10</v>
      </c>
      <c r="J462">
        <f t="shared" si="32"/>
        <v>20.190000000000001</v>
      </c>
      <c r="K462">
        <f t="shared" si="33"/>
        <v>8.14</v>
      </c>
      <c r="L462">
        <f t="shared" si="34"/>
        <v>0</v>
      </c>
      <c r="N462">
        <f t="shared" si="30"/>
        <v>16.142499999999998</v>
      </c>
      <c r="O462">
        <f t="shared" si="35"/>
        <v>9.5824999999999996</v>
      </c>
    </row>
    <row r="463" spans="1:15">
      <c r="A463" t="s">
        <v>542</v>
      </c>
      <c r="B463">
        <f t="shared" si="24"/>
        <v>25.44</v>
      </c>
      <c r="C463">
        <f t="shared" si="25"/>
        <v>9.56</v>
      </c>
      <c r="D463">
        <f t="shared" si="26"/>
        <v>14.47</v>
      </c>
      <c r="E463">
        <f t="shared" si="27"/>
        <v>8.4700000000000006</v>
      </c>
      <c r="F463" t="e">
        <f t="shared" si="28"/>
        <v>#N/A</v>
      </c>
      <c r="H463">
        <f t="shared" si="29"/>
        <v>25.44</v>
      </c>
      <c r="I463">
        <f t="shared" si="31"/>
        <v>9.56</v>
      </c>
      <c r="J463">
        <f t="shared" si="32"/>
        <v>14.47</v>
      </c>
      <c r="K463">
        <f t="shared" si="33"/>
        <v>8.4700000000000006</v>
      </c>
      <c r="L463">
        <f t="shared" si="34"/>
        <v>0</v>
      </c>
      <c r="N463">
        <f t="shared" si="30"/>
        <v>14.484999999999999</v>
      </c>
      <c r="O463">
        <f t="shared" si="35"/>
        <v>8.125</v>
      </c>
    </row>
    <row r="464" spans="1:15">
      <c r="A464" t="s">
        <v>545</v>
      </c>
      <c r="B464">
        <f t="shared" si="24"/>
        <v>24.47</v>
      </c>
      <c r="C464">
        <f t="shared" si="25"/>
        <v>36.53</v>
      </c>
      <c r="D464">
        <f t="shared" si="26"/>
        <v>12.11</v>
      </c>
      <c r="E464">
        <f t="shared" si="27"/>
        <v>15.15</v>
      </c>
      <c r="F464" t="e">
        <f t="shared" si="28"/>
        <v>#N/A</v>
      </c>
      <c r="H464">
        <f t="shared" si="29"/>
        <v>24.47</v>
      </c>
      <c r="I464">
        <f t="shared" si="31"/>
        <v>36.53</v>
      </c>
      <c r="J464">
        <f t="shared" si="32"/>
        <v>12.11</v>
      </c>
      <c r="K464">
        <f t="shared" si="33"/>
        <v>15.15</v>
      </c>
      <c r="L464">
        <f t="shared" si="34"/>
        <v>0</v>
      </c>
      <c r="N464">
        <f t="shared" si="30"/>
        <v>22.065000000000001</v>
      </c>
      <c r="O464">
        <f t="shared" si="35"/>
        <v>15.9475</v>
      </c>
    </row>
    <row r="465" spans="1:15">
      <c r="A465" t="s">
        <v>548</v>
      </c>
      <c r="B465">
        <f t="shared" si="24"/>
        <v>24.32</v>
      </c>
      <c r="C465">
        <f t="shared" si="25"/>
        <v>21.26</v>
      </c>
      <c r="D465">
        <f t="shared" si="26"/>
        <v>7.54</v>
      </c>
      <c r="E465">
        <f t="shared" si="27"/>
        <v>20.149999999999999</v>
      </c>
      <c r="F465">
        <f t="shared" si="28"/>
        <v>10.54</v>
      </c>
      <c r="H465">
        <f t="shared" si="29"/>
        <v>24.32</v>
      </c>
      <c r="I465">
        <f t="shared" si="31"/>
        <v>21.26</v>
      </c>
      <c r="J465">
        <f t="shared" si="32"/>
        <v>7.54</v>
      </c>
      <c r="K465">
        <f t="shared" si="33"/>
        <v>20.149999999999999</v>
      </c>
      <c r="L465">
        <f t="shared" si="34"/>
        <v>10.54</v>
      </c>
      <c r="N465">
        <f t="shared" si="30"/>
        <v>18.317499999999999</v>
      </c>
      <c r="O465">
        <f t="shared" si="35"/>
        <v>14.8725</v>
      </c>
    </row>
    <row r="466" spans="1:15">
      <c r="A466" t="s">
        <v>551</v>
      </c>
      <c r="B466">
        <f t="shared" si="24"/>
        <v>23.91</v>
      </c>
      <c r="C466">
        <f t="shared" si="25"/>
        <v>23.83</v>
      </c>
      <c r="D466">
        <f t="shared" si="26"/>
        <v>23.5</v>
      </c>
      <c r="E466">
        <f t="shared" si="27"/>
        <v>18.43</v>
      </c>
      <c r="F466" t="e">
        <f t="shared" si="28"/>
        <v>#N/A</v>
      </c>
      <c r="H466">
        <f t="shared" si="29"/>
        <v>23.91</v>
      </c>
      <c r="I466">
        <f t="shared" si="31"/>
        <v>23.83</v>
      </c>
      <c r="J466">
        <f t="shared" si="32"/>
        <v>23.5</v>
      </c>
      <c r="K466">
        <f t="shared" si="33"/>
        <v>18.43</v>
      </c>
      <c r="L466">
        <f t="shared" si="34"/>
        <v>0</v>
      </c>
      <c r="N466">
        <f t="shared" si="30"/>
        <v>22.417499999999997</v>
      </c>
      <c r="O466">
        <f t="shared" si="35"/>
        <v>16.439999999999998</v>
      </c>
    </row>
    <row r="467" spans="1:15">
      <c r="A467" t="s">
        <v>554</v>
      </c>
      <c r="B467">
        <f t="shared" si="24"/>
        <v>23.35</v>
      </c>
      <c r="C467">
        <f t="shared" si="25"/>
        <v>36.770000000000003</v>
      </c>
      <c r="D467">
        <f t="shared" si="26"/>
        <v>11.29</v>
      </c>
      <c r="E467">
        <f t="shared" si="27"/>
        <v>0</v>
      </c>
      <c r="F467">
        <f t="shared" si="28"/>
        <v>9.99</v>
      </c>
      <c r="H467">
        <f t="shared" si="29"/>
        <v>23.35</v>
      </c>
      <c r="I467">
        <f t="shared" si="31"/>
        <v>36.770000000000003</v>
      </c>
      <c r="J467">
        <f t="shared" si="32"/>
        <v>11.29</v>
      </c>
      <c r="K467">
        <f t="shared" si="33"/>
        <v>0</v>
      </c>
      <c r="L467">
        <f t="shared" si="34"/>
        <v>9.99</v>
      </c>
      <c r="N467">
        <f t="shared" si="30"/>
        <v>17.852499999999999</v>
      </c>
      <c r="O467">
        <f t="shared" si="35"/>
        <v>14.512500000000001</v>
      </c>
    </row>
    <row r="468" spans="1:15">
      <c r="A468" t="s">
        <v>557</v>
      </c>
      <c r="B468">
        <f t="shared" si="24"/>
        <v>23.12</v>
      </c>
      <c r="C468">
        <f t="shared" si="25"/>
        <v>35.020000000000003</v>
      </c>
      <c r="D468">
        <f t="shared" si="26"/>
        <v>0</v>
      </c>
      <c r="E468" t="e">
        <f t="shared" si="27"/>
        <v>#N/A</v>
      </c>
      <c r="F468">
        <f t="shared" si="28"/>
        <v>2.98</v>
      </c>
      <c r="H468">
        <f t="shared" si="29"/>
        <v>23.12</v>
      </c>
      <c r="I468">
        <f t="shared" si="31"/>
        <v>35.020000000000003</v>
      </c>
      <c r="J468">
        <f t="shared" si="32"/>
        <v>0</v>
      </c>
      <c r="K468">
        <f t="shared" si="33"/>
        <v>0</v>
      </c>
      <c r="L468">
        <f t="shared" si="34"/>
        <v>2.98</v>
      </c>
      <c r="N468">
        <f t="shared" si="30"/>
        <v>14.535</v>
      </c>
      <c r="O468">
        <f t="shared" si="35"/>
        <v>9.5</v>
      </c>
    </row>
    <row r="469" spans="1:15">
      <c r="A469" t="s">
        <v>560</v>
      </c>
      <c r="B469">
        <f t="shared" si="24"/>
        <v>23.12</v>
      </c>
      <c r="C469">
        <f t="shared" si="25"/>
        <v>8.89</v>
      </c>
      <c r="D469">
        <f t="shared" si="26"/>
        <v>16.54</v>
      </c>
      <c r="E469">
        <f t="shared" si="27"/>
        <v>23.93</v>
      </c>
      <c r="F469">
        <f t="shared" si="28"/>
        <v>23.31</v>
      </c>
      <c r="H469">
        <f t="shared" si="29"/>
        <v>23.12</v>
      </c>
      <c r="I469">
        <f t="shared" si="31"/>
        <v>8.89</v>
      </c>
      <c r="J469">
        <f t="shared" si="32"/>
        <v>16.54</v>
      </c>
      <c r="K469">
        <f t="shared" si="33"/>
        <v>23.93</v>
      </c>
      <c r="L469">
        <f t="shared" si="34"/>
        <v>23.31</v>
      </c>
      <c r="N469">
        <f t="shared" si="30"/>
        <v>18.12</v>
      </c>
      <c r="O469">
        <f t="shared" si="35"/>
        <v>18.1675</v>
      </c>
    </row>
    <row r="470" spans="1:15">
      <c r="A470" t="s">
        <v>562</v>
      </c>
      <c r="B470">
        <f t="shared" si="24"/>
        <v>22.37</v>
      </c>
      <c r="C470">
        <f t="shared" si="25"/>
        <v>18.18</v>
      </c>
      <c r="D470">
        <f t="shared" si="26"/>
        <v>7.94</v>
      </c>
      <c r="E470">
        <f t="shared" si="27"/>
        <v>0</v>
      </c>
      <c r="F470">
        <f t="shared" si="28"/>
        <v>0</v>
      </c>
      <c r="H470">
        <f t="shared" si="29"/>
        <v>22.37</v>
      </c>
      <c r="I470">
        <f t="shared" si="31"/>
        <v>18.18</v>
      </c>
      <c r="J470">
        <f t="shared" si="32"/>
        <v>7.94</v>
      </c>
      <c r="K470">
        <f t="shared" si="33"/>
        <v>0</v>
      </c>
      <c r="L470">
        <f t="shared" si="34"/>
        <v>0</v>
      </c>
      <c r="N470">
        <f t="shared" si="30"/>
        <v>12.122499999999999</v>
      </c>
      <c r="O470">
        <f t="shared" si="35"/>
        <v>6.53</v>
      </c>
    </row>
    <row r="471" spans="1:15">
      <c r="A471" t="s">
        <v>565</v>
      </c>
      <c r="B471">
        <f t="shared" si="24"/>
        <v>22.22</v>
      </c>
      <c r="C471">
        <f t="shared" si="25"/>
        <v>8</v>
      </c>
      <c r="D471">
        <f t="shared" si="26"/>
        <v>8</v>
      </c>
      <c r="E471" t="e">
        <f t="shared" si="27"/>
        <v>#N/A</v>
      </c>
      <c r="F471">
        <f t="shared" si="28"/>
        <v>6.36</v>
      </c>
      <c r="H471">
        <f t="shared" si="29"/>
        <v>22.22</v>
      </c>
      <c r="I471">
        <f t="shared" si="31"/>
        <v>8</v>
      </c>
      <c r="J471">
        <f t="shared" si="32"/>
        <v>8</v>
      </c>
      <c r="K471">
        <f t="shared" si="33"/>
        <v>0</v>
      </c>
      <c r="L471">
        <f t="shared" si="34"/>
        <v>6.36</v>
      </c>
      <c r="N471">
        <f t="shared" si="30"/>
        <v>9.5549999999999997</v>
      </c>
      <c r="O471">
        <f t="shared" si="35"/>
        <v>5.59</v>
      </c>
    </row>
    <row r="472" spans="1:15">
      <c r="A472" t="s">
        <v>568</v>
      </c>
      <c r="B472">
        <f t="shared" si="24"/>
        <v>22.21</v>
      </c>
      <c r="C472">
        <f t="shared" si="25"/>
        <v>12.67</v>
      </c>
      <c r="D472">
        <f t="shared" si="26"/>
        <v>31.28</v>
      </c>
      <c r="E472" t="e">
        <f t="shared" si="27"/>
        <v>#N/A</v>
      </c>
      <c r="F472" t="e">
        <f t="shared" si="28"/>
        <v>#N/A</v>
      </c>
      <c r="H472">
        <f t="shared" si="29"/>
        <v>22.21</v>
      </c>
      <c r="I472">
        <f t="shared" si="31"/>
        <v>12.67</v>
      </c>
      <c r="J472">
        <f t="shared" si="32"/>
        <v>31.28</v>
      </c>
      <c r="K472">
        <f t="shared" si="33"/>
        <v>0</v>
      </c>
      <c r="L472">
        <f t="shared" si="34"/>
        <v>0</v>
      </c>
      <c r="N472">
        <f t="shared" si="30"/>
        <v>16.54</v>
      </c>
      <c r="O472">
        <f t="shared" si="35"/>
        <v>10.987500000000001</v>
      </c>
    </row>
    <row r="473" spans="1:15">
      <c r="A473" t="s">
        <v>571</v>
      </c>
      <c r="B473">
        <f t="shared" si="24"/>
        <v>22.17</v>
      </c>
      <c r="C473">
        <f t="shared" si="25"/>
        <v>15.01</v>
      </c>
      <c r="D473">
        <f t="shared" si="26"/>
        <v>9.98</v>
      </c>
      <c r="E473">
        <f t="shared" si="27"/>
        <v>0</v>
      </c>
      <c r="F473" t="e">
        <f t="shared" si="28"/>
        <v>#N/A</v>
      </c>
      <c r="H473">
        <f t="shared" si="29"/>
        <v>22.17</v>
      </c>
      <c r="I473">
        <f t="shared" si="31"/>
        <v>15.01</v>
      </c>
      <c r="J473">
        <f t="shared" si="32"/>
        <v>9.98</v>
      </c>
      <c r="K473">
        <f t="shared" si="33"/>
        <v>0</v>
      </c>
      <c r="L473">
        <f t="shared" si="34"/>
        <v>0</v>
      </c>
      <c r="N473">
        <f t="shared" si="30"/>
        <v>11.79</v>
      </c>
      <c r="O473">
        <f t="shared" si="35"/>
        <v>6.2475000000000005</v>
      </c>
    </row>
    <row r="474" spans="1:15">
      <c r="A474" t="s">
        <v>574</v>
      </c>
      <c r="B474">
        <f t="shared" ref="B474:B537" si="36">INDEX(ratings_2016,MATCH(A474,names_2016,0))</f>
        <v>22.15</v>
      </c>
      <c r="C474">
        <f t="shared" ref="C474:C537" si="37">INDEX(ratings_2015,MATCH(A474,names_2015,0))</f>
        <v>16.97</v>
      </c>
      <c r="D474">
        <f t="shared" ref="D474:D537" si="38">INDEX(ratings_2014,MATCH(A474,names_2014,0))</f>
        <v>12.68</v>
      </c>
      <c r="E474">
        <f t="shared" ref="E474:E537" si="39">INDEX(ratings_2013,MATCH(A474,names_2013,0))</f>
        <v>10</v>
      </c>
      <c r="F474">
        <f t="shared" ref="F474:F537" si="40">INDEX(ratings_2012,MATCH(A474,names_2012,0))</f>
        <v>5.98</v>
      </c>
      <c r="H474">
        <f t="shared" ref="H474:H537" si="41">IFERROR(B474,0)</f>
        <v>22.15</v>
      </c>
      <c r="I474">
        <f t="shared" si="31"/>
        <v>16.97</v>
      </c>
      <c r="J474">
        <f t="shared" si="32"/>
        <v>12.68</v>
      </c>
      <c r="K474">
        <f t="shared" si="33"/>
        <v>10</v>
      </c>
      <c r="L474">
        <f t="shared" si="34"/>
        <v>5.98</v>
      </c>
      <c r="N474">
        <f t="shared" ref="N474:N537" si="42">AVERAGE(H474:K474)</f>
        <v>15.45</v>
      </c>
      <c r="O474">
        <f t="shared" si="35"/>
        <v>11.407499999999999</v>
      </c>
    </row>
    <row r="475" spans="1:15">
      <c r="A475" t="s">
        <v>577</v>
      </c>
      <c r="B475">
        <f t="shared" si="36"/>
        <v>22.14</v>
      </c>
      <c r="C475">
        <f t="shared" si="37"/>
        <v>5</v>
      </c>
      <c r="D475">
        <f t="shared" si="38"/>
        <v>9.86</v>
      </c>
      <c r="E475" t="e">
        <f t="shared" si="39"/>
        <v>#N/A</v>
      </c>
      <c r="F475">
        <f t="shared" si="40"/>
        <v>10.48</v>
      </c>
      <c r="H475">
        <f t="shared" si="41"/>
        <v>22.14</v>
      </c>
      <c r="I475">
        <f t="shared" ref="I475:I538" si="43">IFERROR(C475,0)</f>
        <v>5</v>
      </c>
      <c r="J475">
        <f t="shared" ref="J475:J538" si="44">IFERROR(D475,0)</f>
        <v>9.86</v>
      </c>
      <c r="K475">
        <f t="shared" ref="K475:K538" si="45">IFERROR(E475,0)</f>
        <v>0</v>
      </c>
      <c r="L475">
        <f t="shared" ref="L475:L538" si="46">IFERROR(F475,0)</f>
        <v>10.48</v>
      </c>
      <c r="N475">
        <f t="shared" si="42"/>
        <v>9.25</v>
      </c>
      <c r="O475">
        <f t="shared" ref="O475:O538" si="47">AVERAGE(I475:L475)</f>
        <v>6.335</v>
      </c>
    </row>
    <row r="476" spans="1:15">
      <c r="A476" t="s">
        <v>579</v>
      </c>
      <c r="B476">
        <f t="shared" si="36"/>
        <v>21.41</v>
      </c>
      <c r="C476">
        <f t="shared" si="37"/>
        <v>0</v>
      </c>
      <c r="D476">
        <f t="shared" si="38"/>
        <v>23.16</v>
      </c>
      <c r="E476" t="e">
        <f t="shared" si="39"/>
        <v>#N/A</v>
      </c>
      <c r="F476">
        <f t="shared" si="40"/>
        <v>0</v>
      </c>
      <c r="H476">
        <f t="shared" si="41"/>
        <v>21.41</v>
      </c>
      <c r="I476">
        <f t="shared" si="43"/>
        <v>0</v>
      </c>
      <c r="J476">
        <f t="shared" si="44"/>
        <v>23.16</v>
      </c>
      <c r="K476">
        <f t="shared" si="45"/>
        <v>0</v>
      </c>
      <c r="L476">
        <f t="shared" si="46"/>
        <v>0</v>
      </c>
      <c r="N476">
        <f t="shared" si="42"/>
        <v>11.1425</v>
      </c>
      <c r="O476">
        <f t="shared" si="47"/>
        <v>5.79</v>
      </c>
    </row>
    <row r="477" spans="1:15">
      <c r="A477" t="s">
        <v>582</v>
      </c>
      <c r="B477">
        <f t="shared" si="36"/>
        <v>21.21</v>
      </c>
      <c r="C477">
        <f t="shared" si="37"/>
        <v>27.25</v>
      </c>
      <c r="D477">
        <f t="shared" si="38"/>
        <v>18.22</v>
      </c>
      <c r="E477">
        <f t="shared" si="39"/>
        <v>12</v>
      </c>
      <c r="F477">
        <f t="shared" si="40"/>
        <v>11.07</v>
      </c>
      <c r="H477">
        <f t="shared" si="41"/>
        <v>21.21</v>
      </c>
      <c r="I477">
        <f t="shared" si="43"/>
        <v>27.25</v>
      </c>
      <c r="J477">
        <f t="shared" si="44"/>
        <v>18.22</v>
      </c>
      <c r="K477">
        <f t="shared" si="45"/>
        <v>12</v>
      </c>
      <c r="L477">
        <f t="shared" si="46"/>
        <v>11.07</v>
      </c>
      <c r="N477">
        <f t="shared" si="42"/>
        <v>19.670000000000002</v>
      </c>
      <c r="O477">
        <f t="shared" si="47"/>
        <v>17.134999999999998</v>
      </c>
    </row>
    <row r="478" spans="1:15">
      <c r="A478" t="s">
        <v>585</v>
      </c>
      <c r="B478">
        <f t="shared" si="36"/>
        <v>21.15</v>
      </c>
      <c r="C478">
        <f t="shared" si="37"/>
        <v>34.49</v>
      </c>
      <c r="D478">
        <f t="shared" si="38"/>
        <v>39.19</v>
      </c>
      <c r="E478">
        <f t="shared" si="39"/>
        <v>45.07</v>
      </c>
      <c r="F478">
        <f t="shared" si="40"/>
        <v>56.11</v>
      </c>
      <c r="H478">
        <f t="shared" si="41"/>
        <v>21.15</v>
      </c>
      <c r="I478">
        <f t="shared" si="43"/>
        <v>34.49</v>
      </c>
      <c r="J478">
        <f t="shared" si="44"/>
        <v>39.19</v>
      </c>
      <c r="K478">
        <f t="shared" si="45"/>
        <v>45.07</v>
      </c>
      <c r="L478">
        <f t="shared" si="46"/>
        <v>56.11</v>
      </c>
      <c r="N478">
        <f t="shared" si="42"/>
        <v>34.975000000000001</v>
      </c>
      <c r="O478">
        <f t="shared" si="47"/>
        <v>43.715000000000003</v>
      </c>
    </row>
    <row r="479" spans="1:15">
      <c r="A479" t="s">
        <v>588</v>
      </c>
      <c r="B479">
        <f t="shared" si="36"/>
        <v>19.16</v>
      </c>
      <c r="C479">
        <f t="shared" si="37"/>
        <v>6</v>
      </c>
      <c r="D479" t="e">
        <f t="shared" si="38"/>
        <v>#N/A</v>
      </c>
      <c r="E479" t="e">
        <f t="shared" si="39"/>
        <v>#N/A</v>
      </c>
      <c r="F479">
        <f t="shared" si="40"/>
        <v>0</v>
      </c>
      <c r="H479">
        <f t="shared" si="41"/>
        <v>19.16</v>
      </c>
      <c r="I479">
        <f t="shared" si="43"/>
        <v>6</v>
      </c>
      <c r="J479">
        <f t="shared" si="44"/>
        <v>0</v>
      </c>
      <c r="K479">
        <f t="shared" si="45"/>
        <v>0</v>
      </c>
      <c r="L479">
        <f t="shared" si="46"/>
        <v>0</v>
      </c>
      <c r="N479">
        <f t="shared" si="42"/>
        <v>6.29</v>
      </c>
      <c r="O479">
        <f t="shared" si="47"/>
        <v>1.5</v>
      </c>
    </row>
    <row r="480" spans="1:15">
      <c r="A480" t="s">
        <v>591</v>
      </c>
      <c r="B480">
        <f t="shared" si="36"/>
        <v>19.12</v>
      </c>
      <c r="C480">
        <f t="shared" si="37"/>
        <v>5.19</v>
      </c>
      <c r="D480">
        <f t="shared" si="38"/>
        <v>18.95</v>
      </c>
      <c r="E480">
        <f t="shared" si="39"/>
        <v>9.44</v>
      </c>
      <c r="F480" t="e">
        <f t="shared" si="40"/>
        <v>#N/A</v>
      </c>
      <c r="H480">
        <f t="shared" si="41"/>
        <v>19.12</v>
      </c>
      <c r="I480">
        <f t="shared" si="43"/>
        <v>5.19</v>
      </c>
      <c r="J480">
        <f t="shared" si="44"/>
        <v>18.95</v>
      </c>
      <c r="K480">
        <f t="shared" si="45"/>
        <v>9.44</v>
      </c>
      <c r="L480">
        <f t="shared" si="46"/>
        <v>0</v>
      </c>
      <c r="N480">
        <f t="shared" si="42"/>
        <v>13.175000000000001</v>
      </c>
      <c r="O480">
        <f t="shared" si="47"/>
        <v>8.3949999999999996</v>
      </c>
    </row>
    <row r="481" spans="1:15">
      <c r="A481" t="s">
        <v>594</v>
      </c>
      <c r="B481">
        <f t="shared" si="36"/>
        <v>18.84</v>
      </c>
      <c r="C481">
        <f t="shared" si="37"/>
        <v>0</v>
      </c>
      <c r="D481">
        <f t="shared" si="38"/>
        <v>19.059999999999999</v>
      </c>
      <c r="E481" t="e">
        <f t="shared" si="39"/>
        <v>#N/A</v>
      </c>
      <c r="F481">
        <f t="shared" si="40"/>
        <v>6.78</v>
      </c>
      <c r="H481">
        <f t="shared" si="41"/>
        <v>18.84</v>
      </c>
      <c r="I481">
        <f t="shared" si="43"/>
        <v>0</v>
      </c>
      <c r="J481">
        <f t="shared" si="44"/>
        <v>19.059999999999999</v>
      </c>
      <c r="K481">
        <f t="shared" si="45"/>
        <v>0</v>
      </c>
      <c r="L481">
        <f t="shared" si="46"/>
        <v>6.78</v>
      </c>
      <c r="N481">
        <f t="shared" si="42"/>
        <v>9.4749999999999996</v>
      </c>
      <c r="O481">
        <f t="shared" si="47"/>
        <v>6.46</v>
      </c>
    </row>
    <row r="482" spans="1:15">
      <c r="A482" t="s">
        <v>597</v>
      </c>
      <c r="B482">
        <f t="shared" si="36"/>
        <v>18.82</v>
      </c>
      <c r="C482">
        <f t="shared" si="37"/>
        <v>0</v>
      </c>
      <c r="D482">
        <f t="shared" si="38"/>
        <v>15.54</v>
      </c>
      <c r="E482" t="e">
        <f t="shared" si="39"/>
        <v>#N/A</v>
      </c>
      <c r="F482" t="e">
        <f t="shared" si="40"/>
        <v>#N/A</v>
      </c>
      <c r="H482">
        <f t="shared" si="41"/>
        <v>18.82</v>
      </c>
      <c r="I482">
        <f t="shared" si="43"/>
        <v>0</v>
      </c>
      <c r="J482">
        <f t="shared" si="44"/>
        <v>15.54</v>
      </c>
      <c r="K482">
        <f t="shared" si="45"/>
        <v>0</v>
      </c>
      <c r="L482">
        <f t="shared" si="46"/>
        <v>0</v>
      </c>
      <c r="N482">
        <f t="shared" si="42"/>
        <v>8.59</v>
      </c>
      <c r="O482">
        <f t="shared" si="47"/>
        <v>3.8849999999999998</v>
      </c>
    </row>
    <row r="483" spans="1:15">
      <c r="A483" t="s">
        <v>600</v>
      </c>
      <c r="B483">
        <f t="shared" si="36"/>
        <v>18.79</v>
      </c>
      <c r="C483">
        <f t="shared" si="37"/>
        <v>0</v>
      </c>
      <c r="D483">
        <f t="shared" si="38"/>
        <v>44.09</v>
      </c>
      <c r="E483">
        <f t="shared" si="39"/>
        <v>36.83</v>
      </c>
      <c r="F483" t="e">
        <f t="shared" si="40"/>
        <v>#N/A</v>
      </c>
      <c r="H483">
        <f t="shared" si="41"/>
        <v>18.79</v>
      </c>
      <c r="I483">
        <f t="shared" si="43"/>
        <v>0</v>
      </c>
      <c r="J483">
        <f t="shared" si="44"/>
        <v>44.09</v>
      </c>
      <c r="K483">
        <f t="shared" si="45"/>
        <v>36.83</v>
      </c>
      <c r="L483">
        <f t="shared" si="46"/>
        <v>0</v>
      </c>
      <c r="N483">
        <f t="shared" si="42"/>
        <v>24.927500000000002</v>
      </c>
      <c r="O483">
        <f t="shared" si="47"/>
        <v>20.23</v>
      </c>
    </row>
    <row r="484" spans="1:15">
      <c r="A484" t="s">
        <v>603</v>
      </c>
      <c r="B484">
        <f t="shared" si="36"/>
        <v>15.51</v>
      </c>
      <c r="C484">
        <f t="shared" si="37"/>
        <v>0</v>
      </c>
      <c r="D484" t="e">
        <f t="shared" si="38"/>
        <v>#N/A</v>
      </c>
      <c r="E484" t="e">
        <f t="shared" si="39"/>
        <v>#N/A</v>
      </c>
      <c r="F484" t="e">
        <f t="shared" si="40"/>
        <v>#N/A</v>
      </c>
      <c r="H484">
        <f t="shared" si="41"/>
        <v>15.51</v>
      </c>
      <c r="I484">
        <f t="shared" si="43"/>
        <v>0</v>
      </c>
      <c r="J484">
        <f t="shared" si="44"/>
        <v>0</v>
      </c>
      <c r="K484">
        <f t="shared" si="45"/>
        <v>0</v>
      </c>
      <c r="L484">
        <f t="shared" si="46"/>
        <v>0</v>
      </c>
      <c r="N484">
        <f t="shared" si="42"/>
        <v>3.8774999999999999</v>
      </c>
      <c r="O484">
        <f t="shared" si="47"/>
        <v>0</v>
      </c>
    </row>
    <row r="485" spans="1:15">
      <c r="A485" t="s">
        <v>606</v>
      </c>
      <c r="B485">
        <f t="shared" si="36"/>
        <v>14.99</v>
      </c>
      <c r="C485">
        <f t="shared" si="37"/>
        <v>0</v>
      </c>
      <c r="D485">
        <f t="shared" si="38"/>
        <v>61.28</v>
      </c>
      <c r="E485">
        <f t="shared" si="39"/>
        <v>7</v>
      </c>
      <c r="F485">
        <f t="shared" si="40"/>
        <v>20.11</v>
      </c>
      <c r="H485">
        <f t="shared" si="41"/>
        <v>14.99</v>
      </c>
      <c r="I485">
        <f t="shared" si="43"/>
        <v>0</v>
      </c>
      <c r="J485">
        <f t="shared" si="44"/>
        <v>61.28</v>
      </c>
      <c r="K485">
        <f t="shared" si="45"/>
        <v>7</v>
      </c>
      <c r="L485">
        <f t="shared" si="46"/>
        <v>20.11</v>
      </c>
      <c r="N485">
        <f t="shared" si="42"/>
        <v>20.817499999999999</v>
      </c>
      <c r="O485">
        <f t="shared" si="47"/>
        <v>22.0975</v>
      </c>
    </row>
    <row r="486" spans="1:15">
      <c r="A486" t="s">
        <v>609</v>
      </c>
      <c r="B486">
        <f t="shared" si="36"/>
        <v>14.63</v>
      </c>
      <c r="C486">
        <f t="shared" si="37"/>
        <v>10</v>
      </c>
      <c r="D486">
        <f t="shared" si="38"/>
        <v>11.25</v>
      </c>
      <c r="E486">
        <f t="shared" si="39"/>
        <v>0</v>
      </c>
      <c r="F486" t="e">
        <f t="shared" si="40"/>
        <v>#N/A</v>
      </c>
      <c r="H486">
        <f t="shared" si="41"/>
        <v>14.63</v>
      </c>
      <c r="I486">
        <f t="shared" si="43"/>
        <v>10</v>
      </c>
      <c r="J486">
        <f t="shared" si="44"/>
        <v>11.25</v>
      </c>
      <c r="K486">
        <f t="shared" si="45"/>
        <v>0</v>
      </c>
      <c r="L486">
        <f t="shared" si="46"/>
        <v>0</v>
      </c>
      <c r="N486">
        <f t="shared" si="42"/>
        <v>8.9700000000000006</v>
      </c>
      <c r="O486">
        <f t="shared" si="47"/>
        <v>5.3125</v>
      </c>
    </row>
    <row r="487" spans="1:15">
      <c r="A487" t="s">
        <v>612</v>
      </c>
      <c r="B487">
        <f t="shared" si="36"/>
        <v>13</v>
      </c>
      <c r="C487">
        <f t="shared" si="37"/>
        <v>0</v>
      </c>
      <c r="D487" t="e">
        <f t="shared" si="38"/>
        <v>#N/A</v>
      </c>
      <c r="E487" t="e">
        <f t="shared" si="39"/>
        <v>#N/A</v>
      </c>
      <c r="F487" t="e">
        <f t="shared" si="40"/>
        <v>#N/A</v>
      </c>
      <c r="H487">
        <f t="shared" si="41"/>
        <v>13</v>
      </c>
      <c r="I487">
        <f t="shared" si="43"/>
        <v>0</v>
      </c>
      <c r="J487">
        <f t="shared" si="44"/>
        <v>0</v>
      </c>
      <c r="K487">
        <f t="shared" si="45"/>
        <v>0</v>
      </c>
      <c r="L487">
        <f t="shared" si="46"/>
        <v>0</v>
      </c>
      <c r="N487">
        <f t="shared" si="42"/>
        <v>3.25</v>
      </c>
      <c r="O487">
        <f t="shared" si="47"/>
        <v>0</v>
      </c>
    </row>
    <row r="488" spans="1:15">
      <c r="A488" t="s">
        <v>615</v>
      </c>
      <c r="B488">
        <f t="shared" si="36"/>
        <v>12.86</v>
      </c>
      <c r="C488" t="e">
        <f t="shared" si="37"/>
        <v>#N/A</v>
      </c>
      <c r="D488" t="e">
        <f t="shared" si="38"/>
        <v>#N/A</v>
      </c>
      <c r="E488" t="e">
        <f t="shared" si="39"/>
        <v>#N/A</v>
      </c>
      <c r="F488" t="e">
        <f t="shared" si="40"/>
        <v>#N/A</v>
      </c>
      <c r="H488">
        <f t="shared" si="41"/>
        <v>12.86</v>
      </c>
      <c r="I488">
        <f t="shared" si="43"/>
        <v>0</v>
      </c>
      <c r="J488">
        <f t="shared" si="44"/>
        <v>0</v>
      </c>
      <c r="K488">
        <f t="shared" si="45"/>
        <v>0</v>
      </c>
      <c r="L488">
        <f t="shared" si="46"/>
        <v>0</v>
      </c>
      <c r="N488">
        <f t="shared" si="42"/>
        <v>3.2149999999999999</v>
      </c>
      <c r="O488">
        <f t="shared" si="47"/>
        <v>0</v>
      </c>
    </row>
    <row r="489" spans="1:15">
      <c r="A489" t="s">
        <v>618</v>
      </c>
      <c r="B489">
        <f t="shared" si="36"/>
        <v>12.5</v>
      </c>
      <c r="C489">
        <f t="shared" si="37"/>
        <v>0</v>
      </c>
      <c r="D489" t="e">
        <f t="shared" si="38"/>
        <v>#N/A</v>
      </c>
      <c r="E489" t="e">
        <f t="shared" si="39"/>
        <v>#N/A</v>
      </c>
      <c r="F489" t="e">
        <f t="shared" si="40"/>
        <v>#N/A</v>
      </c>
      <c r="H489">
        <f t="shared" si="41"/>
        <v>12.5</v>
      </c>
      <c r="I489">
        <f t="shared" si="43"/>
        <v>0</v>
      </c>
      <c r="J489">
        <f t="shared" si="44"/>
        <v>0</v>
      </c>
      <c r="K489">
        <f t="shared" si="45"/>
        <v>0</v>
      </c>
      <c r="L489">
        <f t="shared" si="46"/>
        <v>0</v>
      </c>
      <c r="N489">
        <f t="shared" si="42"/>
        <v>3.125</v>
      </c>
      <c r="O489">
        <f t="shared" si="47"/>
        <v>0</v>
      </c>
    </row>
    <row r="490" spans="1:15">
      <c r="A490" t="s">
        <v>621</v>
      </c>
      <c r="B490">
        <f t="shared" si="36"/>
        <v>12.21</v>
      </c>
      <c r="C490">
        <f t="shared" si="37"/>
        <v>14.4</v>
      </c>
      <c r="D490">
        <f t="shared" si="38"/>
        <v>11</v>
      </c>
      <c r="E490">
        <f t="shared" si="39"/>
        <v>0</v>
      </c>
      <c r="F490">
        <f t="shared" si="40"/>
        <v>0</v>
      </c>
      <c r="H490">
        <f t="shared" si="41"/>
        <v>12.21</v>
      </c>
      <c r="I490">
        <f t="shared" si="43"/>
        <v>14.4</v>
      </c>
      <c r="J490">
        <f t="shared" si="44"/>
        <v>11</v>
      </c>
      <c r="K490">
        <f t="shared" si="45"/>
        <v>0</v>
      </c>
      <c r="L490">
        <f t="shared" si="46"/>
        <v>0</v>
      </c>
      <c r="N490">
        <f t="shared" si="42"/>
        <v>9.4024999999999999</v>
      </c>
      <c r="O490">
        <f t="shared" si="47"/>
        <v>6.35</v>
      </c>
    </row>
    <row r="491" spans="1:15">
      <c r="A491" t="s">
        <v>624</v>
      </c>
      <c r="B491">
        <f t="shared" si="36"/>
        <v>11.94</v>
      </c>
      <c r="C491">
        <f t="shared" si="37"/>
        <v>39.81</v>
      </c>
      <c r="D491">
        <f t="shared" si="38"/>
        <v>10.91</v>
      </c>
      <c r="E491">
        <f t="shared" si="39"/>
        <v>8.83</v>
      </c>
      <c r="F491" t="e">
        <f t="shared" si="40"/>
        <v>#N/A</v>
      </c>
      <c r="H491">
        <f t="shared" si="41"/>
        <v>11.94</v>
      </c>
      <c r="I491">
        <f t="shared" si="43"/>
        <v>39.81</v>
      </c>
      <c r="J491">
        <f t="shared" si="44"/>
        <v>10.91</v>
      </c>
      <c r="K491">
        <f t="shared" si="45"/>
        <v>8.83</v>
      </c>
      <c r="L491">
        <f t="shared" si="46"/>
        <v>0</v>
      </c>
      <c r="N491">
        <f t="shared" si="42"/>
        <v>17.872499999999999</v>
      </c>
      <c r="O491">
        <f t="shared" si="47"/>
        <v>14.887499999999999</v>
      </c>
    </row>
    <row r="492" spans="1:15">
      <c r="A492" t="s">
        <v>627</v>
      </c>
      <c r="B492">
        <f t="shared" si="36"/>
        <v>11.94</v>
      </c>
      <c r="C492">
        <f t="shared" si="37"/>
        <v>12.16</v>
      </c>
      <c r="D492">
        <f t="shared" si="38"/>
        <v>6.33</v>
      </c>
      <c r="E492">
        <f t="shared" si="39"/>
        <v>10.16</v>
      </c>
      <c r="F492">
        <f t="shared" si="40"/>
        <v>0</v>
      </c>
      <c r="H492">
        <f t="shared" si="41"/>
        <v>11.94</v>
      </c>
      <c r="I492">
        <f t="shared" si="43"/>
        <v>12.16</v>
      </c>
      <c r="J492">
        <f t="shared" si="44"/>
        <v>6.33</v>
      </c>
      <c r="K492">
        <f t="shared" si="45"/>
        <v>10.16</v>
      </c>
      <c r="L492">
        <f t="shared" si="46"/>
        <v>0</v>
      </c>
      <c r="N492">
        <f t="shared" si="42"/>
        <v>10.147500000000001</v>
      </c>
      <c r="O492">
        <f t="shared" si="47"/>
        <v>7.1625000000000005</v>
      </c>
    </row>
    <row r="493" spans="1:15">
      <c r="A493" t="s">
        <v>630</v>
      </c>
      <c r="B493">
        <f t="shared" si="36"/>
        <v>11.67</v>
      </c>
      <c r="C493">
        <f t="shared" si="37"/>
        <v>16.149999999999999</v>
      </c>
      <c r="D493" t="e">
        <f t="shared" si="38"/>
        <v>#N/A</v>
      </c>
      <c r="E493">
        <f t="shared" si="39"/>
        <v>0</v>
      </c>
      <c r="F493" t="e">
        <f t="shared" si="40"/>
        <v>#N/A</v>
      </c>
      <c r="H493">
        <f t="shared" si="41"/>
        <v>11.67</v>
      </c>
      <c r="I493">
        <f t="shared" si="43"/>
        <v>16.149999999999999</v>
      </c>
      <c r="J493">
        <f t="shared" si="44"/>
        <v>0</v>
      </c>
      <c r="K493">
        <f t="shared" si="45"/>
        <v>0</v>
      </c>
      <c r="L493">
        <f t="shared" si="46"/>
        <v>0</v>
      </c>
      <c r="N493">
        <f t="shared" si="42"/>
        <v>6.9550000000000001</v>
      </c>
      <c r="O493">
        <f t="shared" si="47"/>
        <v>4.0374999999999996</v>
      </c>
    </row>
    <row r="494" spans="1:15">
      <c r="A494" t="s">
        <v>633</v>
      </c>
      <c r="B494">
        <f t="shared" si="36"/>
        <v>11.29</v>
      </c>
      <c r="C494">
        <f t="shared" si="37"/>
        <v>24.06</v>
      </c>
      <c r="D494">
        <f t="shared" si="38"/>
        <v>11.11</v>
      </c>
      <c r="E494">
        <f t="shared" si="39"/>
        <v>0</v>
      </c>
      <c r="F494">
        <f t="shared" si="40"/>
        <v>10.55</v>
      </c>
      <c r="H494">
        <f t="shared" si="41"/>
        <v>11.29</v>
      </c>
      <c r="I494">
        <f t="shared" si="43"/>
        <v>24.06</v>
      </c>
      <c r="J494">
        <f t="shared" si="44"/>
        <v>11.11</v>
      </c>
      <c r="K494">
        <f t="shared" si="45"/>
        <v>0</v>
      </c>
      <c r="L494">
        <f t="shared" si="46"/>
        <v>10.55</v>
      </c>
      <c r="N494">
        <f t="shared" si="42"/>
        <v>11.614999999999998</v>
      </c>
      <c r="O494">
        <f t="shared" si="47"/>
        <v>11.43</v>
      </c>
    </row>
    <row r="495" spans="1:15">
      <c r="A495" t="s">
        <v>636</v>
      </c>
      <c r="B495">
        <f t="shared" si="36"/>
        <v>11.15</v>
      </c>
      <c r="C495">
        <f t="shared" si="37"/>
        <v>17.07</v>
      </c>
      <c r="D495">
        <f t="shared" si="38"/>
        <v>15.96</v>
      </c>
      <c r="E495" t="e">
        <f t="shared" si="39"/>
        <v>#N/A</v>
      </c>
      <c r="F495" t="e">
        <f t="shared" si="40"/>
        <v>#N/A</v>
      </c>
      <c r="H495">
        <f t="shared" si="41"/>
        <v>11.15</v>
      </c>
      <c r="I495">
        <f t="shared" si="43"/>
        <v>17.07</v>
      </c>
      <c r="J495">
        <f t="shared" si="44"/>
        <v>15.96</v>
      </c>
      <c r="K495">
        <f t="shared" si="45"/>
        <v>0</v>
      </c>
      <c r="L495">
        <f t="shared" si="46"/>
        <v>0</v>
      </c>
      <c r="N495">
        <f t="shared" si="42"/>
        <v>11.045</v>
      </c>
      <c r="O495">
        <f t="shared" si="47"/>
        <v>8.2575000000000003</v>
      </c>
    </row>
    <row r="496" spans="1:15">
      <c r="A496" t="s">
        <v>639</v>
      </c>
      <c r="B496">
        <f t="shared" si="36"/>
        <v>11.11</v>
      </c>
      <c r="C496" t="e">
        <f t="shared" si="37"/>
        <v>#N/A</v>
      </c>
      <c r="D496" t="e">
        <f t="shared" si="38"/>
        <v>#N/A</v>
      </c>
      <c r="E496" t="e">
        <f t="shared" si="39"/>
        <v>#N/A</v>
      </c>
      <c r="F496">
        <f t="shared" si="40"/>
        <v>0</v>
      </c>
      <c r="H496">
        <f t="shared" si="41"/>
        <v>11.11</v>
      </c>
      <c r="I496">
        <f t="shared" si="43"/>
        <v>0</v>
      </c>
      <c r="J496">
        <f t="shared" si="44"/>
        <v>0</v>
      </c>
      <c r="K496">
        <f t="shared" si="45"/>
        <v>0</v>
      </c>
      <c r="L496">
        <f t="shared" si="46"/>
        <v>0</v>
      </c>
      <c r="N496">
        <f t="shared" si="42"/>
        <v>2.7774999999999999</v>
      </c>
      <c r="O496">
        <f t="shared" si="47"/>
        <v>0</v>
      </c>
    </row>
    <row r="497" spans="1:15">
      <c r="A497" t="s">
        <v>642</v>
      </c>
      <c r="B497">
        <f t="shared" si="36"/>
        <v>11.11</v>
      </c>
      <c r="C497">
        <f t="shared" si="37"/>
        <v>0</v>
      </c>
      <c r="D497">
        <f t="shared" si="38"/>
        <v>14.3</v>
      </c>
      <c r="E497" t="e">
        <f t="shared" si="39"/>
        <v>#N/A</v>
      </c>
      <c r="F497" t="e">
        <f t="shared" si="40"/>
        <v>#N/A</v>
      </c>
      <c r="H497">
        <f t="shared" si="41"/>
        <v>11.11</v>
      </c>
      <c r="I497">
        <f t="shared" si="43"/>
        <v>0</v>
      </c>
      <c r="J497">
        <f t="shared" si="44"/>
        <v>14.3</v>
      </c>
      <c r="K497">
        <f t="shared" si="45"/>
        <v>0</v>
      </c>
      <c r="L497">
        <f t="shared" si="46"/>
        <v>0</v>
      </c>
      <c r="N497">
        <f t="shared" si="42"/>
        <v>6.3525</v>
      </c>
      <c r="O497">
        <f t="shared" si="47"/>
        <v>3.5750000000000002</v>
      </c>
    </row>
    <row r="498" spans="1:15">
      <c r="A498" t="s">
        <v>644</v>
      </c>
      <c r="B498">
        <f t="shared" si="36"/>
        <v>10.99</v>
      </c>
      <c r="C498">
        <f t="shared" si="37"/>
        <v>27.11</v>
      </c>
      <c r="D498">
        <f t="shared" si="38"/>
        <v>19.59</v>
      </c>
      <c r="E498">
        <f t="shared" si="39"/>
        <v>0</v>
      </c>
      <c r="F498">
        <f t="shared" si="40"/>
        <v>8.39</v>
      </c>
      <c r="H498">
        <f t="shared" si="41"/>
        <v>10.99</v>
      </c>
      <c r="I498">
        <f t="shared" si="43"/>
        <v>27.11</v>
      </c>
      <c r="J498">
        <f t="shared" si="44"/>
        <v>19.59</v>
      </c>
      <c r="K498">
        <f t="shared" si="45"/>
        <v>0</v>
      </c>
      <c r="L498">
        <f t="shared" si="46"/>
        <v>8.39</v>
      </c>
      <c r="N498">
        <f t="shared" si="42"/>
        <v>14.422499999999999</v>
      </c>
      <c r="O498">
        <f t="shared" si="47"/>
        <v>13.772500000000001</v>
      </c>
    </row>
    <row r="499" spans="1:15">
      <c r="A499" t="s">
        <v>647</v>
      </c>
      <c r="B499">
        <f t="shared" si="36"/>
        <v>10.69</v>
      </c>
      <c r="C499">
        <f t="shared" si="37"/>
        <v>0</v>
      </c>
      <c r="D499" t="e">
        <f t="shared" si="38"/>
        <v>#N/A</v>
      </c>
      <c r="E499">
        <f t="shared" si="39"/>
        <v>12</v>
      </c>
      <c r="F499" t="e">
        <f t="shared" si="40"/>
        <v>#N/A</v>
      </c>
      <c r="H499">
        <f t="shared" si="41"/>
        <v>10.69</v>
      </c>
      <c r="I499">
        <f t="shared" si="43"/>
        <v>0</v>
      </c>
      <c r="J499">
        <f t="shared" si="44"/>
        <v>0</v>
      </c>
      <c r="K499">
        <f t="shared" si="45"/>
        <v>12</v>
      </c>
      <c r="L499">
        <f t="shared" si="46"/>
        <v>0</v>
      </c>
      <c r="N499">
        <f t="shared" si="42"/>
        <v>5.6724999999999994</v>
      </c>
      <c r="O499">
        <f t="shared" si="47"/>
        <v>3</v>
      </c>
    </row>
    <row r="500" spans="1:15">
      <c r="A500" t="s">
        <v>650</v>
      </c>
      <c r="B500">
        <f t="shared" si="36"/>
        <v>10.62</v>
      </c>
      <c r="C500">
        <f t="shared" si="37"/>
        <v>12.92</v>
      </c>
      <c r="D500">
        <f t="shared" si="38"/>
        <v>8.89</v>
      </c>
      <c r="E500" t="e">
        <f t="shared" si="39"/>
        <v>#N/A</v>
      </c>
      <c r="F500">
        <f t="shared" si="40"/>
        <v>4.9800000000000004</v>
      </c>
      <c r="H500">
        <f t="shared" si="41"/>
        <v>10.62</v>
      </c>
      <c r="I500">
        <f t="shared" si="43"/>
        <v>12.92</v>
      </c>
      <c r="J500">
        <f t="shared" si="44"/>
        <v>8.89</v>
      </c>
      <c r="K500">
        <f t="shared" si="45"/>
        <v>0</v>
      </c>
      <c r="L500">
        <f t="shared" si="46"/>
        <v>4.9800000000000004</v>
      </c>
      <c r="N500">
        <f t="shared" si="42"/>
        <v>8.1074999999999999</v>
      </c>
      <c r="O500">
        <f t="shared" si="47"/>
        <v>6.6975000000000007</v>
      </c>
    </row>
    <row r="501" spans="1:15">
      <c r="A501" t="s">
        <v>653</v>
      </c>
      <c r="B501">
        <f t="shared" si="36"/>
        <v>10.52</v>
      </c>
      <c r="C501" t="e">
        <f t="shared" si="37"/>
        <v>#N/A</v>
      </c>
      <c r="D501" t="e">
        <f t="shared" si="38"/>
        <v>#N/A</v>
      </c>
      <c r="E501" t="e">
        <f t="shared" si="39"/>
        <v>#N/A</v>
      </c>
      <c r="F501" t="e">
        <f t="shared" si="40"/>
        <v>#N/A</v>
      </c>
      <c r="H501">
        <f t="shared" si="41"/>
        <v>10.52</v>
      </c>
      <c r="I501">
        <f t="shared" si="43"/>
        <v>0</v>
      </c>
      <c r="J501">
        <f t="shared" si="44"/>
        <v>0</v>
      </c>
      <c r="K501">
        <f t="shared" si="45"/>
        <v>0</v>
      </c>
      <c r="L501">
        <f t="shared" si="46"/>
        <v>0</v>
      </c>
      <c r="N501">
        <f t="shared" si="42"/>
        <v>2.63</v>
      </c>
      <c r="O501">
        <f t="shared" si="47"/>
        <v>0</v>
      </c>
    </row>
    <row r="502" spans="1:15">
      <c r="A502" t="s">
        <v>656</v>
      </c>
      <c r="B502">
        <f t="shared" si="36"/>
        <v>10.26</v>
      </c>
      <c r="C502">
        <f t="shared" si="37"/>
        <v>7.94</v>
      </c>
      <c r="D502">
        <f t="shared" si="38"/>
        <v>48.49</v>
      </c>
      <c r="E502" t="e">
        <f t="shared" si="39"/>
        <v>#N/A</v>
      </c>
      <c r="F502" t="e">
        <f t="shared" si="40"/>
        <v>#N/A</v>
      </c>
      <c r="H502">
        <f t="shared" si="41"/>
        <v>10.26</v>
      </c>
      <c r="I502">
        <f t="shared" si="43"/>
        <v>7.94</v>
      </c>
      <c r="J502">
        <f t="shared" si="44"/>
        <v>48.49</v>
      </c>
      <c r="K502">
        <f t="shared" si="45"/>
        <v>0</v>
      </c>
      <c r="L502">
        <f t="shared" si="46"/>
        <v>0</v>
      </c>
      <c r="N502">
        <f t="shared" si="42"/>
        <v>16.672499999999999</v>
      </c>
      <c r="O502">
        <f t="shared" si="47"/>
        <v>14.1075</v>
      </c>
    </row>
    <row r="503" spans="1:15">
      <c r="A503" t="s">
        <v>659</v>
      </c>
      <c r="B503">
        <f t="shared" si="36"/>
        <v>10</v>
      </c>
      <c r="C503">
        <f t="shared" si="37"/>
        <v>25.25</v>
      </c>
      <c r="D503">
        <f t="shared" si="38"/>
        <v>43.35</v>
      </c>
      <c r="E503">
        <f t="shared" si="39"/>
        <v>26.95</v>
      </c>
      <c r="F503">
        <f t="shared" si="40"/>
        <v>11.27</v>
      </c>
      <c r="H503">
        <f t="shared" si="41"/>
        <v>10</v>
      </c>
      <c r="I503">
        <f t="shared" si="43"/>
        <v>25.25</v>
      </c>
      <c r="J503">
        <f t="shared" si="44"/>
        <v>43.35</v>
      </c>
      <c r="K503">
        <f t="shared" si="45"/>
        <v>26.95</v>
      </c>
      <c r="L503">
        <f t="shared" si="46"/>
        <v>11.27</v>
      </c>
      <c r="N503">
        <f t="shared" si="42"/>
        <v>26.387499999999999</v>
      </c>
      <c r="O503">
        <f t="shared" si="47"/>
        <v>26.704999999999998</v>
      </c>
    </row>
    <row r="504" spans="1:15">
      <c r="A504" t="s">
        <v>662</v>
      </c>
      <c r="B504">
        <f t="shared" si="36"/>
        <v>9.9499999999999993</v>
      </c>
      <c r="C504" t="e">
        <f t="shared" si="37"/>
        <v>#N/A</v>
      </c>
      <c r="D504">
        <f t="shared" si="38"/>
        <v>9.39</v>
      </c>
      <c r="E504">
        <f t="shared" si="39"/>
        <v>9.33</v>
      </c>
      <c r="F504" t="e">
        <f t="shared" si="40"/>
        <v>#N/A</v>
      </c>
      <c r="H504">
        <f t="shared" si="41"/>
        <v>9.9499999999999993</v>
      </c>
      <c r="I504">
        <f t="shared" si="43"/>
        <v>0</v>
      </c>
      <c r="J504">
        <f t="shared" si="44"/>
        <v>9.39</v>
      </c>
      <c r="K504">
        <f t="shared" si="45"/>
        <v>9.33</v>
      </c>
      <c r="L504">
        <f t="shared" si="46"/>
        <v>0</v>
      </c>
      <c r="N504">
        <f t="shared" si="42"/>
        <v>7.1675000000000004</v>
      </c>
      <c r="O504">
        <f t="shared" si="47"/>
        <v>4.68</v>
      </c>
    </row>
    <row r="505" spans="1:15">
      <c r="A505" t="s">
        <v>665</v>
      </c>
      <c r="B505">
        <f t="shared" si="36"/>
        <v>9.1</v>
      </c>
      <c r="C505">
        <f t="shared" si="37"/>
        <v>22.34</v>
      </c>
      <c r="D505">
        <f t="shared" si="38"/>
        <v>0</v>
      </c>
      <c r="E505">
        <f t="shared" si="39"/>
        <v>6.67</v>
      </c>
      <c r="F505">
        <f t="shared" si="40"/>
        <v>0</v>
      </c>
      <c r="H505">
        <f t="shared" si="41"/>
        <v>9.1</v>
      </c>
      <c r="I505">
        <f t="shared" si="43"/>
        <v>22.34</v>
      </c>
      <c r="J505">
        <f t="shared" si="44"/>
        <v>0</v>
      </c>
      <c r="K505">
        <f t="shared" si="45"/>
        <v>6.67</v>
      </c>
      <c r="L505">
        <f t="shared" si="46"/>
        <v>0</v>
      </c>
      <c r="N505">
        <f t="shared" si="42"/>
        <v>9.5274999999999999</v>
      </c>
      <c r="O505">
        <f t="shared" si="47"/>
        <v>7.2524999999999995</v>
      </c>
    </row>
    <row r="506" spans="1:15">
      <c r="A506" t="s">
        <v>668</v>
      </c>
      <c r="B506">
        <f t="shared" si="36"/>
        <v>9.0299999999999994</v>
      </c>
      <c r="C506">
        <f t="shared" si="37"/>
        <v>8.26</v>
      </c>
      <c r="D506">
        <f t="shared" si="38"/>
        <v>18.95</v>
      </c>
      <c r="E506" t="e">
        <f t="shared" si="39"/>
        <v>#N/A</v>
      </c>
      <c r="F506" t="e">
        <f t="shared" si="40"/>
        <v>#N/A</v>
      </c>
      <c r="H506">
        <f t="shared" si="41"/>
        <v>9.0299999999999994</v>
      </c>
      <c r="I506">
        <f t="shared" si="43"/>
        <v>8.26</v>
      </c>
      <c r="J506">
        <f t="shared" si="44"/>
        <v>18.95</v>
      </c>
      <c r="K506">
        <f t="shared" si="45"/>
        <v>0</v>
      </c>
      <c r="L506">
        <f t="shared" si="46"/>
        <v>0</v>
      </c>
      <c r="N506">
        <f t="shared" si="42"/>
        <v>9.0599999999999987</v>
      </c>
      <c r="O506">
        <f t="shared" si="47"/>
        <v>6.8025000000000002</v>
      </c>
    </row>
    <row r="507" spans="1:15">
      <c r="A507" t="s">
        <v>671</v>
      </c>
      <c r="B507">
        <f t="shared" si="36"/>
        <v>8.98</v>
      </c>
      <c r="C507">
        <f t="shared" si="37"/>
        <v>12.89</v>
      </c>
      <c r="D507">
        <f t="shared" si="38"/>
        <v>9.06</v>
      </c>
      <c r="E507" t="e">
        <f t="shared" si="39"/>
        <v>#N/A</v>
      </c>
      <c r="F507">
        <f t="shared" si="40"/>
        <v>17.8</v>
      </c>
      <c r="H507">
        <f t="shared" si="41"/>
        <v>8.98</v>
      </c>
      <c r="I507">
        <f t="shared" si="43"/>
        <v>12.89</v>
      </c>
      <c r="J507">
        <f t="shared" si="44"/>
        <v>9.06</v>
      </c>
      <c r="K507">
        <f t="shared" si="45"/>
        <v>0</v>
      </c>
      <c r="L507">
        <f t="shared" si="46"/>
        <v>17.8</v>
      </c>
      <c r="N507">
        <f t="shared" si="42"/>
        <v>7.7324999999999999</v>
      </c>
      <c r="O507">
        <f t="shared" si="47"/>
        <v>9.9375</v>
      </c>
    </row>
    <row r="508" spans="1:15">
      <c r="A508" t="s">
        <v>674</v>
      </c>
      <c r="B508">
        <f t="shared" si="36"/>
        <v>8.98</v>
      </c>
      <c r="C508">
        <f t="shared" si="37"/>
        <v>11.07</v>
      </c>
      <c r="D508">
        <f t="shared" si="38"/>
        <v>0</v>
      </c>
      <c r="E508">
        <f t="shared" si="39"/>
        <v>2</v>
      </c>
      <c r="F508">
        <f t="shared" si="40"/>
        <v>0</v>
      </c>
      <c r="H508">
        <f t="shared" si="41"/>
        <v>8.98</v>
      </c>
      <c r="I508">
        <f t="shared" si="43"/>
        <v>11.07</v>
      </c>
      <c r="J508">
        <f t="shared" si="44"/>
        <v>0</v>
      </c>
      <c r="K508">
        <f t="shared" si="45"/>
        <v>2</v>
      </c>
      <c r="L508">
        <f t="shared" si="46"/>
        <v>0</v>
      </c>
      <c r="N508">
        <f t="shared" si="42"/>
        <v>5.5125000000000002</v>
      </c>
      <c r="O508">
        <f t="shared" si="47"/>
        <v>3.2675000000000001</v>
      </c>
    </row>
    <row r="509" spans="1:15">
      <c r="A509" t="s">
        <v>676</v>
      </c>
      <c r="B509">
        <f t="shared" si="36"/>
        <v>8.89</v>
      </c>
      <c r="C509">
        <f t="shared" si="37"/>
        <v>21.34</v>
      </c>
      <c r="D509">
        <f t="shared" si="38"/>
        <v>6.67</v>
      </c>
      <c r="E509">
        <f t="shared" si="39"/>
        <v>9.5299999999999994</v>
      </c>
      <c r="F509" t="e">
        <f t="shared" si="40"/>
        <v>#N/A</v>
      </c>
      <c r="H509">
        <f t="shared" si="41"/>
        <v>8.89</v>
      </c>
      <c r="I509">
        <f t="shared" si="43"/>
        <v>21.34</v>
      </c>
      <c r="J509">
        <f t="shared" si="44"/>
        <v>6.67</v>
      </c>
      <c r="K509">
        <f t="shared" si="45"/>
        <v>9.5299999999999994</v>
      </c>
      <c r="L509">
        <f t="shared" si="46"/>
        <v>0</v>
      </c>
      <c r="N509">
        <f t="shared" si="42"/>
        <v>11.6075</v>
      </c>
      <c r="O509">
        <f t="shared" si="47"/>
        <v>9.3849999999999998</v>
      </c>
    </row>
    <row r="510" spans="1:15">
      <c r="A510" t="s">
        <v>679</v>
      </c>
      <c r="B510">
        <f t="shared" si="36"/>
        <v>8.89</v>
      </c>
      <c r="C510">
        <f t="shared" si="37"/>
        <v>8.59</v>
      </c>
      <c r="D510" t="e">
        <f t="shared" si="38"/>
        <v>#N/A</v>
      </c>
      <c r="E510">
        <f t="shared" si="39"/>
        <v>0</v>
      </c>
      <c r="F510">
        <f t="shared" si="40"/>
        <v>6.5</v>
      </c>
      <c r="H510">
        <f t="shared" si="41"/>
        <v>8.89</v>
      </c>
      <c r="I510">
        <f t="shared" si="43"/>
        <v>8.59</v>
      </c>
      <c r="J510">
        <f t="shared" si="44"/>
        <v>0</v>
      </c>
      <c r="K510">
        <f t="shared" si="45"/>
        <v>0</v>
      </c>
      <c r="L510">
        <f t="shared" si="46"/>
        <v>6.5</v>
      </c>
      <c r="N510">
        <f t="shared" si="42"/>
        <v>4.37</v>
      </c>
      <c r="O510">
        <f t="shared" si="47"/>
        <v>3.7725</v>
      </c>
    </row>
    <row r="511" spans="1:15">
      <c r="A511" t="s">
        <v>681</v>
      </c>
      <c r="B511">
        <f t="shared" si="36"/>
        <v>8.5299999999999994</v>
      </c>
      <c r="C511">
        <f t="shared" si="37"/>
        <v>10</v>
      </c>
      <c r="D511">
        <f t="shared" si="38"/>
        <v>23.4</v>
      </c>
      <c r="E511" t="e">
        <f t="shared" si="39"/>
        <v>#N/A</v>
      </c>
      <c r="F511" t="e">
        <f t="shared" si="40"/>
        <v>#N/A</v>
      </c>
      <c r="H511">
        <f t="shared" si="41"/>
        <v>8.5299999999999994</v>
      </c>
      <c r="I511">
        <f t="shared" si="43"/>
        <v>10</v>
      </c>
      <c r="J511">
        <f t="shared" si="44"/>
        <v>23.4</v>
      </c>
      <c r="K511">
        <f t="shared" si="45"/>
        <v>0</v>
      </c>
      <c r="L511">
        <f t="shared" si="46"/>
        <v>0</v>
      </c>
      <c r="N511">
        <f t="shared" si="42"/>
        <v>10.4825</v>
      </c>
      <c r="O511">
        <f t="shared" si="47"/>
        <v>8.35</v>
      </c>
    </row>
    <row r="512" spans="1:15">
      <c r="A512" t="s">
        <v>684</v>
      </c>
      <c r="B512">
        <f t="shared" si="36"/>
        <v>8.42</v>
      </c>
      <c r="C512" t="e">
        <f t="shared" si="37"/>
        <v>#N/A</v>
      </c>
      <c r="D512" t="e">
        <f t="shared" si="38"/>
        <v>#N/A</v>
      </c>
      <c r="E512">
        <f t="shared" si="39"/>
        <v>10</v>
      </c>
      <c r="F512" t="e">
        <f t="shared" si="40"/>
        <v>#N/A</v>
      </c>
      <c r="H512">
        <f t="shared" si="41"/>
        <v>8.42</v>
      </c>
      <c r="I512">
        <f t="shared" si="43"/>
        <v>0</v>
      </c>
      <c r="J512">
        <f t="shared" si="44"/>
        <v>0</v>
      </c>
      <c r="K512">
        <f t="shared" si="45"/>
        <v>10</v>
      </c>
      <c r="L512">
        <f t="shared" si="46"/>
        <v>0</v>
      </c>
      <c r="N512">
        <f t="shared" si="42"/>
        <v>4.6050000000000004</v>
      </c>
      <c r="O512">
        <f t="shared" si="47"/>
        <v>2.5</v>
      </c>
    </row>
    <row r="513" spans="1:15">
      <c r="A513" t="s">
        <v>687</v>
      </c>
      <c r="B513">
        <f t="shared" si="36"/>
        <v>7.98</v>
      </c>
      <c r="C513">
        <f t="shared" si="37"/>
        <v>0</v>
      </c>
      <c r="D513">
        <f t="shared" si="38"/>
        <v>6.67</v>
      </c>
      <c r="E513" t="e">
        <f t="shared" si="39"/>
        <v>#N/A</v>
      </c>
      <c r="F513">
        <f t="shared" si="40"/>
        <v>0</v>
      </c>
      <c r="H513">
        <f t="shared" si="41"/>
        <v>7.98</v>
      </c>
      <c r="I513">
        <f t="shared" si="43"/>
        <v>0</v>
      </c>
      <c r="J513">
        <f t="shared" si="44"/>
        <v>6.67</v>
      </c>
      <c r="K513">
        <f t="shared" si="45"/>
        <v>0</v>
      </c>
      <c r="L513">
        <f t="shared" si="46"/>
        <v>0</v>
      </c>
      <c r="N513">
        <f t="shared" si="42"/>
        <v>3.6625000000000001</v>
      </c>
      <c r="O513">
        <f t="shared" si="47"/>
        <v>1.6675</v>
      </c>
    </row>
    <row r="514" spans="1:15">
      <c r="A514" t="s">
        <v>690</v>
      </c>
      <c r="B514">
        <f t="shared" si="36"/>
        <v>7.78</v>
      </c>
      <c r="C514" t="e">
        <f t="shared" si="37"/>
        <v>#N/A</v>
      </c>
      <c r="D514" t="e">
        <f t="shared" si="38"/>
        <v>#N/A</v>
      </c>
      <c r="E514" t="e">
        <f t="shared" si="39"/>
        <v>#N/A</v>
      </c>
      <c r="F514" t="e">
        <f t="shared" si="40"/>
        <v>#N/A</v>
      </c>
      <c r="H514">
        <f t="shared" si="41"/>
        <v>7.78</v>
      </c>
      <c r="I514">
        <f t="shared" si="43"/>
        <v>0</v>
      </c>
      <c r="J514">
        <f t="shared" si="44"/>
        <v>0</v>
      </c>
      <c r="K514">
        <f t="shared" si="45"/>
        <v>0</v>
      </c>
      <c r="L514">
        <f t="shared" si="46"/>
        <v>0</v>
      </c>
      <c r="N514">
        <f t="shared" si="42"/>
        <v>1.9450000000000001</v>
      </c>
      <c r="O514">
        <f t="shared" si="47"/>
        <v>0</v>
      </c>
    </row>
    <row r="515" spans="1:15">
      <c r="A515" t="s">
        <v>693</v>
      </c>
      <c r="B515">
        <f t="shared" si="36"/>
        <v>6.98</v>
      </c>
      <c r="C515">
        <f t="shared" si="37"/>
        <v>0</v>
      </c>
      <c r="D515">
        <f t="shared" si="38"/>
        <v>0</v>
      </c>
      <c r="E515">
        <f t="shared" si="39"/>
        <v>13.96</v>
      </c>
      <c r="F515">
        <f t="shared" si="40"/>
        <v>15.27</v>
      </c>
      <c r="H515">
        <f t="shared" si="41"/>
        <v>6.98</v>
      </c>
      <c r="I515">
        <f t="shared" si="43"/>
        <v>0</v>
      </c>
      <c r="J515">
        <f t="shared" si="44"/>
        <v>0</v>
      </c>
      <c r="K515">
        <f t="shared" si="45"/>
        <v>13.96</v>
      </c>
      <c r="L515">
        <f t="shared" si="46"/>
        <v>15.27</v>
      </c>
      <c r="N515">
        <f t="shared" si="42"/>
        <v>5.2350000000000003</v>
      </c>
      <c r="O515">
        <f t="shared" si="47"/>
        <v>7.3075000000000001</v>
      </c>
    </row>
    <row r="516" spans="1:15">
      <c r="A516" t="s">
        <v>696</v>
      </c>
      <c r="B516">
        <f t="shared" si="36"/>
        <v>6.67</v>
      </c>
      <c r="C516" t="e">
        <f t="shared" si="37"/>
        <v>#N/A</v>
      </c>
      <c r="D516" t="e">
        <f t="shared" si="38"/>
        <v>#N/A</v>
      </c>
      <c r="E516" t="e">
        <f t="shared" si="39"/>
        <v>#N/A</v>
      </c>
      <c r="F516" t="e">
        <f t="shared" si="40"/>
        <v>#N/A</v>
      </c>
      <c r="H516">
        <f t="shared" si="41"/>
        <v>6.67</v>
      </c>
      <c r="I516">
        <f t="shared" si="43"/>
        <v>0</v>
      </c>
      <c r="J516">
        <f t="shared" si="44"/>
        <v>0</v>
      </c>
      <c r="K516">
        <f t="shared" si="45"/>
        <v>0</v>
      </c>
      <c r="L516">
        <f t="shared" si="46"/>
        <v>0</v>
      </c>
      <c r="N516">
        <f t="shared" si="42"/>
        <v>1.6675</v>
      </c>
      <c r="O516">
        <f t="shared" si="47"/>
        <v>0</v>
      </c>
    </row>
    <row r="517" spans="1:15">
      <c r="A517" t="s">
        <v>699</v>
      </c>
      <c r="B517">
        <f t="shared" si="36"/>
        <v>6.67</v>
      </c>
      <c r="C517">
        <f t="shared" si="37"/>
        <v>0</v>
      </c>
      <c r="D517">
        <f t="shared" si="38"/>
        <v>6</v>
      </c>
      <c r="E517">
        <f t="shared" si="39"/>
        <v>0</v>
      </c>
      <c r="F517" t="e">
        <f t="shared" si="40"/>
        <v>#N/A</v>
      </c>
      <c r="H517">
        <f t="shared" si="41"/>
        <v>6.67</v>
      </c>
      <c r="I517">
        <f t="shared" si="43"/>
        <v>0</v>
      </c>
      <c r="J517">
        <f t="shared" si="44"/>
        <v>6</v>
      </c>
      <c r="K517">
        <f t="shared" si="45"/>
        <v>0</v>
      </c>
      <c r="L517">
        <f t="shared" si="46"/>
        <v>0</v>
      </c>
      <c r="N517">
        <f t="shared" si="42"/>
        <v>3.1675</v>
      </c>
      <c r="O517">
        <f t="shared" si="47"/>
        <v>1.5</v>
      </c>
    </row>
    <row r="518" spans="1:15">
      <c r="A518" t="s">
        <v>700</v>
      </c>
      <c r="B518">
        <f t="shared" si="36"/>
        <v>6.67</v>
      </c>
      <c r="C518" t="e">
        <f t="shared" si="37"/>
        <v>#N/A</v>
      </c>
      <c r="D518" t="e">
        <f t="shared" si="38"/>
        <v>#N/A</v>
      </c>
      <c r="E518" t="e">
        <f t="shared" si="39"/>
        <v>#N/A</v>
      </c>
      <c r="F518" t="e">
        <f t="shared" si="40"/>
        <v>#N/A</v>
      </c>
      <c r="H518">
        <f t="shared" si="41"/>
        <v>6.67</v>
      </c>
      <c r="I518">
        <f t="shared" si="43"/>
        <v>0</v>
      </c>
      <c r="J518">
        <f t="shared" si="44"/>
        <v>0</v>
      </c>
      <c r="K518">
        <f t="shared" si="45"/>
        <v>0</v>
      </c>
      <c r="L518">
        <f t="shared" si="46"/>
        <v>0</v>
      </c>
      <c r="N518">
        <f t="shared" si="42"/>
        <v>1.6675</v>
      </c>
      <c r="O518">
        <f t="shared" si="47"/>
        <v>0</v>
      </c>
    </row>
    <row r="519" spans="1:15">
      <c r="A519" t="s">
        <v>702</v>
      </c>
      <c r="B519">
        <f t="shared" si="36"/>
        <v>6.67</v>
      </c>
      <c r="C519" t="e">
        <f t="shared" si="37"/>
        <v>#N/A</v>
      </c>
      <c r="D519">
        <f t="shared" si="38"/>
        <v>0</v>
      </c>
      <c r="E519">
        <f t="shared" si="39"/>
        <v>7</v>
      </c>
      <c r="F519" t="e">
        <f t="shared" si="40"/>
        <v>#N/A</v>
      </c>
      <c r="H519">
        <f t="shared" si="41"/>
        <v>6.67</v>
      </c>
      <c r="I519">
        <f t="shared" si="43"/>
        <v>0</v>
      </c>
      <c r="J519">
        <f t="shared" si="44"/>
        <v>0</v>
      </c>
      <c r="K519">
        <f t="shared" si="45"/>
        <v>7</v>
      </c>
      <c r="L519">
        <f t="shared" si="46"/>
        <v>0</v>
      </c>
      <c r="N519">
        <f t="shared" si="42"/>
        <v>3.4175</v>
      </c>
      <c r="O519">
        <f t="shared" si="47"/>
        <v>1.75</v>
      </c>
    </row>
    <row r="520" spans="1:15">
      <c r="A520" t="s">
        <v>703</v>
      </c>
      <c r="B520">
        <f t="shared" si="36"/>
        <v>3.97</v>
      </c>
      <c r="C520">
        <f t="shared" si="37"/>
        <v>0</v>
      </c>
      <c r="D520" t="e">
        <f t="shared" si="38"/>
        <v>#N/A</v>
      </c>
      <c r="E520" t="e">
        <f t="shared" si="39"/>
        <v>#N/A</v>
      </c>
      <c r="F520">
        <f t="shared" si="40"/>
        <v>0</v>
      </c>
      <c r="H520">
        <f t="shared" si="41"/>
        <v>3.97</v>
      </c>
      <c r="I520">
        <f t="shared" si="43"/>
        <v>0</v>
      </c>
      <c r="J520">
        <f t="shared" si="44"/>
        <v>0</v>
      </c>
      <c r="K520">
        <f t="shared" si="45"/>
        <v>0</v>
      </c>
      <c r="L520">
        <f t="shared" si="46"/>
        <v>0</v>
      </c>
      <c r="N520">
        <f t="shared" si="42"/>
        <v>0.99250000000000005</v>
      </c>
      <c r="O520">
        <f t="shared" si="47"/>
        <v>0</v>
      </c>
    </row>
    <row r="521" spans="1:15">
      <c r="A521" t="s">
        <v>706</v>
      </c>
      <c r="B521">
        <f t="shared" si="36"/>
        <v>3.3</v>
      </c>
      <c r="C521">
        <f t="shared" si="37"/>
        <v>0</v>
      </c>
      <c r="D521" t="e">
        <f t="shared" si="38"/>
        <v>#N/A</v>
      </c>
      <c r="E521" t="e">
        <f t="shared" si="39"/>
        <v>#N/A</v>
      </c>
      <c r="F521" t="e">
        <f t="shared" si="40"/>
        <v>#N/A</v>
      </c>
      <c r="H521">
        <f t="shared" si="41"/>
        <v>3.3</v>
      </c>
      <c r="I521">
        <f t="shared" si="43"/>
        <v>0</v>
      </c>
      <c r="J521">
        <f t="shared" si="44"/>
        <v>0</v>
      </c>
      <c r="K521">
        <f t="shared" si="45"/>
        <v>0</v>
      </c>
      <c r="L521">
        <f t="shared" si="46"/>
        <v>0</v>
      </c>
      <c r="N521">
        <f t="shared" si="42"/>
        <v>0.82499999999999996</v>
      </c>
      <c r="O521">
        <f t="shared" si="47"/>
        <v>0</v>
      </c>
    </row>
    <row r="522" spans="1:15">
      <c r="A522" t="s">
        <v>709</v>
      </c>
      <c r="B522">
        <f t="shared" si="36"/>
        <v>3.25</v>
      </c>
      <c r="C522">
        <f t="shared" si="37"/>
        <v>30.6</v>
      </c>
      <c r="D522">
        <f t="shared" si="38"/>
        <v>16.8</v>
      </c>
      <c r="E522">
        <f t="shared" si="39"/>
        <v>14.96</v>
      </c>
      <c r="F522">
        <f t="shared" si="40"/>
        <v>1.98</v>
      </c>
      <c r="H522">
        <f t="shared" si="41"/>
        <v>3.25</v>
      </c>
      <c r="I522">
        <f t="shared" si="43"/>
        <v>30.6</v>
      </c>
      <c r="J522">
        <f t="shared" si="44"/>
        <v>16.8</v>
      </c>
      <c r="K522">
        <f t="shared" si="45"/>
        <v>14.96</v>
      </c>
      <c r="L522">
        <f t="shared" si="46"/>
        <v>1.98</v>
      </c>
      <c r="N522">
        <f t="shared" si="42"/>
        <v>16.402500000000003</v>
      </c>
      <c r="O522">
        <f t="shared" si="47"/>
        <v>16.085000000000001</v>
      </c>
    </row>
    <row r="523" spans="1:15">
      <c r="A523" t="s">
        <v>712</v>
      </c>
      <c r="B523">
        <f t="shared" si="36"/>
        <v>2.97</v>
      </c>
      <c r="C523">
        <f t="shared" si="37"/>
        <v>6.56</v>
      </c>
      <c r="D523">
        <f t="shared" si="38"/>
        <v>0</v>
      </c>
      <c r="E523" t="e">
        <f t="shared" si="39"/>
        <v>#N/A</v>
      </c>
      <c r="F523" t="e">
        <f t="shared" si="40"/>
        <v>#N/A</v>
      </c>
      <c r="H523">
        <f t="shared" si="41"/>
        <v>2.97</v>
      </c>
      <c r="I523">
        <f t="shared" si="43"/>
        <v>6.56</v>
      </c>
      <c r="J523">
        <f t="shared" si="44"/>
        <v>0</v>
      </c>
      <c r="K523">
        <f t="shared" si="45"/>
        <v>0</v>
      </c>
      <c r="L523">
        <f t="shared" si="46"/>
        <v>0</v>
      </c>
      <c r="N523">
        <f t="shared" si="42"/>
        <v>2.3824999999999998</v>
      </c>
      <c r="O523">
        <f t="shared" si="47"/>
        <v>1.64</v>
      </c>
    </row>
    <row r="524" spans="1:15">
      <c r="A524" t="s">
        <v>715</v>
      </c>
      <c r="B524">
        <f t="shared" si="36"/>
        <v>0</v>
      </c>
      <c r="C524">
        <f t="shared" si="37"/>
        <v>0</v>
      </c>
      <c r="D524">
        <f t="shared" si="38"/>
        <v>0</v>
      </c>
      <c r="E524">
        <f t="shared" si="39"/>
        <v>13.06</v>
      </c>
      <c r="F524">
        <f t="shared" si="40"/>
        <v>13.49</v>
      </c>
      <c r="H524">
        <f t="shared" si="41"/>
        <v>0</v>
      </c>
      <c r="I524">
        <f t="shared" si="43"/>
        <v>0</v>
      </c>
      <c r="J524">
        <f t="shared" si="44"/>
        <v>0</v>
      </c>
      <c r="K524">
        <f t="shared" si="45"/>
        <v>13.06</v>
      </c>
      <c r="L524">
        <f t="shared" si="46"/>
        <v>13.49</v>
      </c>
      <c r="N524">
        <f t="shared" si="42"/>
        <v>3.2650000000000001</v>
      </c>
      <c r="O524">
        <f t="shared" si="47"/>
        <v>6.6375000000000002</v>
      </c>
    </row>
    <row r="525" spans="1:15">
      <c r="A525" t="s">
        <v>718</v>
      </c>
      <c r="B525">
        <f t="shared" si="36"/>
        <v>0</v>
      </c>
      <c r="C525">
        <f t="shared" si="37"/>
        <v>16.54</v>
      </c>
      <c r="D525" t="e">
        <f t="shared" si="38"/>
        <v>#N/A</v>
      </c>
      <c r="E525" t="e">
        <f t="shared" si="39"/>
        <v>#N/A</v>
      </c>
      <c r="F525" t="e">
        <f t="shared" si="40"/>
        <v>#N/A</v>
      </c>
      <c r="H525">
        <f t="shared" si="41"/>
        <v>0</v>
      </c>
      <c r="I525">
        <f t="shared" si="43"/>
        <v>16.54</v>
      </c>
      <c r="J525">
        <f t="shared" si="44"/>
        <v>0</v>
      </c>
      <c r="K525">
        <f t="shared" si="45"/>
        <v>0</v>
      </c>
      <c r="L525">
        <f t="shared" si="46"/>
        <v>0</v>
      </c>
      <c r="N525">
        <f t="shared" si="42"/>
        <v>4.1349999999999998</v>
      </c>
      <c r="O525">
        <f t="shared" si="47"/>
        <v>4.1349999999999998</v>
      </c>
    </row>
    <row r="526" spans="1:15">
      <c r="A526" t="s">
        <v>719</v>
      </c>
      <c r="B526">
        <f t="shared" si="36"/>
        <v>0</v>
      </c>
      <c r="C526" t="e">
        <f t="shared" si="37"/>
        <v>#N/A</v>
      </c>
      <c r="D526" t="e">
        <f t="shared" si="38"/>
        <v>#N/A</v>
      </c>
      <c r="E526" t="e">
        <f t="shared" si="39"/>
        <v>#N/A</v>
      </c>
      <c r="F526" t="e">
        <f t="shared" si="40"/>
        <v>#N/A</v>
      </c>
      <c r="H526">
        <f t="shared" si="41"/>
        <v>0</v>
      </c>
      <c r="I526">
        <f t="shared" si="43"/>
        <v>0</v>
      </c>
      <c r="J526">
        <f t="shared" si="44"/>
        <v>0</v>
      </c>
      <c r="K526">
        <f t="shared" si="45"/>
        <v>0</v>
      </c>
      <c r="L526">
        <f t="shared" si="46"/>
        <v>0</v>
      </c>
      <c r="N526">
        <f t="shared" si="42"/>
        <v>0</v>
      </c>
      <c r="O526">
        <f t="shared" si="47"/>
        <v>0</v>
      </c>
    </row>
    <row r="527" spans="1:15">
      <c r="A527" t="s">
        <v>720</v>
      </c>
      <c r="B527">
        <f t="shared" si="36"/>
        <v>0</v>
      </c>
      <c r="C527">
        <f t="shared" si="37"/>
        <v>13.67</v>
      </c>
      <c r="D527" t="e">
        <f t="shared" si="38"/>
        <v>#N/A</v>
      </c>
      <c r="E527" t="e">
        <f t="shared" si="39"/>
        <v>#N/A</v>
      </c>
      <c r="F527" t="e">
        <f t="shared" si="40"/>
        <v>#N/A</v>
      </c>
      <c r="H527">
        <f t="shared" si="41"/>
        <v>0</v>
      </c>
      <c r="I527">
        <f t="shared" si="43"/>
        <v>13.67</v>
      </c>
      <c r="J527">
        <f t="shared" si="44"/>
        <v>0</v>
      </c>
      <c r="K527">
        <f t="shared" si="45"/>
        <v>0</v>
      </c>
      <c r="L527">
        <f t="shared" si="46"/>
        <v>0</v>
      </c>
      <c r="N527">
        <f t="shared" si="42"/>
        <v>3.4175</v>
      </c>
      <c r="O527">
        <f t="shared" si="47"/>
        <v>3.4175</v>
      </c>
    </row>
    <row r="528" spans="1:15">
      <c r="A528" t="s">
        <v>721</v>
      </c>
      <c r="B528">
        <f t="shared" si="36"/>
        <v>0</v>
      </c>
      <c r="C528">
        <f t="shared" si="37"/>
        <v>0</v>
      </c>
      <c r="D528" t="e">
        <f t="shared" si="38"/>
        <v>#N/A</v>
      </c>
      <c r="E528">
        <f t="shared" si="39"/>
        <v>0</v>
      </c>
      <c r="F528" t="e">
        <f t="shared" si="40"/>
        <v>#N/A</v>
      </c>
      <c r="H528">
        <f t="shared" si="41"/>
        <v>0</v>
      </c>
      <c r="I528">
        <f t="shared" si="43"/>
        <v>0</v>
      </c>
      <c r="J528">
        <f t="shared" si="44"/>
        <v>0</v>
      </c>
      <c r="K528">
        <f t="shared" si="45"/>
        <v>0</v>
      </c>
      <c r="L528">
        <f t="shared" si="46"/>
        <v>0</v>
      </c>
      <c r="N528">
        <f t="shared" si="42"/>
        <v>0</v>
      </c>
      <c r="O528">
        <f t="shared" si="47"/>
        <v>0</v>
      </c>
    </row>
    <row r="529" spans="1:15">
      <c r="A529" t="s">
        <v>722</v>
      </c>
      <c r="B529">
        <f t="shared" si="36"/>
        <v>0</v>
      </c>
      <c r="C529">
        <f t="shared" si="37"/>
        <v>0</v>
      </c>
      <c r="D529" t="e">
        <f t="shared" si="38"/>
        <v>#N/A</v>
      </c>
      <c r="E529" t="e">
        <f t="shared" si="39"/>
        <v>#N/A</v>
      </c>
      <c r="F529" t="e">
        <f t="shared" si="40"/>
        <v>#N/A</v>
      </c>
      <c r="H529">
        <f t="shared" si="41"/>
        <v>0</v>
      </c>
      <c r="I529">
        <f t="shared" si="43"/>
        <v>0</v>
      </c>
      <c r="J529">
        <f t="shared" si="44"/>
        <v>0</v>
      </c>
      <c r="K529">
        <f t="shared" si="45"/>
        <v>0</v>
      </c>
      <c r="L529">
        <f t="shared" si="46"/>
        <v>0</v>
      </c>
      <c r="N529">
        <f t="shared" si="42"/>
        <v>0</v>
      </c>
      <c r="O529">
        <f t="shared" si="47"/>
        <v>0</v>
      </c>
    </row>
    <row r="530" spans="1:15">
      <c r="A530" t="s">
        <v>724</v>
      </c>
      <c r="B530">
        <f t="shared" si="36"/>
        <v>0</v>
      </c>
      <c r="C530">
        <f t="shared" si="37"/>
        <v>0</v>
      </c>
      <c r="D530">
        <f t="shared" si="38"/>
        <v>10.17</v>
      </c>
      <c r="E530" t="e">
        <f t="shared" si="39"/>
        <v>#N/A</v>
      </c>
      <c r="F530">
        <f t="shared" si="40"/>
        <v>0</v>
      </c>
      <c r="H530">
        <f t="shared" si="41"/>
        <v>0</v>
      </c>
      <c r="I530">
        <f t="shared" si="43"/>
        <v>0</v>
      </c>
      <c r="J530">
        <f t="shared" si="44"/>
        <v>10.17</v>
      </c>
      <c r="K530">
        <f t="shared" si="45"/>
        <v>0</v>
      </c>
      <c r="L530">
        <f t="shared" si="46"/>
        <v>0</v>
      </c>
      <c r="N530">
        <f t="shared" si="42"/>
        <v>2.5425</v>
      </c>
      <c r="O530">
        <f t="shared" si="47"/>
        <v>2.5425</v>
      </c>
    </row>
    <row r="531" spans="1:15">
      <c r="A531" t="s">
        <v>726</v>
      </c>
      <c r="B531">
        <f t="shared" si="36"/>
        <v>0</v>
      </c>
      <c r="C531">
        <f t="shared" si="37"/>
        <v>13.68</v>
      </c>
      <c r="D531">
        <f t="shared" si="38"/>
        <v>0</v>
      </c>
      <c r="E531" t="e">
        <f t="shared" si="39"/>
        <v>#N/A</v>
      </c>
      <c r="F531" t="e">
        <f t="shared" si="40"/>
        <v>#N/A</v>
      </c>
      <c r="H531">
        <f t="shared" si="41"/>
        <v>0</v>
      </c>
      <c r="I531">
        <f t="shared" si="43"/>
        <v>13.68</v>
      </c>
      <c r="J531">
        <f t="shared" si="44"/>
        <v>0</v>
      </c>
      <c r="K531">
        <f t="shared" si="45"/>
        <v>0</v>
      </c>
      <c r="L531">
        <f t="shared" si="46"/>
        <v>0</v>
      </c>
      <c r="N531">
        <f t="shared" si="42"/>
        <v>3.42</v>
      </c>
      <c r="O531">
        <f t="shared" si="47"/>
        <v>3.42</v>
      </c>
    </row>
    <row r="532" spans="1:15">
      <c r="A532" t="s">
        <v>727</v>
      </c>
      <c r="B532">
        <f t="shared" si="36"/>
        <v>0</v>
      </c>
      <c r="C532">
        <f t="shared" si="37"/>
        <v>0</v>
      </c>
      <c r="D532" t="e">
        <f t="shared" si="38"/>
        <v>#N/A</v>
      </c>
      <c r="E532">
        <f t="shared" si="39"/>
        <v>0</v>
      </c>
      <c r="F532" t="e">
        <f t="shared" si="40"/>
        <v>#N/A</v>
      </c>
      <c r="H532">
        <f t="shared" si="41"/>
        <v>0</v>
      </c>
      <c r="I532">
        <f t="shared" si="43"/>
        <v>0</v>
      </c>
      <c r="J532">
        <f t="shared" si="44"/>
        <v>0</v>
      </c>
      <c r="K532">
        <f t="shared" si="45"/>
        <v>0</v>
      </c>
      <c r="L532">
        <f t="shared" si="46"/>
        <v>0</v>
      </c>
      <c r="N532">
        <f t="shared" si="42"/>
        <v>0</v>
      </c>
      <c r="O532">
        <f t="shared" si="47"/>
        <v>0</v>
      </c>
    </row>
    <row r="533" spans="1:15">
      <c r="A533" t="s">
        <v>728</v>
      </c>
      <c r="B533">
        <f t="shared" si="36"/>
        <v>0</v>
      </c>
      <c r="C533" t="e">
        <f t="shared" si="37"/>
        <v>#N/A</v>
      </c>
      <c r="D533">
        <f t="shared" si="38"/>
        <v>0</v>
      </c>
      <c r="E533" t="e">
        <f t="shared" si="39"/>
        <v>#N/A</v>
      </c>
      <c r="F533">
        <f t="shared" si="40"/>
        <v>0</v>
      </c>
      <c r="H533">
        <f t="shared" si="41"/>
        <v>0</v>
      </c>
      <c r="I533">
        <f t="shared" si="43"/>
        <v>0</v>
      </c>
      <c r="J533">
        <f t="shared" si="44"/>
        <v>0</v>
      </c>
      <c r="K533">
        <f t="shared" si="45"/>
        <v>0</v>
      </c>
      <c r="L533">
        <f t="shared" si="46"/>
        <v>0</v>
      </c>
      <c r="N533">
        <f t="shared" si="42"/>
        <v>0</v>
      </c>
      <c r="O533">
        <f t="shared" si="47"/>
        <v>0</v>
      </c>
    </row>
    <row r="534" spans="1:15">
      <c r="A534" t="s">
        <v>729</v>
      </c>
      <c r="B534">
        <f t="shared" si="36"/>
        <v>0</v>
      </c>
      <c r="C534" t="e">
        <f t="shared" si="37"/>
        <v>#N/A</v>
      </c>
      <c r="D534" t="e">
        <f t="shared" si="38"/>
        <v>#N/A</v>
      </c>
      <c r="E534" t="e">
        <f t="shared" si="39"/>
        <v>#N/A</v>
      </c>
      <c r="F534">
        <f t="shared" si="40"/>
        <v>0</v>
      </c>
      <c r="H534">
        <f t="shared" si="41"/>
        <v>0</v>
      </c>
      <c r="I534">
        <f t="shared" si="43"/>
        <v>0</v>
      </c>
      <c r="J534">
        <f t="shared" si="44"/>
        <v>0</v>
      </c>
      <c r="K534">
        <f t="shared" si="45"/>
        <v>0</v>
      </c>
      <c r="L534">
        <f t="shared" si="46"/>
        <v>0</v>
      </c>
      <c r="N534">
        <f t="shared" si="42"/>
        <v>0</v>
      </c>
      <c r="O534">
        <f t="shared" si="47"/>
        <v>0</v>
      </c>
    </row>
    <row r="535" spans="1:15">
      <c r="A535" t="s">
        <v>730</v>
      </c>
      <c r="B535">
        <f t="shared" si="36"/>
        <v>0</v>
      </c>
      <c r="C535">
        <f t="shared" si="37"/>
        <v>31.34</v>
      </c>
      <c r="D535">
        <f t="shared" si="38"/>
        <v>24.78</v>
      </c>
      <c r="E535" t="e">
        <f t="shared" si="39"/>
        <v>#N/A</v>
      </c>
      <c r="F535" t="e">
        <f t="shared" si="40"/>
        <v>#N/A</v>
      </c>
      <c r="H535">
        <f t="shared" si="41"/>
        <v>0</v>
      </c>
      <c r="I535">
        <f t="shared" si="43"/>
        <v>31.34</v>
      </c>
      <c r="J535">
        <f t="shared" si="44"/>
        <v>24.78</v>
      </c>
      <c r="K535">
        <f t="shared" si="45"/>
        <v>0</v>
      </c>
      <c r="L535">
        <f t="shared" si="46"/>
        <v>0</v>
      </c>
      <c r="N535">
        <f t="shared" si="42"/>
        <v>14.030000000000001</v>
      </c>
      <c r="O535">
        <f t="shared" si="47"/>
        <v>14.030000000000001</v>
      </c>
    </row>
    <row r="536" spans="1:15">
      <c r="A536" t="s">
        <v>731</v>
      </c>
      <c r="B536">
        <f t="shared" si="36"/>
        <v>0</v>
      </c>
      <c r="C536" t="e">
        <f t="shared" si="37"/>
        <v>#N/A</v>
      </c>
      <c r="D536">
        <f t="shared" si="38"/>
        <v>13.22</v>
      </c>
      <c r="E536">
        <f t="shared" si="39"/>
        <v>0</v>
      </c>
      <c r="F536">
        <f t="shared" si="40"/>
        <v>0</v>
      </c>
      <c r="H536">
        <f t="shared" si="41"/>
        <v>0</v>
      </c>
      <c r="I536">
        <f t="shared" si="43"/>
        <v>0</v>
      </c>
      <c r="J536">
        <f t="shared" si="44"/>
        <v>13.22</v>
      </c>
      <c r="K536">
        <f t="shared" si="45"/>
        <v>0</v>
      </c>
      <c r="L536">
        <f t="shared" si="46"/>
        <v>0</v>
      </c>
      <c r="N536">
        <f t="shared" si="42"/>
        <v>3.3050000000000002</v>
      </c>
      <c r="O536">
        <f t="shared" si="47"/>
        <v>3.3050000000000002</v>
      </c>
    </row>
    <row r="537" spans="1:15">
      <c r="A537" t="s">
        <v>733</v>
      </c>
      <c r="B537">
        <f t="shared" si="36"/>
        <v>0</v>
      </c>
      <c r="C537">
        <f t="shared" si="37"/>
        <v>12.17</v>
      </c>
      <c r="D537" t="e">
        <f t="shared" si="38"/>
        <v>#N/A</v>
      </c>
      <c r="E537">
        <f t="shared" si="39"/>
        <v>0</v>
      </c>
      <c r="F537" t="e">
        <f t="shared" si="40"/>
        <v>#N/A</v>
      </c>
      <c r="H537">
        <f t="shared" si="41"/>
        <v>0</v>
      </c>
      <c r="I537">
        <f t="shared" si="43"/>
        <v>12.17</v>
      </c>
      <c r="J537">
        <f t="shared" si="44"/>
        <v>0</v>
      </c>
      <c r="K537">
        <f t="shared" si="45"/>
        <v>0</v>
      </c>
      <c r="L537">
        <f t="shared" si="46"/>
        <v>0</v>
      </c>
      <c r="N537">
        <f t="shared" si="42"/>
        <v>3.0425</v>
      </c>
      <c r="O537">
        <f t="shared" si="47"/>
        <v>3.0425</v>
      </c>
    </row>
    <row r="538" spans="1:15">
      <c r="A538" t="s">
        <v>734</v>
      </c>
      <c r="B538">
        <f t="shared" ref="B538:B552" si="48">INDEX(ratings_2016,MATCH(A538,names_2016,0))</f>
        <v>0</v>
      </c>
      <c r="C538" t="e">
        <f t="shared" ref="C538:C552" si="49">INDEX(ratings_2015,MATCH(A538,names_2015,0))</f>
        <v>#N/A</v>
      </c>
      <c r="D538" t="e">
        <f t="shared" ref="D538:D552" si="50">INDEX(ratings_2014,MATCH(A538,names_2014,0))</f>
        <v>#N/A</v>
      </c>
      <c r="E538" t="e">
        <f t="shared" ref="E538:E552" si="51">INDEX(ratings_2013,MATCH(A538,names_2013,0))</f>
        <v>#N/A</v>
      </c>
      <c r="F538" t="e">
        <f t="shared" ref="F538:F552" si="52">INDEX(ratings_2012,MATCH(A538,names_2012,0))</f>
        <v>#N/A</v>
      </c>
      <c r="H538">
        <f t="shared" ref="H538:H549" si="53">IFERROR(B538,0)</f>
        <v>0</v>
      </c>
      <c r="I538">
        <f t="shared" si="43"/>
        <v>0</v>
      </c>
      <c r="J538">
        <f t="shared" si="44"/>
        <v>0</v>
      </c>
      <c r="K538">
        <f t="shared" si="45"/>
        <v>0</v>
      </c>
      <c r="L538">
        <f t="shared" si="46"/>
        <v>0</v>
      </c>
      <c r="N538">
        <f t="shared" ref="N538:N552" si="54">AVERAGE(H538:K538)</f>
        <v>0</v>
      </c>
      <c r="O538">
        <f t="shared" si="47"/>
        <v>0</v>
      </c>
    </row>
    <row r="539" spans="1:15">
      <c r="A539" t="s">
        <v>735</v>
      </c>
      <c r="B539">
        <f t="shared" si="48"/>
        <v>0</v>
      </c>
      <c r="C539" t="e">
        <f t="shared" si="49"/>
        <v>#N/A</v>
      </c>
      <c r="D539">
        <f t="shared" si="50"/>
        <v>3.33</v>
      </c>
      <c r="E539" t="e">
        <f t="shared" si="51"/>
        <v>#N/A</v>
      </c>
      <c r="F539" t="e">
        <f t="shared" si="52"/>
        <v>#N/A</v>
      </c>
      <c r="H539">
        <f t="shared" si="53"/>
        <v>0</v>
      </c>
      <c r="I539">
        <f t="shared" ref="I539:I552" si="55">IFERROR(C539,0)</f>
        <v>0</v>
      </c>
      <c r="J539">
        <f t="shared" ref="J539:J552" si="56">IFERROR(D539,0)</f>
        <v>3.33</v>
      </c>
      <c r="K539">
        <f t="shared" ref="K539:K552" si="57">IFERROR(E539,0)</f>
        <v>0</v>
      </c>
      <c r="L539">
        <f t="shared" ref="L539:L552" si="58">IFERROR(F539,0)</f>
        <v>0</v>
      </c>
      <c r="N539">
        <f t="shared" si="54"/>
        <v>0.83250000000000002</v>
      </c>
      <c r="O539">
        <f t="shared" ref="O539:O552" si="59">AVERAGE(I539:L539)</f>
        <v>0.83250000000000002</v>
      </c>
    </row>
    <row r="540" spans="1:15">
      <c r="A540" t="s">
        <v>736</v>
      </c>
      <c r="B540">
        <f t="shared" si="48"/>
        <v>0</v>
      </c>
      <c r="C540">
        <f t="shared" si="49"/>
        <v>0</v>
      </c>
      <c r="D540" t="e">
        <f t="shared" si="50"/>
        <v>#N/A</v>
      </c>
      <c r="E540">
        <f t="shared" si="51"/>
        <v>8</v>
      </c>
      <c r="F540">
        <f t="shared" si="52"/>
        <v>0</v>
      </c>
      <c r="H540">
        <f t="shared" si="53"/>
        <v>0</v>
      </c>
      <c r="I540">
        <f t="shared" si="55"/>
        <v>0</v>
      </c>
      <c r="J540">
        <f t="shared" si="56"/>
        <v>0</v>
      </c>
      <c r="K540">
        <f t="shared" si="57"/>
        <v>8</v>
      </c>
      <c r="L540">
        <f t="shared" si="58"/>
        <v>0</v>
      </c>
      <c r="N540">
        <f t="shared" si="54"/>
        <v>2</v>
      </c>
      <c r="O540">
        <f t="shared" si="59"/>
        <v>2</v>
      </c>
    </row>
    <row r="541" spans="1:15">
      <c r="A541" t="s">
        <v>737</v>
      </c>
      <c r="B541">
        <f t="shared" si="48"/>
        <v>0</v>
      </c>
      <c r="C541" t="e">
        <f t="shared" si="49"/>
        <v>#N/A</v>
      </c>
      <c r="D541">
        <f t="shared" si="50"/>
        <v>12.31</v>
      </c>
      <c r="E541" t="e">
        <f t="shared" si="51"/>
        <v>#N/A</v>
      </c>
      <c r="F541" t="e">
        <f t="shared" si="52"/>
        <v>#N/A</v>
      </c>
      <c r="H541">
        <f t="shared" si="53"/>
        <v>0</v>
      </c>
      <c r="I541">
        <f t="shared" si="55"/>
        <v>0</v>
      </c>
      <c r="J541">
        <f t="shared" si="56"/>
        <v>12.31</v>
      </c>
      <c r="K541">
        <f t="shared" si="57"/>
        <v>0</v>
      </c>
      <c r="L541">
        <f t="shared" si="58"/>
        <v>0</v>
      </c>
      <c r="N541">
        <f t="shared" si="54"/>
        <v>3.0775000000000001</v>
      </c>
      <c r="O541">
        <f t="shared" si="59"/>
        <v>3.0775000000000001</v>
      </c>
    </row>
    <row r="542" spans="1:15">
      <c r="A542" t="s">
        <v>738</v>
      </c>
      <c r="B542">
        <f t="shared" si="48"/>
        <v>0</v>
      </c>
      <c r="C542">
        <f t="shared" si="49"/>
        <v>8.94</v>
      </c>
      <c r="D542" t="e">
        <f t="shared" si="50"/>
        <v>#N/A</v>
      </c>
      <c r="E542">
        <f t="shared" si="51"/>
        <v>24.75</v>
      </c>
      <c r="F542" t="e">
        <f t="shared" si="52"/>
        <v>#N/A</v>
      </c>
      <c r="H542">
        <f t="shared" si="53"/>
        <v>0</v>
      </c>
      <c r="I542">
        <f t="shared" si="55"/>
        <v>8.94</v>
      </c>
      <c r="J542">
        <f t="shared" si="56"/>
        <v>0</v>
      </c>
      <c r="K542">
        <f t="shared" si="57"/>
        <v>24.75</v>
      </c>
      <c r="L542">
        <f t="shared" si="58"/>
        <v>0</v>
      </c>
      <c r="N542">
        <f t="shared" si="54"/>
        <v>8.4224999999999994</v>
      </c>
      <c r="O542">
        <f t="shared" si="59"/>
        <v>8.4224999999999994</v>
      </c>
    </row>
    <row r="543" spans="1:15">
      <c r="A543" t="s">
        <v>740</v>
      </c>
      <c r="B543">
        <f t="shared" si="48"/>
        <v>0</v>
      </c>
      <c r="C543">
        <f t="shared" si="49"/>
        <v>109.05</v>
      </c>
      <c r="D543">
        <f t="shared" si="50"/>
        <v>10</v>
      </c>
      <c r="E543">
        <f t="shared" si="51"/>
        <v>24.45</v>
      </c>
      <c r="F543" t="e">
        <f t="shared" si="52"/>
        <v>#N/A</v>
      </c>
      <c r="H543">
        <f t="shared" si="53"/>
        <v>0</v>
      </c>
      <c r="I543">
        <f t="shared" si="55"/>
        <v>109.05</v>
      </c>
      <c r="J543">
        <f t="shared" si="56"/>
        <v>10</v>
      </c>
      <c r="K543">
        <f t="shared" si="57"/>
        <v>24.45</v>
      </c>
      <c r="L543">
        <f t="shared" si="58"/>
        <v>0</v>
      </c>
      <c r="N543">
        <f t="shared" si="54"/>
        <v>35.875</v>
      </c>
      <c r="O543">
        <f t="shared" si="59"/>
        <v>35.875</v>
      </c>
    </row>
    <row r="544" spans="1:15">
      <c r="A544" t="s">
        <v>741</v>
      </c>
      <c r="B544">
        <f t="shared" si="48"/>
        <v>0</v>
      </c>
      <c r="C544">
        <f t="shared" si="49"/>
        <v>6.94</v>
      </c>
      <c r="D544">
        <f t="shared" si="50"/>
        <v>8.94</v>
      </c>
      <c r="E544">
        <f t="shared" si="51"/>
        <v>0</v>
      </c>
      <c r="F544">
        <f t="shared" si="52"/>
        <v>0</v>
      </c>
      <c r="H544">
        <f t="shared" si="53"/>
        <v>0</v>
      </c>
      <c r="I544">
        <f t="shared" si="55"/>
        <v>6.94</v>
      </c>
      <c r="J544">
        <f t="shared" si="56"/>
        <v>8.94</v>
      </c>
      <c r="K544">
        <f t="shared" si="57"/>
        <v>0</v>
      </c>
      <c r="L544">
        <f t="shared" si="58"/>
        <v>0</v>
      </c>
      <c r="N544">
        <f t="shared" si="54"/>
        <v>3.9699999999999998</v>
      </c>
      <c r="O544">
        <f t="shared" si="59"/>
        <v>3.9699999999999998</v>
      </c>
    </row>
    <row r="545" spans="1:15">
      <c r="A545" t="s">
        <v>742</v>
      </c>
      <c r="B545">
        <f t="shared" si="48"/>
        <v>0</v>
      </c>
      <c r="C545" t="e">
        <f t="shared" si="49"/>
        <v>#N/A</v>
      </c>
      <c r="D545" t="e">
        <f t="shared" si="50"/>
        <v>#N/A</v>
      </c>
      <c r="E545" t="e">
        <f t="shared" si="51"/>
        <v>#N/A</v>
      </c>
      <c r="F545" t="e">
        <f t="shared" si="52"/>
        <v>#N/A</v>
      </c>
      <c r="H545">
        <f t="shared" si="53"/>
        <v>0</v>
      </c>
      <c r="I545">
        <f t="shared" si="55"/>
        <v>0</v>
      </c>
      <c r="J545">
        <f t="shared" si="56"/>
        <v>0</v>
      </c>
      <c r="K545">
        <f t="shared" si="57"/>
        <v>0</v>
      </c>
      <c r="L545">
        <f t="shared" si="58"/>
        <v>0</v>
      </c>
      <c r="N545">
        <f t="shared" si="54"/>
        <v>0</v>
      </c>
      <c r="O545">
        <f t="shared" si="59"/>
        <v>0</v>
      </c>
    </row>
    <row r="546" spans="1:15">
      <c r="A546" t="s">
        <v>743</v>
      </c>
      <c r="B546">
        <f t="shared" si="48"/>
        <v>0</v>
      </c>
      <c r="C546" t="e">
        <f t="shared" si="49"/>
        <v>#N/A</v>
      </c>
      <c r="D546" t="e">
        <f t="shared" si="50"/>
        <v>#N/A</v>
      </c>
      <c r="E546">
        <f t="shared" si="51"/>
        <v>9.66</v>
      </c>
      <c r="F546" t="e">
        <f t="shared" si="52"/>
        <v>#N/A</v>
      </c>
      <c r="H546">
        <f t="shared" si="53"/>
        <v>0</v>
      </c>
      <c r="I546">
        <f t="shared" si="55"/>
        <v>0</v>
      </c>
      <c r="J546">
        <f t="shared" si="56"/>
        <v>0</v>
      </c>
      <c r="K546">
        <f t="shared" si="57"/>
        <v>9.66</v>
      </c>
      <c r="L546">
        <f t="shared" si="58"/>
        <v>0</v>
      </c>
      <c r="N546">
        <f t="shared" si="54"/>
        <v>2.415</v>
      </c>
      <c r="O546">
        <f t="shared" si="59"/>
        <v>2.415</v>
      </c>
    </row>
    <row r="547" spans="1:15">
      <c r="A547" t="s">
        <v>744</v>
      </c>
      <c r="B547">
        <f t="shared" si="48"/>
        <v>0</v>
      </c>
      <c r="C547" t="e">
        <f t="shared" si="49"/>
        <v>#N/A</v>
      </c>
      <c r="D547" t="e">
        <f t="shared" si="50"/>
        <v>#N/A</v>
      </c>
      <c r="E547" t="e">
        <f t="shared" si="51"/>
        <v>#N/A</v>
      </c>
      <c r="F547" t="e">
        <f t="shared" si="52"/>
        <v>#N/A</v>
      </c>
      <c r="H547">
        <f t="shared" si="53"/>
        <v>0</v>
      </c>
      <c r="I547">
        <f t="shared" si="55"/>
        <v>0</v>
      </c>
      <c r="J547">
        <f t="shared" si="56"/>
        <v>0</v>
      </c>
      <c r="K547">
        <f t="shared" si="57"/>
        <v>0</v>
      </c>
      <c r="L547">
        <f t="shared" si="58"/>
        <v>0</v>
      </c>
      <c r="N547">
        <f t="shared" si="54"/>
        <v>0</v>
      </c>
      <c r="O547">
        <f t="shared" si="59"/>
        <v>0</v>
      </c>
    </row>
    <row r="548" spans="1:15">
      <c r="A548" t="s">
        <v>745</v>
      </c>
      <c r="B548">
        <f t="shared" si="48"/>
        <v>0</v>
      </c>
      <c r="C548">
        <f t="shared" si="49"/>
        <v>8.89</v>
      </c>
      <c r="D548" t="e">
        <f t="shared" si="50"/>
        <v>#N/A</v>
      </c>
      <c r="E548" t="e">
        <f t="shared" si="51"/>
        <v>#N/A</v>
      </c>
      <c r="F548" t="e">
        <f t="shared" si="52"/>
        <v>#N/A</v>
      </c>
      <c r="H548">
        <f t="shared" si="53"/>
        <v>0</v>
      </c>
      <c r="I548">
        <f t="shared" si="55"/>
        <v>8.89</v>
      </c>
      <c r="J548">
        <f t="shared" si="56"/>
        <v>0</v>
      </c>
      <c r="K548">
        <f t="shared" si="57"/>
        <v>0</v>
      </c>
      <c r="L548">
        <f t="shared" si="58"/>
        <v>0</v>
      </c>
      <c r="N548">
        <f t="shared" si="54"/>
        <v>2.2225000000000001</v>
      </c>
      <c r="O548">
        <f t="shared" si="59"/>
        <v>2.2225000000000001</v>
      </c>
    </row>
    <row r="549" spans="1:15">
      <c r="A549" t="s">
        <v>746</v>
      </c>
      <c r="B549">
        <f t="shared" si="48"/>
        <v>0</v>
      </c>
      <c r="C549" t="e">
        <f t="shared" si="49"/>
        <v>#N/A</v>
      </c>
      <c r="D549" t="e">
        <f t="shared" si="50"/>
        <v>#N/A</v>
      </c>
      <c r="E549" t="e">
        <f t="shared" si="51"/>
        <v>#N/A</v>
      </c>
      <c r="F549" t="e">
        <f t="shared" si="52"/>
        <v>#N/A</v>
      </c>
      <c r="H549">
        <f t="shared" si="53"/>
        <v>0</v>
      </c>
      <c r="I549">
        <f t="shared" si="55"/>
        <v>0</v>
      </c>
      <c r="J549">
        <f t="shared" si="56"/>
        <v>0</v>
      </c>
      <c r="K549">
        <f t="shared" si="57"/>
        <v>0</v>
      </c>
      <c r="L549">
        <f t="shared" si="58"/>
        <v>0</v>
      </c>
      <c r="N549">
        <f t="shared" si="54"/>
        <v>0</v>
      </c>
      <c r="O549">
        <f t="shared" si="59"/>
        <v>0</v>
      </c>
    </row>
    <row r="550" spans="1:15">
      <c r="A550" t="s">
        <v>747</v>
      </c>
      <c r="B550">
        <f t="shared" si="48"/>
        <v>-0.02</v>
      </c>
      <c r="C550">
        <f t="shared" si="49"/>
        <v>13</v>
      </c>
      <c r="D550">
        <f t="shared" si="50"/>
        <v>32.590000000000003</v>
      </c>
      <c r="E550">
        <f t="shared" si="51"/>
        <v>25.61</v>
      </c>
      <c r="F550" t="e">
        <f t="shared" si="52"/>
        <v>#N/A</v>
      </c>
      <c r="H550">
        <v>0</v>
      </c>
      <c r="I550">
        <f t="shared" si="55"/>
        <v>13</v>
      </c>
      <c r="J550">
        <f t="shared" si="56"/>
        <v>32.590000000000003</v>
      </c>
      <c r="K550">
        <f t="shared" si="57"/>
        <v>25.61</v>
      </c>
      <c r="L550">
        <f t="shared" si="58"/>
        <v>0</v>
      </c>
      <c r="N550">
        <f t="shared" si="54"/>
        <v>17.8</v>
      </c>
      <c r="O550">
        <f t="shared" si="59"/>
        <v>17.8</v>
      </c>
    </row>
    <row r="551" spans="1:15">
      <c r="A551" t="s">
        <v>749</v>
      </c>
      <c r="B551">
        <f t="shared" si="48"/>
        <v>-0.03</v>
      </c>
      <c r="C551" t="e">
        <f t="shared" si="49"/>
        <v>#N/A</v>
      </c>
      <c r="D551">
        <f t="shared" si="50"/>
        <v>4</v>
      </c>
      <c r="E551">
        <f t="shared" si="51"/>
        <v>0</v>
      </c>
      <c r="F551" t="e">
        <f t="shared" si="52"/>
        <v>#N/A</v>
      </c>
      <c r="H551">
        <v>0</v>
      </c>
      <c r="I551">
        <f t="shared" si="55"/>
        <v>0</v>
      </c>
      <c r="J551">
        <f t="shared" si="56"/>
        <v>4</v>
      </c>
      <c r="K551">
        <f t="shared" si="57"/>
        <v>0</v>
      </c>
      <c r="L551">
        <f t="shared" si="58"/>
        <v>0</v>
      </c>
      <c r="N551">
        <f t="shared" si="54"/>
        <v>1</v>
      </c>
      <c r="O551">
        <f t="shared" si="59"/>
        <v>1</v>
      </c>
    </row>
    <row r="552" spans="1:15">
      <c r="A552" t="s">
        <v>752</v>
      </c>
      <c r="B552">
        <f t="shared" si="48"/>
        <v>-0.11</v>
      </c>
      <c r="C552">
        <f t="shared" si="49"/>
        <v>12.22</v>
      </c>
      <c r="D552">
        <f t="shared" si="50"/>
        <v>6.64</v>
      </c>
      <c r="E552">
        <f t="shared" si="51"/>
        <v>7.33</v>
      </c>
      <c r="F552" t="e">
        <f t="shared" si="52"/>
        <v>#N/A</v>
      </c>
      <c r="H552">
        <v>0</v>
      </c>
      <c r="I552">
        <f t="shared" si="55"/>
        <v>12.22</v>
      </c>
      <c r="J552">
        <f t="shared" si="56"/>
        <v>6.64</v>
      </c>
      <c r="K552">
        <f t="shared" si="57"/>
        <v>7.33</v>
      </c>
      <c r="L552">
        <f t="shared" si="58"/>
        <v>0</v>
      </c>
      <c r="N552">
        <f t="shared" si="54"/>
        <v>6.5474999999999994</v>
      </c>
      <c r="O552">
        <f t="shared" si="59"/>
        <v>6.5474999999999994</v>
      </c>
    </row>
    <row r="554" spans="1:15">
      <c r="A554" t="s">
        <v>2435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583"/>
  <sheetViews>
    <sheetView workbookViewId="0">
      <selection activeCell="F32" sqref="A1:O583"/>
    </sheetView>
  </sheetViews>
  <sheetFormatPr baseColWidth="10" defaultRowHeight="15" x14ac:dyDescent="0"/>
  <cols>
    <col min="13" max="13" width="21.83203125" customWidth="1"/>
  </cols>
  <sheetData>
    <row r="1" spans="1:15">
      <c r="A1" s="10" t="s">
        <v>2550</v>
      </c>
      <c r="M1" t="s">
        <v>0</v>
      </c>
      <c r="N1">
        <v>102.73</v>
      </c>
      <c r="O1">
        <v>102.73</v>
      </c>
    </row>
    <row r="2" spans="1:15">
      <c r="A2" s="10" t="s">
        <v>2551</v>
      </c>
      <c r="M2" t="str">
        <f>TRIM(MID(A2,6,FIND(" ",A2,6)+7))</f>
        <v>Michigan</v>
      </c>
      <c r="N2" t="str">
        <f>TRIM(MID(A2,33,6))</f>
        <v>98.54</v>
      </c>
      <c r="O2" s="6" t="s">
        <v>2808</v>
      </c>
    </row>
    <row r="3" spans="1:15">
      <c r="A3" s="10" t="s">
        <v>2552</v>
      </c>
      <c r="M3" t="str">
        <f t="shared" ref="M3:M66" si="0">TRIM(MID(A3,6,FIND(" ",A3,6)+7))</f>
        <v>Ohio State</v>
      </c>
      <c r="N3" t="str">
        <f t="shared" ref="N3:N10" si="1">TRIM(MID(A3,33,6))</f>
        <v>96.67</v>
      </c>
      <c r="O3" s="6" t="s">
        <v>2809</v>
      </c>
    </row>
    <row r="4" spans="1:15">
      <c r="A4" s="10" t="s">
        <v>2553</v>
      </c>
      <c r="M4" t="str">
        <f t="shared" si="0"/>
        <v>Clemson</v>
      </c>
      <c r="N4" t="str">
        <f t="shared" si="1"/>
        <v>92.54</v>
      </c>
      <c r="O4" s="6" t="s">
        <v>2810</v>
      </c>
    </row>
    <row r="5" spans="1:15">
      <c r="A5" s="10" t="s">
        <v>2554</v>
      </c>
      <c r="M5" t="str">
        <f t="shared" si="0"/>
        <v>Washington</v>
      </c>
      <c r="N5" t="str">
        <f t="shared" si="1"/>
        <v>92.34</v>
      </c>
      <c r="O5" s="6" t="s">
        <v>2811</v>
      </c>
    </row>
    <row r="6" spans="1:15">
      <c r="A6" s="10" t="s">
        <v>2555</v>
      </c>
      <c r="M6" t="str">
        <f t="shared" si="0"/>
        <v>Auburn</v>
      </c>
      <c r="N6" t="str">
        <f t="shared" si="1"/>
        <v>91.19</v>
      </c>
      <c r="O6" s="6" t="s">
        <v>2812</v>
      </c>
    </row>
    <row r="7" spans="1:15">
      <c r="A7" s="10" t="s">
        <v>2556</v>
      </c>
      <c r="M7" t="str">
        <f t="shared" si="0"/>
        <v>Louisville</v>
      </c>
      <c r="N7" t="str">
        <f t="shared" si="1"/>
        <v>90.78</v>
      </c>
      <c r="O7" s="6" t="s">
        <v>2813</v>
      </c>
    </row>
    <row r="8" spans="1:15">
      <c r="A8" s="10" t="s">
        <v>2557</v>
      </c>
      <c r="M8" t="str">
        <f t="shared" si="0"/>
        <v>LSU</v>
      </c>
      <c r="N8" t="str">
        <f t="shared" si="1"/>
        <v>90.26</v>
      </c>
      <c r="O8" s="6" t="s">
        <v>2814</v>
      </c>
    </row>
    <row r="9" spans="1:15">
      <c r="A9" s="10" t="s">
        <v>2558</v>
      </c>
      <c r="M9" t="str">
        <f t="shared" si="0"/>
        <v>Texas A&amp;M</v>
      </c>
      <c r="N9" t="str">
        <f t="shared" si="1"/>
        <v>88.99</v>
      </c>
      <c r="O9" s="6" t="s">
        <v>2815</v>
      </c>
    </row>
    <row r="10" spans="1:15">
      <c r="A10" s="10" t="s">
        <v>2559</v>
      </c>
      <c r="M10" t="str">
        <f t="shared" si="0"/>
        <v>Oklahoma</v>
      </c>
      <c r="N10" t="str">
        <f t="shared" si="1"/>
        <v>87.34</v>
      </c>
      <c r="O10" s="6" t="s">
        <v>2816</v>
      </c>
    </row>
    <row r="11" spans="1:15" hidden="1">
      <c r="A11" s="11" t="s">
        <v>2560</v>
      </c>
      <c r="M11" t="str">
        <f t="shared" si="0"/>
        <v>ge Football 201</v>
      </c>
      <c r="O11" s="6" t="s">
        <v>2817</v>
      </c>
    </row>
    <row r="12" spans="1:15" hidden="1">
      <c r="A12" s="11" t="s">
        <v>2561</v>
      </c>
      <c r="M12" t="str">
        <f t="shared" si="0"/>
        <v/>
      </c>
      <c r="O12" s="6" t="s">
        <v>2818</v>
      </c>
    </row>
    <row r="13" spans="1:15" hidden="1">
      <c r="A13" s="12" t="s">
        <v>2562</v>
      </c>
      <c r="M13" t="str">
        <f t="shared" si="0"/>
        <v> HO</v>
      </c>
      <c r="O13" s="6" t="s">
        <v>2819</v>
      </c>
    </row>
    <row r="14" spans="1:15">
      <c r="A14" s="10" t="s">
        <v>2563</v>
      </c>
      <c r="M14" t="str">
        <f t="shared" si="0"/>
        <v>Wisconsin</v>
      </c>
      <c r="N14" t="str">
        <f t="shared" ref="N14:N23" si="2">TRIM(MID(A14,33,6))</f>
        <v>86.56</v>
      </c>
      <c r="O14" s="6" t="s">
        <v>2820</v>
      </c>
    </row>
    <row r="15" spans="1:15">
      <c r="A15" s="10" t="s">
        <v>2564</v>
      </c>
      <c r="M15" t="str">
        <f t="shared" si="0"/>
        <v>Florida Stat</v>
      </c>
      <c r="N15" t="str">
        <f t="shared" si="2"/>
        <v>84.97</v>
      </c>
      <c r="O15" s="6" t="s">
        <v>2821</v>
      </c>
    </row>
    <row r="16" spans="1:15">
      <c r="A16" s="10" t="s">
        <v>2565</v>
      </c>
      <c r="M16" t="str">
        <f t="shared" si="0"/>
        <v>Florida</v>
      </c>
      <c r="N16" t="str">
        <f t="shared" si="2"/>
        <v>84.90</v>
      </c>
      <c r="O16" s="6" t="s">
        <v>2822</v>
      </c>
    </row>
    <row r="17" spans="1:15">
      <c r="A17" s="10" t="s">
        <v>2566</v>
      </c>
      <c r="M17" t="str">
        <f t="shared" si="0"/>
        <v>Virginia Tec</v>
      </c>
      <c r="N17" t="str">
        <f t="shared" si="2"/>
        <v>84.73</v>
      </c>
      <c r="O17" s="6" t="s">
        <v>2823</v>
      </c>
    </row>
    <row r="18" spans="1:15">
      <c r="A18" s="10" t="s">
        <v>2567</v>
      </c>
      <c r="M18" t="str">
        <f>TRIM(MID(A18,6,FIND(" ",A18,6)+7))</f>
        <v>Southern Cal</v>
      </c>
      <c r="N18" t="str">
        <f t="shared" si="2"/>
        <v>84.57</v>
      </c>
      <c r="O18" s="6" t="s">
        <v>2824</v>
      </c>
    </row>
    <row r="19" spans="1:15">
      <c r="A19" s="10" t="s">
        <v>2568</v>
      </c>
      <c r="M19" t="str">
        <f t="shared" si="0"/>
        <v>Mississippi</v>
      </c>
      <c r="N19" t="str">
        <f t="shared" si="2"/>
        <v>84.50</v>
      </c>
      <c r="O19" s="6" t="s">
        <v>2825</v>
      </c>
    </row>
    <row r="20" spans="1:15">
      <c r="A20" s="10" t="s">
        <v>2569</v>
      </c>
      <c r="M20" t="str">
        <f t="shared" si="0"/>
        <v>Colorado</v>
      </c>
      <c r="N20" t="str">
        <f t="shared" si="2"/>
        <v>84.16</v>
      </c>
      <c r="O20" s="6" t="s">
        <v>2826</v>
      </c>
    </row>
    <row r="21" spans="1:15">
      <c r="A21" s="10" t="s">
        <v>2570</v>
      </c>
      <c r="M21" t="str">
        <f t="shared" si="0"/>
        <v>Baylor</v>
      </c>
      <c r="N21" t="str">
        <f t="shared" si="2"/>
        <v>83.81</v>
      </c>
      <c r="O21" s="6" t="s">
        <v>2827</v>
      </c>
    </row>
    <row r="22" spans="1:15">
      <c r="A22" s="10" t="s">
        <v>2571</v>
      </c>
      <c r="M22" t="str">
        <f t="shared" si="0"/>
        <v>Stanford</v>
      </c>
      <c r="N22" t="str">
        <f t="shared" si="2"/>
        <v>83.80</v>
      </c>
      <c r="O22" s="6" t="s">
        <v>2828</v>
      </c>
    </row>
    <row r="23" spans="1:15">
      <c r="A23" s="10" t="s">
        <v>2572</v>
      </c>
      <c r="M23" t="str">
        <f t="shared" si="0"/>
        <v>Washington S</v>
      </c>
      <c r="N23" t="str">
        <f t="shared" si="2"/>
        <v>82.58</v>
      </c>
      <c r="O23" s="6" t="s">
        <v>2829</v>
      </c>
    </row>
    <row r="24" spans="1:15" hidden="1">
      <c r="A24" s="11" t="s">
        <v>2560</v>
      </c>
      <c r="M24" t="str">
        <f t="shared" si="0"/>
        <v>ge Football 201</v>
      </c>
      <c r="O24" s="6" t="s">
        <v>2830</v>
      </c>
    </row>
    <row r="25" spans="1:15" hidden="1">
      <c r="A25" s="11" t="s">
        <v>2561</v>
      </c>
      <c r="M25" t="str">
        <f t="shared" si="0"/>
        <v/>
      </c>
      <c r="O25" s="6" t="s">
        <v>2831</v>
      </c>
    </row>
    <row r="26" spans="1:15" hidden="1">
      <c r="A26" s="12" t="s">
        <v>2562</v>
      </c>
      <c r="M26" t="str">
        <f t="shared" si="0"/>
        <v> HO</v>
      </c>
      <c r="O26" s="6" t="s">
        <v>2832</v>
      </c>
    </row>
    <row r="27" spans="1:15">
      <c r="A27" s="10" t="s">
        <v>2573</v>
      </c>
      <c r="M27" t="str">
        <f t="shared" si="0"/>
        <v>West Virgini</v>
      </c>
      <c r="N27" t="str">
        <f t="shared" ref="N27:N36" si="3">TRIM(MID(A27,33,6))</f>
        <v>82.24</v>
      </c>
      <c r="O27" s="6" t="s">
        <v>2833</v>
      </c>
    </row>
    <row r="28" spans="1:15">
      <c r="A28" s="10" t="s">
        <v>2574</v>
      </c>
      <c r="M28" t="str">
        <f t="shared" si="0"/>
        <v>Tennessee</v>
      </c>
      <c r="N28" t="str">
        <f t="shared" si="3"/>
        <v>81.93</v>
      </c>
      <c r="O28" s="6" t="s">
        <v>2834</v>
      </c>
    </row>
    <row r="29" spans="1:15">
      <c r="A29" s="10" t="s">
        <v>2575</v>
      </c>
      <c r="M29" t="str">
        <f t="shared" si="0"/>
        <v>Nebraska</v>
      </c>
      <c r="N29" t="str">
        <f t="shared" si="3"/>
        <v>81.92</v>
      </c>
      <c r="O29" s="6" t="s">
        <v>2835</v>
      </c>
    </row>
    <row r="30" spans="1:15">
      <c r="A30" s="10" t="s">
        <v>2576</v>
      </c>
      <c r="M30" t="str">
        <f t="shared" si="0"/>
        <v>Western Mich</v>
      </c>
      <c r="N30" t="str">
        <f t="shared" si="3"/>
        <v>81.77</v>
      </c>
      <c r="O30" s="6" t="s">
        <v>2836</v>
      </c>
    </row>
    <row r="31" spans="1:15">
      <c r="A31" s="10" t="s">
        <v>2577</v>
      </c>
      <c r="M31" t="str">
        <f t="shared" si="0"/>
        <v>Oklahoma Sta</v>
      </c>
      <c r="N31" t="str">
        <f t="shared" si="3"/>
        <v>81.37</v>
      </c>
      <c r="O31" s="6" t="s">
        <v>2837</v>
      </c>
    </row>
    <row r="32" spans="1:15">
      <c r="A32" s="10" t="s">
        <v>2578</v>
      </c>
      <c r="M32" t="str">
        <f t="shared" si="0"/>
        <v>Penn State</v>
      </c>
      <c r="N32" t="str">
        <f t="shared" si="3"/>
        <v>80.97</v>
      </c>
      <c r="O32" s="6" t="s">
        <v>2838</v>
      </c>
    </row>
    <row r="33" spans="1:15">
      <c r="A33" s="10" t="s">
        <v>2579</v>
      </c>
      <c r="M33" t="str">
        <f t="shared" si="0"/>
        <v>Miami-Florid</v>
      </c>
      <c r="N33" t="str">
        <f t="shared" si="3"/>
        <v>80.61</v>
      </c>
      <c r="O33" s="6" t="s">
        <v>2839</v>
      </c>
    </row>
    <row r="34" spans="1:15">
      <c r="A34" s="10" t="s">
        <v>2580</v>
      </c>
      <c r="M34" t="str">
        <f t="shared" si="0"/>
        <v>North Caroli</v>
      </c>
      <c r="N34" t="str">
        <f t="shared" si="3"/>
        <v>79.97</v>
      </c>
      <c r="O34" s="6" t="s">
        <v>2840</v>
      </c>
    </row>
    <row r="35" spans="1:15">
      <c r="A35" s="10" t="s">
        <v>2581</v>
      </c>
      <c r="M35" t="str">
        <f t="shared" si="0"/>
        <v>UCLA</v>
      </c>
      <c r="N35" t="str">
        <f t="shared" si="3"/>
        <v>79.77</v>
      </c>
      <c r="O35" s="6" t="s">
        <v>2841</v>
      </c>
    </row>
    <row r="36" spans="1:15">
      <c r="A36" s="10" t="s">
        <v>2582</v>
      </c>
      <c r="M36" t="str">
        <f t="shared" si="0"/>
        <v>Houston</v>
      </c>
      <c r="N36" t="str">
        <f t="shared" si="3"/>
        <v>79.72</v>
      </c>
      <c r="O36" s="6" t="s">
        <v>2842</v>
      </c>
    </row>
    <row r="37" spans="1:15" hidden="1">
      <c r="A37" s="11" t="s">
        <v>2560</v>
      </c>
      <c r="M37" t="str">
        <f t="shared" si="0"/>
        <v>ge Football 201</v>
      </c>
      <c r="O37" s="6" t="s">
        <v>2843</v>
      </c>
    </row>
    <row r="38" spans="1:15" hidden="1">
      <c r="A38" s="11" t="s">
        <v>2561</v>
      </c>
      <c r="M38" t="str">
        <f t="shared" si="0"/>
        <v/>
      </c>
      <c r="O38" s="6" t="s">
        <v>2844</v>
      </c>
    </row>
    <row r="39" spans="1:15" hidden="1">
      <c r="A39" s="12" t="s">
        <v>2562</v>
      </c>
      <c r="M39" t="str">
        <f t="shared" si="0"/>
        <v> HO</v>
      </c>
      <c r="O39" s="6" t="s">
        <v>2845</v>
      </c>
    </row>
    <row r="40" spans="1:15">
      <c r="A40" s="10" t="s">
        <v>2583</v>
      </c>
      <c r="M40" t="str">
        <f t="shared" si="0"/>
        <v>Utah</v>
      </c>
      <c r="N40" t="str">
        <f t="shared" ref="N40:N49" si="4">TRIM(MID(A40,33,6))</f>
        <v>79.22</v>
      </c>
      <c r="O40" s="6" t="s">
        <v>2846</v>
      </c>
    </row>
    <row r="41" spans="1:15">
      <c r="A41" s="10" t="s">
        <v>2584</v>
      </c>
      <c r="M41" t="str">
        <f t="shared" si="0"/>
        <v>Boise State</v>
      </c>
      <c r="N41" t="str">
        <f t="shared" si="4"/>
        <v>79.17</v>
      </c>
      <c r="O41" s="6" t="s">
        <v>2847</v>
      </c>
    </row>
    <row r="42" spans="1:15">
      <c r="A42" s="10" t="s">
        <v>2585</v>
      </c>
      <c r="M42" t="str">
        <f t="shared" si="0"/>
        <v>Iowa</v>
      </c>
      <c r="N42" t="str">
        <f t="shared" si="4"/>
        <v>79.14</v>
      </c>
      <c r="O42" s="6" t="s">
        <v>2848</v>
      </c>
    </row>
    <row r="43" spans="1:15">
      <c r="A43" s="10" t="s">
        <v>2586</v>
      </c>
      <c r="M43" t="str">
        <f t="shared" si="0"/>
        <v>TCU</v>
      </c>
      <c r="N43" t="str">
        <f t="shared" si="4"/>
        <v>77.93</v>
      </c>
      <c r="O43" s="6" t="s">
        <v>2849</v>
      </c>
    </row>
    <row r="44" spans="1:15">
      <c r="A44" s="10" t="s">
        <v>2587</v>
      </c>
      <c r="M44" t="str">
        <f t="shared" si="0"/>
        <v>Texas</v>
      </c>
      <c r="N44" t="str">
        <f t="shared" si="4"/>
        <v>77.87</v>
      </c>
      <c r="O44" s="6" t="s">
        <v>2850</v>
      </c>
    </row>
    <row r="45" spans="1:15">
      <c r="A45" s="10" t="s">
        <v>2588</v>
      </c>
      <c r="M45" t="str">
        <f t="shared" si="0"/>
        <v>Pittsburgh</v>
      </c>
      <c r="N45" t="str">
        <f t="shared" si="4"/>
        <v>77.83</v>
      </c>
      <c r="O45" s="6" t="s">
        <v>2851</v>
      </c>
    </row>
    <row r="46" spans="1:15">
      <c r="A46" s="10" t="s">
        <v>2589</v>
      </c>
      <c r="M46" t="str">
        <f t="shared" si="0"/>
        <v>Kansas State</v>
      </c>
      <c r="N46" t="str">
        <f t="shared" si="4"/>
        <v>77.59</v>
      </c>
      <c r="O46" s="6" t="s">
        <v>2852</v>
      </c>
    </row>
    <row r="47" spans="1:15">
      <c r="A47" s="10" t="s">
        <v>2590</v>
      </c>
      <c r="M47" t="str">
        <f t="shared" si="0"/>
        <v>Northwestern</v>
      </c>
      <c r="N47" t="str">
        <f t="shared" si="4"/>
        <v>77.57</v>
      </c>
      <c r="O47" s="6" t="s">
        <v>2853</v>
      </c>
    </row>
    <row r="48" spans="1:15">
      <c r="A48" s="10" t="s">
        <v>2591</v>
      </c>
      <c r="M48" t="str">
        <f t="shared" si="0"/>
        <v>BYU</v>
      </c>
      <c r="N48" t="str">
        <f t="shared" si="4"/>
        <v>77.31</v>
      </c>
      <c r="O48" s="6" t="s">
        <v>2854</v>
      </c>
    </row>
    <row r="49" spans="1:15">
      <c r="A49" s="10" t="s">
        <v>2592</v>
      </c>
      <c r="M49" t="str">
        <f t="shared" si="0"/>
        <v>South Florid</v>
      </c>
      <c r="N49" t="str">
        <f t="shared" si="4"/>
        <v>76.62</v>
      </c>
      <c r="O49" s="6" t="s">
        <v>2855</v>
      </c>
    </row>
    <row r="50" spans="1:15" hidden="1">
      <c r="A50" s="11" t="s">
        <v>2560</v>
      </c>
      <c r="M50" t="str">
        <f t="shared" si="0"/>
        <v>ge Football 201</v>
      </c>
      <c r="O50" s="6" t="s">
        <v>2856</v>
      </c>
    </row>
    <row r="51" spans="1:15" hidden="1">
      <c r="A51" s="11" t="s">
        <v>2561</v>
      </c>
      <c r="M51" t="str">
        <f t="shared" si="0"/>
        <v/>
      </c>
      <c r="O51" s="6" t="s">
        <v>2857</v>
      </c>
    </row>
    <row r="52" spans="1:15" hidden="1">
      <c r="A52" s="12" t="s">
        <v>2562</v>
      </c>
      <c r="M52" t="str">
        <f t="shared" si="0"/>
        <v> HO</v>
      </c>
      <c r="O52" s="6" t="s">
        <v>2858</v>
      </c>
    </row>
    <row r="53" spans="1:15">
      <c r="A53" s="10" t="s">
        <v>2593</v>
      </c>
      <c r="M53" t="str">
        <f t="shared" si="0"/>
        <v>Notre Dame</v>
      </c>
      <c r="N53" t="str">
        <f t="shared" ref="N53:N62" si="5">TRIM(MID(A53,33,6))</f>
        <v>76.54</v>
      </c>
      <c r="O53" s="6" t="s">
        <v>2859</v>
      </c>
    </row>
    <row r="54" spans="1:15">
      <c r="A54" s="10" t="s">
        <v>2594</v>
      </c>
      <c r="M54" t="str">
        <f t="shared" si="0"/>
        <v>Arkansas</v>
      </c>
      <c r="N54" t="str">
        <f t="shared" si="5"/>
        <v>76.31</v>
      </c>
      <c r="O54" s="6" t="s">
        <v>2860</v>
      </c>
    </row>
    <row r="55" spans="1:15">
      <c r="A55" s="10" t="s">
        <v>2595</v>
      </c>
      <c r="M55" t="str">
        <f t="shared" si="0"/>
        <v>Oregon</v>
      </c>
      <c r="N55" t="str">
        <f t="shared" si="5"/>
        <v>75.42</v>
      </c>
      <c r="O55" s="6" t="s">
        <v>2861</v>
      </c>
    </row>
    <row r="56" spans="1:15">
      <c r="A56" s="10" t="s">
        <v>2596</v>
      </c>
      <c r="M56" t="str">
        <f t="shared" si="0"/>
        <v>San Diego St</v>
      </c>
      <c r="N56" t="str">
        <f t="shared" si="5"/>
        <v>75.11</v>
      </c>
      <c r="O56" s="6" t="s">
        <v>2862</v>
      </c>
    </row>
    <row r="57" spans="1:15">
      <c r="A57" s="10" t="s">
        <v>2597</v>
      </c>
      <c r="M57" t="str">
        <f t="shared" si="0"/>
        <v>Minnesota</v>
      </c>
      <c r="N57" t="str">
        <f t="shared" si="5"/>
        <v>74.86</v>
      </c>
      <c r="O57" s="6" t="s">
        <v>2863</v>
      </c>
    </row>
    <row r="58" spans="1:15">
      <c r="A58" s="10" t="s">
        <v>2598</v>
      </c>
      <c r="M58" t="str">
        <f t="shared" si="0"/>
        <v>Texas Tech</v>
      </c>
      <c r="N58" t="str">
        <f t="shared" si="5"/>
        <v>74.77</v>
      </c>
      <c r="O58" s="6" t="s">
        <v>2864</v>
      </c>
    </row>
    <row r="59" spans="1:15">
      <c r="A59" s="10" t="s">
        <v>2599</v>
      </c>
      <c r="M59" t="str">
        <f t="shared" si="0"/>
        <v>Georgia Tech</v>
      </c>
      <c r="N59" t="str">
        <f t="shared" si="5"/>
        <v>74.60</v>
      </c>
      <c r="O59" s="6" t="s">
        <v>2865</v>
      </c>
    </row>
    <row r="60" spans="1:15">
      <c r="A60" s="10" t="s">
        <v>2600</v>
      </c>
      <c r="M60" t="str">
        <f t="shared" si="0"/>
        <v>NC State</v>
      </c>
      <c r="N60" t="str">
        <f t="shared" si="5"/>
        <v>74.41</v>
      </c>
      <c r="O60" s="6" t="s">
        <v>2866</v>
      </c>
    </row>
    <row r="61" spans="1:15">
      <c r="A61" s="10" t="s">
        <v>2601</v>
      </c>
      <c r="M61" t="str">
        <f t="shared" si="0"/>
        <v>Temple</v>
      </c>
      <c r="N61" t="str">
        <f t="shared" si="5"/>
        <v>74.19</v>
      </c>
      <c r="O61" s="6" t="s">
        <v>2867</v>
      </c>
    </row>
    <row r="62" spans="1:15">
      <c r="A62" s="10" t="s">
        <v>2602</v>
      </c>
      <c r="M62" t="str">
        <f t="shared" si="0"/>
        <v>Arizona Stat</v>
      </c>
      <c r="N62" t="str">
        <f t="shared" si="5"/>
        <v>73.80</v>
      </c>
      <c r="O62" s="6" t="s">
        <v>2868</v>
      </c>
    </row>
    <row r="63" spans="1:15" hidden="1">
      <c r="A63" s="11" t="s">
        <v>2560</v>
      </c>
      <c r="M63" t="str">
        <f t="shared" si="0"/>
        <v>ge Football 201</v>
      </c>
      <c r="O63" s="6" t="s">
        <v>2869</v>
      </c>
    </row>
    <row r="64" spans="1:15" hidden="1">
      <c r="A64" s="11" t="s">
        <v>2561</v>
      </c>
      <c r="M64" t="str">
        <f t="shared" si="0"/>
        <v/>
      </c>
      <c r="O64" s="6" t="s">
        <v>2870</v>
      </c>
    </row>
    <row r="65" spans="1:15" hidden="1">
      <c r="A65" s="12" t="s">
        <v>2562</v>
      </c>
      <c r="M65" t="str">
        <f t="shared" si="0"/>
        <v> HO</v>
      </c>
      <c r="O65" s="6" t="s">
        <v>2871</v>
      </c>
    </row>
    <row r="66" spans="1:15">
      <c r="A66" s="10" t="s">
        <v>2603</v>
      </c>
      <c r="M66" t="str">
        <f t="shared" si="0"/>
        <v>Western Kent</v>
      </c>
      <c r="N66" t="str">
        <f t="shared" ref="N66:N75" si="6">TRIM(MID(A66,33,6))</f>
        <v>73.68</v>
      </c>
      <c r="O66" s="6" t="s">
        <v>2872</v>
      </c>
    </row>
    <row r="67" spans="1:15">
      <c r="A67" s="10" t="s">
        <v>2604</v>
      </c>
      <c r="M67" t="str">
        <f t="shared" ref="M67:M130" si="7">TRIM(MID(A67,6,FIND(" ",A67,6)+7))</f>
        <v>California</v>
      </c>
      <c r="N67" t="str">
        <f t="shared" si="6"/>
        <v>73.57</v>
      </c>
      <c r="O67" s="6" t="s">
        <v>2872</v>
      </c>
    </row>
    <row r="68" spans="1:15">
      <c r="A68" s="10" t="s">
        <v>2605</v>
      </c>
      <c r="M68" t="str">
        <f t="shared" si="7"/>
        <v>Toledo</v>
      </c>
      <c r="N68" t="str">
        <f t="shared" si="6"/>
        <v>72.83</v>
      </c>
      <c r="O68" s="6" t="s">
        <v>2873</v>
      </c>
    </row>
    <row r="69" spans="1:15">
      <c r="A69" s="10" t="s">
        <v>2606</v>
      </c>
      <c r="M69" t="str">
        <f t="shared" si="7"/>
        <v>Mississippi</v>
      </c>
      <c r="N69" t="str">
        <f t="shared" si="6"/>
        <v>72.79</v>
      </c>
      <c r="O69" s="6" t="s">
        <v>2874</v>
      </c>
    </row>
    <row r="70" spans="1:15">
      <c r="A70" s="10" t="s">
        <v>2607</v>
      </c>
      <c r="M70" t="str">
        <f t="shared" si="7"/>
        <v>Georgia</v>
      </c>
      <c r="N70" t="str">
        <f t="shared" si="6"/>
        <v>72.74</v>
      </c>
      <c r="O70" s="6" t="s">
        <v>2875</v>
      </c>
    </row>
    <row r="71" spans="1:15">
      <c r="A71" s="10" t="s">
        <v>2608</v>
      </c>
      <c r="M71" t="str">
        <f t="shared" si="7"/>
        <v>North Dakota</v>
      </c>
      <c r="N71" t="str">
        <f t="shared" si="6"/>
        <v>72.32</v>
      </c>
      <c r="O71" s="6" t="s">
        <v>2876</v>
      </c>
    </row>
    <row r="72" spans="1:15">
      <c r="A72" s="10" t="s">
        <v>2609</v>
      </c>
      <c r="M72" t="str">
        <f t="shared" si="7"/>
        <v>Tulsa</v>
      </c>
      <c r="N72" t="str">
        <f t="shared" si="6"/>
        <v>72.28</v>
      </c>
      <c r="O72" s="6" t="s">
        <v>2877</v>
      </c>
    </row>
    <row r="73" spans="1:15">
      <c r="A73" s="10" t="s">
        <v>2610</v>
      </c>
      <c r="M73" t="str">
        <f t="shared" si="7"/>
        <v>Memphis</v>
      </c>
      <c r="N73" t="str">
        <f t="shared" si="6"/>
        <v>72.06</v>
      </c>
      <c r="O73" s="6" t="s">
        <v>2878</v>
      </c>
    </row>
    <row r="74" spans="1:15">
      <c r="A74" s="10" t="s">
        <v>2611</v>
      </c>
      <c r="M74" t="str">
        <f t="shared" si="7"/>
        <v>Navy</v>
      </c>
      <c r="N74" t="str">
        <f t="shared" si="6"/>
        <v>71.83</v>
      </c>
      <c r="O74" s="6" t="s">
        <v>2879</v>
      </c>
    </row>
    <row r="75" spans="1:15">
      <c r="A75" s="10" t="s">
        <v>2612</v>
      </c>
      <c r="M75" t="str">
        <f t="shared" si="7"/>
        <v>Appalachian</v>
      </c>
      <c r="N75" t="str">
        <f t="shared" si="6"/>
        <v>71.79</v>
      </c>
      <c r="O75" s="6" t="s">
        <v>2880</v>
      </c>
    </row>
    <row r="76" spans="1:15" hidden="1">
      <c r="A76" s="11" t="s">
        <v>2560</v>
      </c>
      <c r="M76" t="str">
        <f t="shared" si="7"/>
        <v>ge Football 201</v>
      </c>
      <c r="O76" s="6" t="s">
        <v>2881</v>
      </c>
    </row>
    <row r="77" spans="1:15" hidden="1">
      <c r="A77" s="11" t="s">
        <v>2561</v>
      </c>
      <c r="M77" t="str">
        <f t="shared" si="7"/>
        <v/>
      </c>
      <c r="O77" s="6" t="s">
        <v>2882</v>
      </c>
    </row>
    <row r="78" spans="1:15" hidden="1">
      <c r="A78" s="12" t="s">
        <v>2562</v>
      </c>
      <c r="M78" t="str">
        <f t="shared" si="7"/>
        <v> HO</v>
      </c>
      <c r="O78" s="6" t="s">
        <v>2883</v>
      </c>
    </row>
    <row r="79" spans="1:15">
      <c r="A79" s="10" t="s">
        <v>2613</v>
      </c>
      <c r="M79" t="str">
        <f t="shared" si="7"/>
        <v>Michigan Sta</v>
      </c>
      <c r="N79" t="str">
        <f t="shared" ref="N79:N88" si="8">TRIM(MID(A79,33,6))</f>
        <v>71.72</v>
      </c>
      <c r="O79" s="6" t="s">
        <v>2884</v>
      </c>
    </row>
    <row r="80" spans="1:15">
      <c r="A80" s="10" t="s">
        <v>2614</v>
      </c>
      <c r="M80" t="str">
        <f t="shared" si="7"/>
        <v>Indiana</v>
      </c>
      <c r="N80" t="str">
        <f t="shared" si="8"/>
        <v>71.52</v>
      </c>
      <c r="O80" s="6" t="s">
        <v>2885</v>
      </c>
    </row>
    <row r="81" spans="1:15">
      <c r="A81" s="10" t="s">
        <v>2615</v>
      </c>
      <c r="M81" t="str">
        <f t="shared" si="7"/>
        <v>Duke</v>
      </c>
      <c r="N81" t="str">
        <f t="shared" si="8"/>
        <v>71.18</v>
      </c>
      <c r="O81" s="6" t="s">
        <v>2886</v>
      </c>
    </row>
    <row r="82" spans="1:15">
      <c r="A82" s="10" t="s">
        <v>2616</v>
      </c>
      <c r="M82" t="str">
        <f t="shared" si="7"/>
        <v>Central Flor</v>
      </c>
      <c r="N82" t="str">
        <f t="shared" si="8"/>
        <v>70.56</v>
      </c>
      <c r="O82" s="6" t="s">
        <v>2887</v>
      </c>
    </row>
    <row r="83" spans="1:15">
      <c r="A83" s="10" t="s">
        <v>2617</v>
      </c>
      <c r="M83" t="str">
        <f t="shared" si="7"/>
        <v>Maryland</v>
      </c>
      <c r="N83" t="str">
        <f t="shared" si="8"/>
        <v>70.42</v>
      </c>
      <c r="O83" s="6" t="s">
        <v>2888</v>
      </c>
    </row>
    <row r="84" spans="1:15">
      <c r="A84" s="10" t="s">
        <v>2618</v>
      </c>
      <c r="M84" t="str">
        <f t="shared" si="7"/>
        <v>Troy</v>
      </c>
      <c r="N84" t="str">
        <f t="shared" si="8"/>
        <v>70.15</v>
      </c>
      <c r="O84" s="6" t="s">
        <v>2889</v>
      </c>
    </row>
    <row r="85" spans="1:15">
      <c r="A85" s="10" t="s">
        <v>2619</v>
      </c>
      <c r="M85" t="str">
        <f t="shared" si="7"/>
        <v>Kentucky</v>
      </c>
      <c r="N85" t="str">
        <f t="shared" si="8"/>
        <v>70.15</v>
      </c>
      <c r="O85" s="6" t="s">
        <v>2890</v>
      </c>
    </row>
    <row r="86" spans="1:15">
      <c r="A86" s="10" t="s">
        <v>2620</v>
      </c>
      <c r="M86" t="str">
        <f t="shared" si="7"/>
        <v>Louisiana Te</v>
      </c>
      <c r="N86" t="str">
        <f t="shared" si="8"/>
        <v>70.10</v>
      </c>
      <c r="O86" s="6" t="s">
        <v>2891</v>
      </c>
    </row>
    <row r="87" spans="1:15">
      <c r="A87" s="10" t="s">
        <v>2621</v>
      </c>
      <c r="M87" t="str">
        <f t="shared" si="7"/>
        <v>Wake Forest</v>
      </c>
      <c r="N87" t="str">
        <f t="shared" si="8"/>
        <v>69.05</v>
      </c>
      <c r="O87" s="6" t="s">
        <v>2892</v>
      </c>
    </row>
    <row r="88" spans="1:15">
      <c r="A88" s="10" t="s">
        <v>2622</v>
      </c>
      <c r="M88" t="str">
        <f t="shared" si="7"/>
        <v>Vanderbilt</v>
      </c>
      <c r="N88" t="str">
        <f t="shared" si="8"/>
        <v>68.86</v>
      </c>
      <c r="O88" s="6" t="s">
        <v>2893</v>
      </c>
    </row>
    <row r="89" spans="1:15" hidden="1">
      <c r="A89" s="11" t="s">
        <v>2560</v>
      </c>
      <c r="M89" t="str">
        <f t="shared" si="7"/>
        <v>ge Football 201</v>
      </c>
      <c r="O89" s="6" t="s">
        <v>2893</v>
      </c>
    </row>
    <row r="90" spans="1:15" hidden="1">
      <c r="A90" s="11" t="s">
        <v>2561</v>
      </c>
      <c r="M90" t="str">
        <f t="shared" si="7"/>
        <v/>
      </c>
      <c r="O90" s="6" t="s">
        <v>2894</v>
      </c>
    </row>
    <row r="91" spans="1:15" hidden="1">
      <c r="A91" s="12" t="s">
        <v>2562</v>
      </c>
      <c r="M91" t="str">
        <f t="shared" si="7"/>
        <v> HO</v>
      </c>
      <c r="O91" s="6" t="s">
        <v>2895</v>
      </c>
    </row>
    <row r="92" spans="1:15">
      <c r="A92" s="10" t="s">
        <v>2623</v>
      </c>
      <c r="M92" t="str">
        <f t="shared" si="7"/>
        <v>Missouri</v>
      </c>
      <c r="N92" t="str">
        <f t="shared" ref="N92:N101" si="9">TRIM(MID(A92,33,6))</f>
        <v>68.81</v>
      </c>
      <c r="O92" s="6" t="s">
        <v>2896</v>
      </c>
    </row>
    <row r="93" spans="1:15">
      <c r="A93" s="10" t="s">
        <v>2624</v>
      </c>
      <c r="M93" t="str">
        <f t="shared" si="7"/>
        <v>Middle Tenne</v>
      </c>
      <c r="N93" t="str">
        <f t="shared" si="9"/>
        <v>68.76</v>
      </c>
      <c r="O93" s="6" t="s">
        <v>2897</v>
      </c>
    </row>
    <row r="94" spans="1:15">
      <c r="A94" s="10" t="s">
        <v>2625</v>
      </c>
      <c r="M94" t="str">
        <f t="shared" si="7"/>
        <v>Army West Po</v>
      </c>
      <c r="N94" t="str">
        <f t="shared" si="9"/>
        <v>68.15</v>
      </c>
      <c r="O94" s="6" t="s">
        <v>2898</v>
      </c>
    </row>
    <row r="95" spans="1:15">
      <c r="A95" s="10" t="s">
        <v>2626</v>
      </c>
      <c r="M95" t="str">
        <f t="shared" si="7"/>
        <v>South Caroli</v>
      </c>
      <c r="N95" t="str">
        <f t="shared" si="9"/>
        <v>68.11</v>
      </c>
      <c r="O95" s="6" t="s">
        <v>2899</v>
      </c>
    </row>
    <row r="96" spans="1:15">
      <c r="A96" s="10" t="s">
        <v>2627</v>
      </c>
      <c r="M96" t="str">
        <f t="shared" si="7"/>
        <v>Arizona</v>
      </c>
      <c r="N96" t="str">
        <f t="shared" si="9"/>
        <v>67.92</v>
      </c>
      <c r="O96" s="6" t="s">
        <v>2900</v>
      </c>
    </row>
    <row r="97" spans="1:15">
      <c r="A97" s="10" t="s">
        <v>2628</v>
      </c>
      <c r="M97" t="str">
        <f t="shared" si="7"/>
        <v>Syracuse</v>
      </c>
      <c r="N97" t="str">
        <f t="shared" si="9"/>
        <v>67.88</v>
      </c>
      <c r="O97" s="6" t="s">
        <v>2901</v>
      </c>
    </row>
    <row r="98" spans="1:15">
      <c r="A98" s="10" t="s">
        <v>2629</v>
      </c>
      <c r="M98" t="str">
        <f t="shared" si="7"/>
        <v>Eastern Wash</v>
      </c>
      <c r="N98" t="str">
        <f t="shared" si="9"/>
        <v>66.98</v>
      </c>
      <c r="O98" s="6" t="s">
        <v>2902</v>
      </c>
    </row>
    <row r="99" spans="1:15">
      <c r="A99" s="10" t="s">
        <v>2630</v>
      </c>
      <c r="M99" t="str">
        <f t="shared" si="7"/>
        <v>Boston Colle</v>
      </c>
      <c r="N99" t="str">
        <f t="shared" si="9"/>
        <v>66.93</v>
      </c>
      <c r="O99" s="6" t="s">
        <v>2903</v>
      </c>
    </row>
    <row r="100" spans="1:15">
      <c r="A100" s="10" t="s">
        <v>2631</v>
      </c>
      <c r="M100" t="str">
        <f t="shared" si="7"/>
        <v>Air Force</v>
      </c>
      <c r="N100" t="str">
        <f t="shared" si="9"/>
        <v>66.80</v>
      </c>
      <c r="O100" s="6" t="s">
        <v>2904</v>
      </c>
    </row>
    <row r="101" spans="1:15">
      <c r="A101" s="10" t="s">
        <v>2632</v>
      </c>
      <c r="M101" t="str">
        <f t="shared" si="7"/>
        <v>Oregon State</v>
      </c>
      <c r="N101" t="str">
        <f t="shared" si="9"/>
        <v>66.66</v>
      </c>
      <c r="O101" s="6" t="s">
        <v>2905</v>
      </c>
    </row>
    <row r="102" spans="1:15" hidden="1">
      <c r="A102" s="11" t="s">
        <v>2560</v>
      </c>
      <c r="M102" t="str">
        <f t="shared" si="7"/>
        <v>ge Football 201</v>
      </c>
      <c r="O102" s="6" t="s">
        <v>2906</v>
      </c>
    </row>
    <row r="103" spans="1:15" hidden="1">
      <c r="A103" s="11" t="s">
        <v>2561</v>
      </c>
      <c r="M103" t="str">
        <f t="shared" si="7"/>
        <v/>
      </c>
      <c r="O103" s="6" t="s">
        <v>2907</v>
      </c>
    </row>
    <row r="104" spans="1:15" hidden="1">
      <c r="A104" s="12" t="s">
        <v>2562</v>
      </c>
      <c r="M104" t="str">
        <f t="shared" si="7"/>
        <v> HO</v>
      </c>
      <c r="O104" s="6" t="s">
        <v>2908</v>
      </c>
    </row>
    <row r="105" spans="1:15">
      <c r="A105" s="10" t="s">
        <v>2633</v>
      </c>
      <c r="M105" t="str">
        <f t="shared" si="7"/>
        <v>East Carolin</v>
      </c>
      <c r="N105" t="str">
        <f t="shared" ref="N105:N114" si="10">TRIM(MID(A105,33,6))</f>
        <v>66.54</v>
      </c>
      <c r="O105" s="6" t="s">
        <v>2909</v>
      </c>
    </row>
    <row r="106" spans="1:15">
      <c r="A106" s="10" t="s">
        <v>2634</v>
      </c>
      <c r="M106" t="str">
        <f t="shared" si="7"/>
        <v>Virginia</v>
      </c>
      <c r="N106" t="str">
        <f t="shared" si="10"/>
        <v>66.47</v>
      </c>
      <c r="O106" s="6" t="s">
        <v>2910</v>
      </c>
    </row>
    <row r="107" spans="1:15">
      <c r="A107" s="10" t="s">
        <v>2635</v>
      </c>
      <c r="M107" t="str">
        <f t="shared" si="7"/>
        <v>Northern Iow</v>
      </c>
      <c r="N107" t="str">
        <f t="shared" si="10"/>
        <v>66.27</v>
      </c>
      <c r="O107" s="6" t="s">
        <v>2911</v>
      </c>
    </row>
    <row r="108" spans="1:15">
      <c r="A108" s="10" t="s">
        <v>2636</v>
      </c>
      <c r="M108" t="str">
        <f t="shared" si="7"/>
        <v>Iowa State</v>
      </c>
      <c r="N108" t="str">
        <f t="shared" si="10"/>
        <v>65.71</v>
      </c>
      <c r="O108" s="6" t="s">
        <v>2912</v>
      </c>
    </row>
    <row r="109" spans="1:15">
      <c r="A109" s="10" t="s">
        <v>2637</v>
      </c>
      <c r="M109" t="str">
        <f t="shared" si="7"/>
        <v>Illinois</v>
      </c>
      <c r="N109" t="str">
        <f t="shared" si="10"/>
        <v>64.93</v>
      </c>
      <c r="O109" s="6" t="s">
        <v>2913</v>
      </c>
    </row>
    <row r="110" spans="1:15">
      <c r="A110" s="10" t="s">
        <v>2638</v>
      </c>
      <c r="M110" t="str">
        <f t="shared" si="7"/>
        <v>Jacksonville</v>
      </c>
      <c r="N110" t="str">
        <f t="shared" si="10"/>
        <v>64.46</v>
      </c>
      <c r="O110" s="6" t="s">
        <v>2914</v>
      </c>
    </row>
    <row r="111" spans="1:15">
      <c r="A111" s="10" t="s">
        <v>2639</v>
      </c>
      <c r="M111" t="str">
        <f t="shared" si="7"/>
        <v>Southern Mis</v>
      </c>
      <c r="N111" t="str">
        <f t="shared" si="10"/>
        <v>64.31</v>
      </c>
      <c r="O111" s="6" t="s">
        <v>2915</v>
      </c>
    </row>
    <row r="112" spans="1:15">
      <c r="A112" s="10" t="s">
        <v>2640</v>
      </c>
      <c r="M112" t="str">
        <f t="shared" si="7"/>
        <v>Wyoming</v>
      </c>
      <c r="N112" t="str">
        <f t="shared" si="10"/>
        <v>64.07</v>
      </c>
      <c r="O112" s="6" t="s">
        <v>2916</v>
      </c>
    </row>
    <row r="113" spans="1:15">
      <c r="A113" s="10" t="s">
        <v>2641</v>
      </c>
      <c r="M113" t="str">
        <f t="shared" si="7"/>
        <v>Utah State</v>
      </c>
      <c r="N113" t="str">
        <f t="shared" si="10"/>
        <v>64.07</v>
      </c>
      <c r="O113" s="6" t="s">
        <v>2917</v>
      </c>
    </row>
    <row r="114" spans="1:15">
      <c r="A114" s="10" t="s">
        <v>2642</v>
      </c>
      <c r="M114" t="str">
        <f t="shared" si="7"/>
        <v>SMU</v>
      </c>
      <c r="N114" t="str">
        <f t="shared" si="10"/>
        <v>63.82</v>
      </c>
      <c r="O114" s="6" t="s">
        <v>2918</v>
      </c>
    </row>
    <row r="115" spans="1:15" hidden="1">
      <c r="A115" s="11" t="s">
        <v>2560</v>
      </c>
      <c r="M115" t="str">
        <f t="shared" si="7"/>
        <v>ge Football 201</v>
      </c>
      <c r="O115" s="6" t="s">
        <v>2919</v>
      </c>
    </row>
    <row r="116" spans="1:15" hidden="1">
      <c r="A116" s="11" t="s">
        <v>2561</v>
      </c>
      <c r="M116" t="str">
        <f t="shared" si="7"/>
        <v/>
      </c>
      <c r="O116" s="6" t="s">
        <v>2920</v>
      </c>
    </row>
    <row r="117" spans="1:15" hidden="1">
      <c r="A117" s="12" t="s">
        <v>2562</v>
      </c>
      <c r="M117" t="str">
        <f t="shared" si="7"/>
        <v> HO</v>
      </c>
      <c r="O117" s="6" t="s">
        <v>2921</v>
      </c>
    </row>
    <row r="118" spans="1:15">
      <c r="A118" s="10" t="s">
        <v>2643</v>
      </c>
      <c r="M118" t="str">
        <f t="shared" si="7"/>
        <v>Cincinnati</v>
      </c>
      <c r="N118" t="str">
        <f t="shared" ref="N118:N127" si="11">TRIM(MID(A118,33,6))</f>
        <v>63.65</v>
      </c>
      <c r="O118" s="6" t="s">
        <v>2922</v>
      </c>
    </row>
    <row r="119" spans="1:15">
      <c r="A119" s="10" t="s">
        <v>2644</v>
      </c>
      <c r="M119" t="str">
        <f t="shared" si="7"/>
        <v>Colorado Sta</v>
      </c>
      <c r="N119" t="str">
        <f t="shared" si="11"/>
        <v>63.63</v>
      </c>
      <c r="O119" s="6" t="s">
        <v>2923</v>
      </c>
    </row>
    <row r="120" spans="1:15">
      <c r="A120" s="10" t="s">
        <v>2645</v>
      </c>
      <c r="M120" t="str">
        <f t="shared" si="7"/>
        <v>South Dakota</v>
      </c>
      <c r="N120" t="str">
        <f t="shared" si="11"/>
        <v>63.11</v>
      </c>
      <c r="O120" s="6" t="s">
        <v>2924</v>
      </c>
    </row>
    <row r="121" spans="1:15">
      <c r="A121" s="10" t="s">
        <v>2646</v>
      </c>
      <c r="M121" t="str">
        <f t="shared" si="7"/>
        <v>Central Mich</v>
      </c>
      <c r="N121" t="str">
        <f t="shared" si="11"/>
        <v>63.07</v>
      </c>
      <c r="O121" s="6" t="s">
        <v>2925</v>
      </c>
    </row>
    <row r="122" spans="1:15">
      <c r="A122" s="10" t="s">
        <v>2647</v>
      </c>
      <c r="M122" t="str">
        <f t="shared" si="7"/>
        <v>Youngstown S</v>
      </c>
      <c r="N122" t="str">
        <f t="shared" si="11"/>
        <v>62.60</v>
      </c>
      <c r="O122" s="6" t="s">
        <v>2926</v>
      </c>
    </row>
    <row r="123" spans="1:15">
      <c r="A123" s="10" t="s">
        <v>2648</v>
      </c>
      <c r="M123" t="str">
        <f t="shared" si="7"/>
        <v>Northern Ill</v>
      </c>
      <c r="N123" t="str">
        <f t="shared" si="11"/>
        <v>62.48</v>
      </c>
      <c r="O123" s="6" t="s">
        <v>2927</v>
      </c>
    </row>
    <row r="124" spans="1:15">
      <c r="A124" s="10" t="s">
        <v>2649</v>
      </c>
      <c r="M124" t="str">
        <f t="shared" si="7"/>
        <v>James Madiso</v>
      </c>
      <c r="N124" t="str">
        <f t="shared" si="11"/>
        <v>62.36</v>
      </c>
      <c r="O124" s="6" t="s">
        <v>2928</v>
      </c>
    </row>
    <row r="125" spans="1:15">
      <c r="A125" s="10" t="s">
        <v>2650</v>
      </c>
      <c r="M125" t="str">
        <f t="shared" si="7"/>
        <v>Ohio</v>
      </c>
      <c r="N125" t="str">
        <f t="shared" si="11"/>
        <v>62.13</v>
      </c>
      <c r="O125" s="6" t="s">
        <v>2929</v>
      </c>
    </row>
    <row r="126" spans="1:15">
      <c r="A126" s="10" t="s">
        <v>2651</v>
      </c>
      <c r="M126" t="str">
        <f t="shared" si="7"/>
        <v>New Mexico</v>
      </c>
      <c r="N126" t="str">
        <f t="shared" si="11"/>
        <v>61.66</v>
      </c>
      <c r="O126" s="6" t="s">
        <v>2930</v>
      </c>
    </row>
    <row r="127" spans="1:15">
      <c r="A127" s="10" t="s">
        <v>2652</v>
      </c>
      <c r="M127" t="str">
        <f t="shared" si="7"/>
        <v>Arkansas Sta</v>
      </c>
      <c r="N127" t="str">
        <f t="shared" si="11"/>
        <v>61.57</v>
      </c>
      <c r="O127" s="6" t="s">
        <v>2931</v>
      </c>
    </row>
    <row r="128" spans="1:15" hidden="1">
      <c r="A128" s="11" t="s">
        <v>2560</v>
      </c>
      <c r="M128" t="str">
        <f t="shared" si="7"/>
        <v>ge Football 201</v>
      </c>
      <c r="O128" s="6" t="s">
        <v>2932</v>
      </c>
    </row>
    <row r="129" spans="1:15" hidden="1">
      <c r="A129" s="11" t="s">
        <v>2561</v>
      </c>
      <c r="M129" t="str">
        <f t="shared" si="7"/>
        <v/>
      </c>
      <c r="O129" s="6" t="s">
        <v>2933</v>
      </c>
    </row>
    <row r="130" spans="1:15" hidden="1">
      <c r="A130" s="12" t="s">
        <v>2562</v>
      </c>
      <c r="M130" t="str">
        <f t="shared" si="7"/>
        <v> HO</v>
      </c>
      <c r="O130" s="6" t="s">
        <v>2934</v>
      </c>
    </row>
    <row r="131" spans="1:15">
      <c r="A131" s="10" t="s">
        <v>2653</v>
      </c>
      <c r="M131" t="str">
        <f t="shared" ref="M131:M194" si="12">TRIM(MID(A131,6,FIND(" ",A131,6)+7))</f>
        <v>Georgia Sout</v>
      </c>
      <c r="N131" t="str">
        <f t="shared" ref="N131:N140" si="13">TRIM(MID(A131,33,6))</f>
        <v>61.08</v>
      </c>
      <c r="O131" s="6" t="s">
        <v>2935</v>
      </c>
    </row>
    <row r="132" spans="1:15">
      <c r="A132" s="10" t="s">
        <v>2654</v>
      </c>
      <c r="M132" t="str">
        <f t="shared" si="12"/>
        <v>Chattanooga</v>
      </c>
      <c r="N132" t="str">
        <f t="shared" si="13"/>
        <v>60.92</v>
      </c>
      <c r="O132" s="6" t="s">
        <v>2936</v>
      </c>
    </row>
    <row r="133" spans="1:15">
      <c r="A133" s="10" t="s">
        <v>2655</v>
      </c>
      <c r="M133" t="str">
        <f t="shared" si="12"/>
        <v>Central Arka</v>
      </c>
      <c r="N133" t="str">
        <f t="shared" si="13"/>
        <v>60.06</v>
      </c>
      <c r="O133" s="6" t="s">
        <v>2937</v>
      </c>
    </row>
    <row r="134" spans="1:15">
      <c r="A134" s="10" t="s">
        <v>2656</v>
      </c>
      <c r="M134" t="str">
        <f t="shared" si="12"/>
        <v>Sam Houston</v>
      </c>
      <c r="N134" t="str">
        <f t="shared" si="13"/>
        <v>60.01</v>
      </c>
      <c r="O134" s="6" t="s">
        <v>2938</v>
      </c>
    </row>
    <row r="135" spans="1:15">
      <c r="A135" s="10" t="s">
        <v>2657</v>
      </c>
      <c r="M135" t="str">
        <f t="shared" si="12"/>
        <v>Montana</v>
      </c>
      <c r="N135" t="str">
        <f t="shared" si="13"/>
        <v>59.96</v>
      </c>
      <c r="O135" s="6" t="s">
        <v>2939</v>
      </c>
    </row>
    <row r="136" spans="1:15">
      <c r="A136" s="10" t="s">
        <v>2658</v>
      </c>
      <c r="M136" t="str">
        <f t="shared" si="12"/>
        <v>Richmond</v>
      </c>
      <c r="N136" t="str">
        <f t="shared" si="13"/>
        <v>59.73</v>
      </c>
      <c r="O136" s="6" t="s">
        <v>2940</v>
      </c>
    </row>
    <row r="137" spans="1:15">
      <c r="A137" s="10" t="s">
        <v>2659</v>
      </c>
      <c r="M137" t="str">
        <f t="shared" si="12"/>
        <v>Connecticut</v>
      </c>
      <c r="N137" t="str">
        <f t="shared" si="13"/>
        <v>59.70</v>
      </c>
      <c r="O137" s="6" t="s">
        <v>2941</v>
      </c>
    </row>
    <row r="138" spans="1:15">
      <c r="A138" s="10" t="s">
        <v>2660</v>
      </c>
      <c r="M138" t="str">
        <f t="shared" si="12"/>
        <v>Akron</v>
      </c>
      <c r="N138" t="str">
        <f t="shared" si="13"/>
        <v>58.66</v>
      </c>
      <c r="O138" s="6" t="s">
        <v>2942</v>
      </c>
    </row>
    <row r="139" spans="1:15">
      <c r="A139" s="10" t="s">
        <v>2661</v>
      </c>
      <c r="M139" t="str">
        <f t="shared" si="12"/>
        <v>Tulane</v>
      </c>
      <c r="N139" t="str">
        <f t="shared" si="13"/>
        <v>58.52</v>
      </c>
      <c r="O139" s="6" t="s">
        <v>2943</v>
      </c>
    </row>
    <row r="140" spans="1:15">
      <c r="A140" s="10" t="s">
        <v>2662</v>
      </c>
      <c r="M140" t="str">
        <f t="shared" si="12"/>
        <v>Ball State</v>
      </c>
      <c r="N140" t="str">
        <f t="shared" si="13"/>
        <v>58.15</v>
      </c>
      <c r="O140" s="6" t="s">
        <v>2944</v>
      </c>
    </row>
    <row r="141" spans="1:15" hidden="1">
      <c r="A141" s="11" t="s">
        <v>2560</v>
      </c>
      <c r="M141" t="str">
        <f t="shared" si="12"/>
        <v>ge Football 201</v>
      </c>
      <c r="O141" s="6" t="s">
        <v>2945</v>
      </c>
    </row>
    <row r="142" spans="1:15" hidden="1">
      <c r="A142" s="11" t="s">
        <v>2561</v>
      </c>
      <c r="M142" t="str">
        <f t="shared" si="12"/>
        <v/>
      </c>
      <c r="O142" s="6" t="s">
        <v>2946</v>
      </c>
    </row>
    <row r="143" spans="1:15" hidden="1">
      <c r="A143" s="12" t="s">
        <v>2562</v>
      </c>
      <c r="M143" t="str">
        <f t="shared" si="12"/>
        <v> HO</v>
      </c>
      <c r="O143" s="6" t="s">
        <v>2947</v>
      </c>
    </row>
    <row r="144" spans="1:15">
      <c r="A144" s="10" t="s">
        <v>2663</v>
      </c>
      <c r="M144" t="str">
        <f t="shared" si="12"/>
        <v>Purdue</v>
      </c>
      <c r="N144" t="str">
        <f t="shared" ref="N144:N153" si="14">TRIM(MID(A144,33,6))</f>
        <v>57.97</v>
      </c>
      <c r="O144" s="6" t="s">
        <v>2948</v>
      </c>
    </row>
    <row r="145" spans="1:15">
      <c r="A145" s="10" t="s">
        <v>2664</v>
      </c>
      <c r="M145" t="str">
        <f t="shared" si="12"/>
        <v>Georgia Stat</v>
      </c>
      <c r="N145" t="str">
        <f t="shared" si="14"/>
        <v>57.89</v>
      </c>
      <c r="O145" s="6" t="s">
        <v>2949</v>
      </c>
    </row>
    <row r="146" spans="1:15">
      <c r="A146" s="10" t="s">
        <v>2665</v>
      </c>
      <c r="M146" t="str">
        <f t="shared" si="12"/>
        <v>The Citadel</v>
      </c>
      <c r="N146" t="str">
        <f t="shared" si="14"/>
        <v>57.80</v>
      </c>
      <c r="O146" s="6" t="s">
        <v>2950</v>
      </c>
    </row>
    <row r="147" spans="1:15">
      <c r="A147" s="10" t="s">
        <v>2666</v>
      </c>
      <c r="M147" t="str">
        <f t="shared" si="12"/>
        <v>Old Dominion</v>
      </c>
      <c r="N147" t="str">
        <f t="shared" si="14"/>
        <v>57.77</v>
      </c>
      <c r="O147" s="6" t="s">
        <v>2951</v>
      </c>
    </row>
    <row r="148" spans="1:15">
      <c r="A148" s="10" t="s">
        <v>2667</v>
      </c>
      <c r="M148" t="str">
        <f t="shared" si="12"/>
        <v>South Alabam</v>
      </c>
      <c r="N148" t="str">
        <f t="shared" si="14"/>
        <v>57.70</v>
      </c>
      <c r="O148" s="6" t="s">
        <v>2952</v>
      </c>
    </row>
    <row r="149" spans="1:15">
      <c r="A149" s="10" t="s">
        <v>2668</v>
      </c>
      <c r="M149" t="str">
        <f t="shared" si="12"/>
        <v>Hawai'i</v>
      </c>
      <c r="N149" t="str">
        <f t="shared" si="14"/>
        <v>57.63</v>
      </c>
      <c r="O149" s="6" t="s">
        <v>2953</v>
      </c>
    </row>
    <row r="150" spans="1:15">
      <c r="A150" s="10" t="s">
        <v>2669</v>
      </c>
      <c r="M150" t="str">
        <f t="shared" si="12"/>
        <v>Rutgers</v>
      </c>
      <c r="N150" t="str">
        <f t="shared" si="14"/>
        <v>56.99</v>
      </c>
      <c r="O150" s="6" t="s">
        <v>2954</v>
      </c>
    </row>
    <row r="151" spans="1:15">
      <c r="A151" s="10" t="s">
        <v>2670</v>
      </c>
      <c r="M151" t="str">
        <f t="shared" si="12"/>
        <v>Samford</v>
      </c>
      <c r="N151" t="str">
        <f t="shared" si="14"/>
        <v>56.64</v>
      </c>
      <c r="O151" s="6" t="s">
        <v>2955</v>
      </c>
    </row>
    <row r="152" spans="1:15">
      <c r="A152" s="10" t="s">
        <v>2671</v>
      </c>
      <c r="M152" t="str">
        <f t="shared" si="12"/>
        <v>Illinois Sta</v>
      </c>
      <c r="N152" t="str">
        <f t="shared" si="14"/>
        <v>56.63</v>
      </c>
      <c r="O152" s="6" t="s">
        <v>2955</v>
      </c>
    </row>
    <row r="153" spans="1:15">
      <c r="A153" s="10" t="s">
        <v>2672</v>
      </c>
      <c r="M153" t="str">
        <f t="shared" si="12"/>
        <v>Charleston S</v>
      </c>
      <c r="N153" t="str">
        <f t="shared" si="14"/>
        <v>56.61</v>
      </c>
      <c r="O153" s="6" t="s">
        <v>2956</v>
      </c>
    </row>
    <row r="154" spans="1:15" hidden="1">
      <c r="A154" s="11" t="s">
        <v>2560</v>
      </c>
      <c r="M154" t="str">
        <f t="shared" si="12"/>
        <v>ge Football 201</v>
      </c>
      <c r="O154" s="6" t="s">
        <v>2957</v>
      </c>
    </row>
    <row r="155" spans="1:15" hidden="1">
      <c r="A155" s="11" t="s">
        <v>2561</v>
      </c>
      <c r="M155" t="str">
        <f t="shared" si="12"/>
        <v/>
      </c>
      <c r="O155" s="6" t="s">
        <v>2958</v>
      </c>
    </row>
    <row r="156" spans="1:15" hidden="1">
      <c r="A156" s="12" t="s">
        <v>2562</v>
      </c>
      <c r="M156" t="str">
        <f t="shared" si="12"/>
        <v> HO</v>
      </c>
      <c r="O156" s="6" t="s">
        <v>2959</v>
      </c>
    </row>
    <row r="157" spans="1:15">
      <c r="A157" s="10" t="s">
        <v>2673</v>
      </c>
      <c r="M157" t="str">
        <f t="shared" si="12"/>
        <v>Western Illi</v>
      </c>
      <c r="N157" t="str">
        <f t="shared" ref="N157:N166" si="15">TRIM(MID(A157,33,6))</f>
        <v>56.16</v>
      </c>
      <c r="O157" s="6" t="s">
        <v>2960</v>
      </c>
    </row>
    <row r="158" spans="1:15">
      <c r="A158" s="10" t="s">
        <v>2674</v>
      </c>
      <c r="M158" t="str">
        <f t="shared" si="12"/>
        <v>UNLV</v>
      </c>
      <c r="N158" t="str">
        <f t="shared" si="15"/>
        <v>56.00</v>
      </c>
      <c r="O158" s="6" t="s">
        <v>2961</v>
      </c>
    </row>
    <row r="159" spans="1:15">
      <c r="A159" s="10" t="s">
        <v>2675</v>
      </c>
      <c r="M159" t="str">
        <f t="shared" si="12"/>
        <v>Marshall</v>
      </c>
      <c r="N159" t="str">
        <f t="shared" si="15"/>
        <v>55.96</v>
      </c>
      <c r="O159" s="6" t="s">
        <v>2962</v>
      </c>
    </row>
    <row r="160" spans="1:15">
      <c r="A160" s="10" t="s">
        <v>2676</v>
      </c>
      <c r="M160" t="str">
        <f t="shared" si="12"/>
        <v>Villanova</v>
      </c>
      <c r="N160" t="str">
        <f t="shared" si="15"/>
        <v>55.81</v>
      </c>
      <c r="O160" s="6" t="s">
        <v>2963</v>
      </c>
    </row>
    <row r="161" spans="1:15">
      <c r="A161" s="10" t="s">
        <v>2677</v>
      </c>
      <c r="M161" t="str">
        <f t="shared" si="12"/>
        <v>Kent State</v>
      </c>
      <c r="N161" t="str">
        <f t="shared" si="15"/>
        <v>55.75</v>
      </c>
      <c r="O161" s="6" t="s">
        <v>2964</v>
      </c>
    </row>
    <row r="162" spans="1:15">
      <c r="A162" s="10" t="s">
        <v>2678</v>
      </c>
      <c r="M162" t="str">
        <f t="shared" si="12"/>
        <v>Nevada</v>
      </c>
      <c r="N162" t="str">
        <f t="shared" si="15"/>
        <v>55.71</v>
      </c>
      <c r="O162" s="6" t="s">
        <v>2965</v>
      </c>
    </row>
    <row r="163" spans="1:15">
      <c r="A163" s="10" t="s">
        <v>2679</v>
      </c>
      <c r="M163" t="str">
        <f t="shared" si="12"/>
        <v>Lehigh</v>
      </c>
      <c r="N163" t="str">
        <f t="shared" si="15"/>
        <v>55.56</v>
      </c>
      <c r="O163" s="6" t="s">
        <v>2966</v>
      </c>
    </row>
    <row r="164" spans="1:15">
      <c r="A164" s="10" t="s">
        <v>2680</v>
      </c>
      <c r="M164" t="str">
        <f t="shared" si="12"/>
        <v>Coastal Caro</v>
      </c>
      <c r="N164" t="str">
        <f t="shared" si="15"/>
        <v>55.44</v>
      </c>
      <c r="O164" s="6" t="s">
        <v>2967</v>
      </c>
    </row>
    <row r="165" spans="1:15">
      <c r="A165" s="10" t="s">
        <v>2681</v>
      </c>
      <c r="M165" t="str">
        <f t="shared" si="12"/>
        <v>UTSA</v>
      </c>
      <c r="N165" t="str">
        <f t="shared" si="15"/>
        <v>55.36</v>
      </c>
      <c r="O165" s="6" t="s">
        <v>2968</v>
      </c>
    </row>
    <row r="166" spans="1:15">
      <c r="A166" s="10" t="s">
        <v>2682</v>
      </c>
      <c r="M166" t="str">
        <f t="shared" si="12"/>
        <v>North Texas</v>
      </c>
      <c r="N166" t="str">
        <f t="shared" si="15"/>
        <v>55.34</v>
      </c>
      <c r="O166" s="6" t="s">
        <v>2969</v>
      </c>
    </row>
    <row r="167" spans="1:15" hidden="1">
      <c r="A167" s="11" t="s">
        <v>2560</v>
      </c>
      <c r="M167" t="str">
        <f t="shared" si="12"/>
        <v>ge Football 201</v>
      </c>
      <c r="O167" s="6" t="s">
        <v>2970</v>
      </c>
    </row>
    <row r="168" spans="1:15" hidden="1">
      <c r="A168" s="11" t="s">
        <v>2561</v>
      </c>
      <c r="M168" t="str">
        <f t="shared" si="12"/>
        <v/>
      </c>
      <c r="O168" s="6" t="s">
        <v>2971</v>
      </c>
    </row>
    <row r="169" spans="1:15" hidden="1">
      <c r="A169" s="12" t="s">
        <v>2562</v>
      </c>
      <c r="M169" t="str">
        <f t="shared" si="12"/>
        <v> HO</v>
      </c>
      <c r="O169" s="6" t="s">
        <v>2972</v>
      </c>
    </row>
    <row r="170" spans="1:15">
      <c r="A170" s="10" t="s">
        <v>2683</v>
      </c>
      <c r="M170" t="str">
        <f t="shared" si="12"/>
        <v>Northern Ari</v>
      </c>
      <c r="N170" t="str">
        <f t="shared" ref="N170:N179" si="16">TRIM(MID(A170,33,6))</f>
        <v>54.77</v>
      </c>
      <c r="O170" s="6" t="s">
        <v>2973</v>
      </c>
    </row>
    <row r="171" spans="1:15">
      <c r="A171" s="10" t="s">
        <v>2684</v>
      </c>
      <c r="M171" t="str">
        <f t="shared" si="12"/>
        <v>Miami-Ohio</v>
      </c>
      <c r="N171" t="str">
        <f t="shared" si="16"/>
        <v>54.61</v>
      </c>
      <c r="O171" s="6" t="s">
        <v>2974</v>
      </c>
    </row>
    <row r="172" spans="1:15">
      <c r="A172" s="10" t="s">
        <v>2685</v>
      </c>
      <c r="M172" t="str">
        <f t="shared" si="12"/>
        <v>Eastern Mich</v>
      </c>
      <c r="N172" t="str">
        <f t="shared" si="16"/>
        <v>54.42</v>
      </c>
      <c r="O172" s="6" t="s">
        <v>2975</v>
      </c>
    </row>
    <row r="173" spans="1:15">
      <c r="A173" s="10" t="s">
        <v>2686</v>
      </c>
      <c r="M173" t="str">
        <f t="shared" si="12"/>
        <v>Cal Poly-SLO</v>
      </c>
      <c r="N173" t="str">
        <f t="shared" si="16"/>
        <v>54.39</v>
      </c>
      <c r="O173" s="6" t="s">
        <v>2976</v>
      </c>
    </row>
    <row r="174" spans="1:15">
      <c r="A174" s="10" t="s">
        <v>2687</v>
      </c>
      <c r="M174" t="str">
        <f t="shared" si="12"/>
        <v>Louisiana-La</v>
      </c>
      <c r="N174" t="str">
        <f t="shared" si="16"/>
        <v>54.25</v>
      </c>
      <c r="O174" s="6" t="s">
        <v>2977</v>
      </c>
    </row>
    <row r="175" spans="1:15">
      <c r="A175" s="10" t="s">
        <v>2688</v>
      </c>
      <c r="M175" t="str">
        <f t="shared" si="12"/>
        <v>Massachusett</v>
      </c>
      <c r="N175" t="str">
        <f t="shared" si="16"/>
        <v>53.79</v>
      </c>
      <c r="O175" s="6" t="s">
        <v>2978</v>
      </c>
    </row>
    <row r="176" spans="1:15">
      <c r="A176" s="10" t="s">
        <v>2689</v>
      </c>
      <c r="M176" t="str">
        <f t="shared" si="12"/>
        <v>Wofford</v>
      </c>
      <c r="N176" t="str">
        <f t="shared" si="16"/>
        <v>53.66</v>
      </c>
      <c r="O176" s="6" t="s">
        <v>2979</v>
      </c>
    </row>
    <row r="177" spans="1:15">
      <c r="A177" s="10" t="s">
        <v>2690</v>
      </c>
      <c r="M177" t="str">
        <f t="shared" si="12"/>
        <v>San Jose Sta</v>
      </c>
      <c r="N177" t="str">
        <f t="shared" si="16"/>
        <v>53.22</v>
      </c>
      <c r="O177" s="6" t="s">
        <v>2980</v>
      </c>
    </row>
    <row r="178" spans="1:15">
      <c r="A178" s="10" t="s">
        <v>2691</v>
      </c>
      <c r="M178" t="str">
        <f t="shared" si="12"/>
        <v>North Dakota</v>
      </c>
      <c r="N178" t="str">
        <f t="shared" si="16"/>
        <v>53.15</v>
      </c>
      <c r="O178" s="6" t="s">
        <v>2981</v>
      </c>
    </row>
    <row r="179" spans="1:15">
      <c r="A179" s="10" t="s">
        <v>2692</v>
      </c>
      <c r="M179" t="str">
        <f t="shared" si="12"/>
        <v>Kansas</v>
      </c>
      <c r="N179" t="str">
        <f t="shared" si="16"/>
        <v>52.99</v>
      </c>
      <c r="O179" s="6" t="s">
        <v>2982</v>
      </c>
    </row>
    <row r="180" spans="1:15" hidden="1">
      <c r="A180" s="11" t="s">
        <v>2560</v>
      </c>
      <c r="M180" t="str">
        <f t="shared" si="12"/>
        <v>ge Football 201</v>
      </c>
      <c r="O180" s="6" t="s">
        <v>2983</v>
      </c>
    </row>
    <row r="181" spans="1:15" hidden="1">
      <c r="A181" s="11" t="s">
        <v>2561</v>
      </c>
      <c r="M181" t="str">
        <f t="shared" si="12"/>
        <v/>
      </c>
      <c r="O181" s="6" t="s">
        <v>2984</v>
      </c>
    </row>
    <row r="182" spans="1:15" hidden="1">
      <c r="A182" s="12" t="s">
        <v>2562</v>
      </c>
      <c r="M182" t="str">
        <f t="shared" si="12"/>
        <v> HO</v>
      </c>
      <c r="O182" s="6" t="s">
        <v>2985</v>
      </c>
    </row>
    <row r="183" spans="1:15">
      <c r="A183" s="10" t="s">
        <v>2693</v>
      </c>
      <c r="M183" t="str">
        <f t="shared" si="12"/>
        <v>Liberty</v>
      </c>
      <c r="N183" t="str">
        <f t="shared" ref="N183:N192" si="17">TRIM(MID(A183,33,6))</f>
        <v>52.94</v>
      </c>
      <c r="O183" s="6" t="s">
        <v>2986</v>
      </c>
    </row>
    <row r="184" spans="1:15">
      <c r="A184" s="10" t="s">
        <v>2694</v>
      </c>
      <c r="M184" t="str">
        <f t="shared" si="12"/>
        <v>Idaho</v>
      </c>
      <c r="N184" t="str">
        <f t="shared" si="17"/>
        <v>52.89</v>
      </c>
      <c r="O184" s="6" t="s">
        <v>2987</v>
      </c>
    </row>
    <row r="185" spans="1:15">
      <c r="A185" s="10" t="s">
        <v>2695</v>
      </c>
      <c r="M185" t="str">
        <f t="shared" si="12"/>
        <v>South Dakota</v>
      </c>
      <c r="N185" t="str">
        <f t="shared" si="17"/>
        <v>52.80</v>
      </c>
      <c r="O185" s="6" t="s">
        <v>2988</v>
      </c>
    </row>
    <row r="186" spans="1:15">
      <c r="A186" s="10" t="s">
        <v>2696</v>
      </c>
      <c r="M186" t="str">
        <f t="shared" si="12"/>
        <v>Fresno State</v>
      </c>
      <c r="N186" t="str">
        <f t="shared" si="17"/>
        <v>52.62</v>
      </c>
      <c r="O186" s="6" t="s">
        <v>2989</v>
      </c>
    </row>
    <row r="187" spans="1:15">
      <c r="A187" s="10" t="s">
        <v>2697</v>
      </c>
      <c r="M187" t="str">
        <f t="shared" si="12"/>
        <v>New Hampshir</v>
      </c>
      <c r="N187" t="str">
        <f t="shared" si="17"/>
        <v>52.04</v>
      </c>
      <c r="O187" s="6" t="s">
        <v>2990</v>
      </c>
    </row>
    <row r="188" spans="1:15">
      <c r="A188" s="10" t="s">
        <v>2698</v>
      </c>
      <c r="M188" t="str">
        <f t="shared" si="12"/>
        <v>NC A&amp;T</v>
      </c>
      <c r="N188" t="str">
        <f t="shared" si="17"/>
        <v>51.49</v>
      </c>
      <c r="O188" s="6" t="s">
        <v>2991</v>
      </c>
    </row>
    <row r="189" spans="1:15">
      <c r="A189" s="10" t="s">
        <v>2699</v>
      </c>
      <c r="M189" t="str">
        <f t="shared" si="12"/>
        <v>Bowling Gree</v>
      </c>
      <c r="N189" t="str">
        <f t="shared" si="17"/>
        <v>50.87</v>
      </c>
      <c r="O189" s="6" t="s">
        <v>2992</v>
      </c>
    </row>
    <row r="190" spans="1:15">
      <c r="A190" s="10" t="s">
        <v>2700</v>
      </c>
      <c r="M190" t="str">
        <f t="shared" si="12"/>
        <v>Princeton</v>
      </c>
      <c r="N190" t="str">
        <f t="shared" si="17"/>
        <v>50.61</v>
      </c>
      <c r="O190" s="6" t="s">
        <v>2993</v>
      </c>
    </row>
    <row r="191" spans="1:15">
      <c r="A191" s="10" t="s">
        <v>2701</v>
      </c>
      <c r="M191" t="str">
        <f t="shared" si="12"/>
        <v>Colgate</v>
      </c>
      <c r="N191" t="str">
        <f t="shared" si="17"/>
        <v>50.60</v>
      </c>
      <c r="O191" s="6" t="s">
        <v>2994</v>
      </c>
    </row>
    <row r="192" spans="1:15">
      <c r="A192" s="10" t="s">
        <v>2702</v>
      </c>
      <c r="M192" t="str">
        <f t="shared" si="12"/>
        <v>Southern Ill</v>
      </c>
      <c r="N192" t="str">
        <f t="shared" si="17"/>
        <v>50.16</v>
      </c>
      <c r="O192" s="6" t="s">
        <v>2995</v>
      </c>
    </row>
    <row r="193" spans="1:15" hidden="1">
      <c r="A193" s="11" t="s">
        <v>2560</v>
      </c>
      <c r="M193" t="str">
        <f t="shared" si="12"/>
        <v>ge Football 201</v>
      </c>
      <c r="O193" s="6" t="s">
        <v>2996</v>
      </c>
    </row>
    <row r="194" spans="1:15" hidden="1">
      <c r="A194" s="11" t="s">
        <v>2561</v>
      </c>
      <c r="M194" t="str">
        <f t="shared" si="12"/>
        <v/>
      </c>
      <c r="O194" s="6" t="s">
        <v>2997</v>
      </c>
    </row>
    <row r="195" spans="1:15" hidden="1">
      <c r="A195" s="12" t="s">
        <v>2562</v>
      </c>
      <c r="M195" t="str">
        <f t="shared" ref="M195:M258" si="18">TRIM(MID(A195,6,FIND(" ",A195,6)+7))</f>
        <v> HO</v>
      </c>
      <c r="O195" s="6" t="s">
        <v>2998</v>
      </c>
    </row>
    <row r="196" spans="1:15">
      <c r="A196" s="10" t="s">
        <v>2703</v>
      </c>
      <c r="M196" t="str">
        <f t="shared" si="18"/>
        <v>Harvard</v>
      </c>
      <c r="N196" t="str">
        <f t="shared" ref="N196:N205" si="19">TRIM(MID(A196,33,6))</f>
        <v>50.15</v>
      </c>
      <c r="O196" s="6" t="s">
        <v>2999</v>
      </c>
    </row>
    <row r="197" spans="1:15">
      <c r="A197" s="10" t="s">
        <v>2704</v>
      </c>
      <c r="M197" t="str">
        <f t="shared" si="18"/>
        <v>Rice</v>
      </c>
      <c r="N197" t="str">
        <f t="shared" si="19"/>
        <v>50.15</v>
      </c>
      <c r="O197" s="6" t="s">
        <v>3000</v>
      </c>
    </row>
    <row r="198" spans="1:15">
      <c r="A198" s="10" t="s">
        <v>2705</v>
      </c>
      <c r="M198" t="str">
        <f t="shared" si="18"/>
        <v>Pennsylvania</v>
      </c>
      <c r="N198" t="str">
        <f t="shared" si="19"/>
        <v>49.09</v>
      </c>
      <c r="O198" s="6" t="s">
        <v>3001</v>
      </c>
    </row>
    <row r="199" spans="1:15">
      <c r="A199" s="10" t="s">
        <v>2706</v>
      </c>
      <c r="M199" t="str">
        <f t="shared" si="18"/>
        <v>Fla. Interna</v>
      </c>
      <c r="N199" t="str">
        <f t="shared" si="19"/>
        <v>48.93</v>
      </c>
      <c r="O199" s="6" t="s">
        <v>3002</v>
      </c>
    </row>
    <row r="200" spans="1:15">
      <c r="A200" s="10" t="s">
        <v>2707</v>
      </c>
      <c r="M200" t="str">
        <f t="shared" si="18"/>
        <v>Albany-NY</v>
      </c>
      <c r="N200" t="str">
        <f t="shared" si="19"/>
        <v>48.80</v>
      </c>
      <c r="O200" s="6" t="s">
        <v>3003</v>
      </c>
    </row>
    <row r="201" spans="1:15">
      <c r="A201" s="10" t="s">
        <v>2708</v>
      </c>
      <c r="M201" t="str">
        <f t="shared" si="18"/>
        <v>Tennessee-Ma</v>
      </c>
      <c r="N201" t="str">
        <f t="shared" si="19"/>
        <v>48.78</v>
      </c>
      <c r="O201" s="6" t="s">
        <v>3004</v>
      </c>
    </row>
    <row r="202" spans="1:15">
      <c r="A202" s="10" t="s">
        <v>2709</v>
      </c>
      <c r="M202" t="str">
        <f t="shared" si="18"/>
        <v>Southern Uta</v>
      </c>
      <c r="N202" t="str">
        <f t="shared" si="19"/>
        <v>48.61</v>
      </c>
      <c r="O202" s="6" t="s">
        <v>3005</v>
      </c>
    </row>
    <row r="203" spans="1:15">
      <c r="A203" s="10" t="s">
        <v>2710</v>
      </c>
      <c r="M203" t="str">
        <f t="shared" si="18"/>
        <v>Grambling St</v>
      </c>
      <c r="N203" t="str">
        <f t="shared" si="19"/>
        <v>48.51</v>
      </c>
      <c r="O203" s="6" t="s">
        <v>3006</v>
      </c>
    </row>
    <row r="204" spans="1:15">
      <c r="A204" s="10" t="s">
        <v>2711</v>
      </c>
      <c r="M204" t="str">
        <f t="shared" si="18"/>
        <v>Indiana Stat</v>
      </c>
      <c r="N204" t="str">
        <f t="shared" si="19"/>
        <v>48.48</v>
      </c>
      <c r="O204" s="6" t="s">
        <v>3007</v>
      </c>
    </row>
    <row r="205" spans="1:15">
      <c r="A205" s="10" t="s">
        <v>2712</v>
      </c>
      <c r="M205" t="str">
        <f t="shared" si="18"/>
        <v>Buffalo</v>
      </c>
      <c r="N205" t="str">
        <f t="shared" si="19"/>
        <v>47.79</v>
      </c>
      <c r="O205" s="6" t="s">
        <v>3008</v>
      </c>
    </row>
    <row r="206" spans="1:15" hidden="1">
      <c r="A206" s="11" t="s">
        <v>2560</v>
      </c>
      <c r="M206" t="str">
        <f t="shared" si="18"/>
        <v>ge Football 201</v>
      </c>
      <c r="O206" s="6" t="s">
        <v>3009</v>
      </c>
    </row>
    <row r="207" spans="1:15" hidden="1">
      <c r="A207" s="11" t="s">
        <v>2561</v>
      </c>
      <c r="M207" t="str">
        <f t="shared" si="18"/>
        <v/>
      </c>
      <c r="O207" s="6" t="s">
        <v>3009</v>
      </c>
    </row>
    <row r="208" spans="1:15" hidden="1">
      <c r="A208" s="12" t="s">
        <v>2562</v>
      </c>
      <c r="M208" t="str">
        <f t="shared" si="18"/>
        <v> HO</v>
      </c>
      <c r="O208" s="6" t="s">
        <v>3010</v>
      </c>
    </row>
    <row r="209" spans="1:15">
      <c r="A209" s="10" t="s">
        <v>2713</v>
      </c>
      <c r="M209" t="str">
        <f t="shared" si="18"/>
        <v>Florida Atla</v>
      </c>
      <c r="N209" t="str">
        <f t="shared" ref="N209:N218" si="20">TRIM(MID(A209,33,6))</f>
        <v>47.09</v>
      </c>
      <c r="O209" s="6" t="s">
        <v>3011</v>
      </c>
    </row>
    <row r="210" spans="1:15">
      <c r="A210" s="10" t="s">
        <v>2714</v>
      </c>
      <c r="M210" t="str">
        <f t="shared" si="18"/>
        <v>Eastern Illi</v>
      </c>
      <c r="N210" t="str">
        <f t="shared" si="20"/>
        <v>46.86</v>
      </c>
      <c r="O210" s="6" t="s">
        <v>3012</v>
      </c>
    </row>
    <row r="211" spans="1:15">
      <c r="A211" s="10" t="s">
        <v>2715</v>
      </c>
      <c r="M211" t="str">
        <f t="shared" si="18"/>
        <v>Stony Brook</v>
      </c>
      <c r="N211" t="str">
        <f t="shared" si="20"/>
        <v>46.73</v>
      </c>
      <c r="O211" s="6" t="s">
        <v>3013</v>
      </c>
    </row>
    <row r="212" spans="1:15">
      <c r="A212" s="10" t="s">
        <v>2716</v>
      </c>
      <c r="M212" t="str">
        <f t="shared" si="18"/>
        <v>San Diego</v>
      </c>
      <c r="N212" t="str">
        <f t="shared" si="20"/>
        <v>46.68</v>
      </c>
      <c r="O212" s="6" t="s">
        <v>3014</v>
      </c>
    </row>
    <row r="213" spans="1:15">
      <c r="A213" s="10" t="s">
        <v>2717</v>
      </c>
      <c r="M213" t="str">
        <f t="shared" si="18"/>
        <v>Furman</v>
      </c>
      <c r="N213" t="str">
        <f t="shared" si="20"/>
        <v>46.66</v>
      </c>
      <c r="O213" s="6" t="s">
        <v>3015</v>
      </c>
    </row>
    <row r="214" spans="1:15">
      <c r="A214" s="10" t="s">
        <v>2718</v>
      </c>
      <c r="M214" t="str">
        <f t="shared" si="18"/>
        <v>Weber State</v>
      </c>
      <c r="N214" t="str">
        <f t="shared" si="20"/>
        <v>46.65</v>
      </c>
      <c r="O214" s="6" t="s">
        <v>3016</v>
      </c>
    </row>
    <row r="215" spans="1:15">
      <c r="A215" s="10" t="s">
        <v>2719</v>
      </c>
      <c r="M215" t="str">
        <f t="shared" si="18"/>
        <v>New Mexico S</v>
      </c>
      <c r="N215" t="str">
        <f t="shared" si="20"/>
        <v>46.53</v>
      </c>
      <c r="O215" s="6" t="s">
        <v>3017</v>
      </c>
    </row>
    <row r="216" spans="1:15">
      <c r="A216" s="10" t="s">
        <v>2720</v>
      </c>
      <c r="M216" t="str">
        <f t="shared" si="18"/>
        <v>Saint Franci</v>
      </c>
      <c r="N216" t="str">
        <f t="shared" si="20"/>
        <v>46.30</v>
      </c>
      <c r="O216" s="6" t="s">
        <v>3018</v>
      </c>
    </row>
    <row r="217" spans="1:15">
      <c r="A217" s="10" t="s">
        <v>2721</v>
      </c>
      <c r="M217" t="str">
        <f t="shared" si="18"/>
        <v>UTEP</v>
      </c>
      <c r="N217" t="str">
        <f t="shared" si="20"/>
        <v>46.28</v>
      </c>
      <c r="O217" s="6" t="s">
        <v>3019</v>
      </c>
    </row>
    <row r="218" spans="1:15">
      <c r="A218" s="10" t="s">
        <v>2722</v>
      </c>
      <c r="M218" t="str">
        <f t="shared" si="18"/>
        <v>Mercer</v>
      </c>
      <c r="N218" t="str">
        <f t="shared" si="20"/>
        <v>46.20</v>
      </c>
      <c r="O218" s="6" t="s">
        <v>3020</v>
      </c>
    </row>
    <row r="219" spans="1:15" hidden="1">
      <c r="A219" s="11" t="s">
        <v>2560</v>
      </c>
      <c r="M219" t="str">
        <f t="shared" si="18"/>
        <v>ge Football 201</v>
      </c>
      <c r="O219" s="6" t="s">
        <v>3021</v>
      </c>
    </row>
    <row r="220" spans="1:15" hidden="1">
      <c r="A220" s="11" t="s">
        <v>2561</v>
      </c>
      <c r="M220" t="str">
        <f t="shared" si="18"/>
        <v/>
      </c>
      <c r="O220" s="6" t="s">
        <v>3022</v>
      </c>
    </row>
    <row r="221" spans="1:15" hidden="1">
      <c r="A221" s="12" t="s">
        <v>2562</v>
      </c>
      <c r="M221" t="str">
        <f t="shared" si="18"/>
        <v> HO</v>
      </c>
      <c r="O221" s="6" t="s">
        <v>3023</v>
      </c>
    </row>
    <row r="222" spans="1:15">
      <c r="A222" s="10" t="s">
        <v>2723</v>
      </c>
      <c r="M222" t="str">
        <f t="shared" si="18"/>
        <v>McNeese Stat</v>
      </c>
      <c r="N222" t="str">
        <f t="shared" ref="N222:N231" si="21">TRIM(MID(A222,33,6))</f>
        <v>45.83</v>
      </c>
      <c r="O222" s="6" t="s">
        <v>3024</v>
      </c>
    </row>
    <row r="223" spans="1:15">
      <c r="A223" s="10" t="s">
        <v>2724</v>
      </c>
      <c r="M223" t="str">
        <f t="shared" si="18"/>
        <v>Maine</v>
      </c>
      <c r="N223" t="str">
        <f t="shared" si="21"/>
        <v>45.78</v>
      </c>
      <c r="O223" s="6" t="s">
        <v>3025</v>
      </c>
    </row>
    <row r="224" spans="1:15">
      <c r="A224" s="10" t="s">
        <v>2725</v>
      </c>
      <c r="M224" t="str">
        <f t="shared" si="18"/>
        <v>Kennesaw Sta</v>
      </c>
      <c r="N224" t="str">
        <f t="shared" si="21"/>
        <v>45.66</v>
      </c>
      <c r="O224" s="6" t="s">
        <v>3026</v>
      </c>
    </row>
    <row r="225" spans="1:15">
      <c r="A225" s="10" t="s">
        <v>2726</v>
      </c>
      <c r="M225" t="str">
        <f t="shared" si="18"/>
        <v>William &amp; Ma</v>
      </c>
      <c r="N225" t="str">
        <f t="shared" si="21"/>
        <v>45.47</v>
      </c>
      <c r="O225" s="6" t="s">
        <v>3027</v>
      </c>
    </row>
    <row r="226" spans="1:15">
      <c r="A226" s="10" t="s">
        <v>2727</v>
      </c>
      <c r="M226" t="str">
        <f t="shared" si="18"/>
        <v>Charlotte</v>
      </c>
      <c r="N226" t="str">
        <f t="shared" si="21"/>
        <v>45.14</v>
      </c>
      <c r="O226" s="6" t="s">
        <v>3028</v>
      </c>
    </row>
    <row r="227" spans="1:15">
      <c r="A227" s="10" t="s">
        <v>2728</v>
      </c>
      <c r="M227" t="str">
        <f t="shared" si="18"/>
        <v>Missouri Sta</v>
      </c>
      <c r="N227" t="str">
        <f t="shared" si="21"/>
        <v>44.89</v>
      </c>
      <c r="O227" s="6" t="s">
        <v>3029</v>
      </c>
    </row>
    <row r="228" spans="1:15">
      <c r="A228" s="10" t="s">
        <v>2729</v>
      </c>
      <c r="M228" t="str">
        <f t="shared" si="18"/>
        <v>Louisiana-Mo</v>
      </c>
      <c r="N228" t="str">
        <f t="shared" si="21"/>
        <v>44.54</v>
      </c>
      <c r="O228" s="6" t="s">
        <v>3030</v>
      </c>
    </row>
    <row r="229" spans="1:15">
      <c r="A229" s="10" t="s">
        <v>2730</v>
      </c>
      <c r="M229" t="str">
        <f t="shared" si="18"/>
        <v>Dartmouth</v>
      </c>
      <c r="N229" t="str">
        <f t="shared" si="21"/>
        <v>44.30</v>
      </c>
      <c r="O229" s="6" t="s">
        <v>3031</v>
      </c>
    </row>
    <row r="230" spans="1:15">
      <c r="A230" s="10" t="s">
        <v>2731</v>
      </c>
      <c r="M230" t="str">
        <f t="shared" si="18"/>
        <v>Fordham</v>
      </c>
      <c r="N230" t="str">
        <f t="shared" si="21"/>
        <v>44.18</v>
      </c>
      <c r="O230" s="6" t="s">
        <v>3032</v>
      </c>
    </row>
    <row r="231" spans="1:15">
      <c r="A231" s="10" t="s">
        <v>2732</v>
      </c>
      <c r="M231" t="str">
        <f t="shared" si="18"/>
        <v>Tennessee St</v>
      </c>
      <c r="N231" t="str">
        <f t="shared" si="21"/>
        <v>44.17</v>
      </c>
      <c r="O231" s="6" t="s">
        <v>3033</v>
      </c>
    </row>
    <row r="232" spans="1:15" hidden="1">
      <c r="A232" s="11" t="s">
        <v>2560</v>
      </c>
      <c r="M232" t="str">
        <f t="shared" si="18"/>
        <v>ge Football 201</v>
      </c>
      <c r="O232" s="6" t="s">
        <v>3034</v>
      </c>
    </row>
    <row r="233" spans="1:15" hidden="1">
      <c r="A233" s="11" t="s">
        <v>2561</v>
      </c>
      <c r="M233" t="str">
        <f t="shared" si="18"/>
        <v/>
      </c>
      <c r="O233" s="6" t="s">
        <v>3035</v>
      </c>
    </row>
    <row r="234" spans="1:15" hidden="1">
      <c r="A234" s="12" t="s">
        <v>2562</v>
      </c>
      <c r="M234" t="str">
        <f t="shared" si="18"/>
        <v> HO</v>
      </c>
      <c r="O234" s="6" t="s">
        <v>3036</v>
      </c>
    </row>
    <row r="235" spans="1:15">
      <c r="A235" s="10" t="s">
        <v>2733</v>
      </c>
      <c r="M235" t="str">
        <f t="shared" si="18"/>
        <v>Delaware</v>
      </c>
      <c r="N235" t="str">
        <f t="shared" ref="N235:N244" si="22">TRIM(MID(A235,33,6))</f>
        <v>44.13</v>
      </c>
      <c r="O235" s="6" t="s">
        <v>3037</v>
      </c>
    </row>
    <row r="236" spans="1:15">
      <c r="A236" s="10" t="s">
        <v>2734</v>
      </c>
      <c r="M236" t="str">
        <f t="shared" si="18"/>
        <v>Portland Sta</v>
      </c>
      <c r="N236" t="str">
        <f t="shared" si="22"/>
        <v>44.05</v>
      </c>
      <c r="O236" s="6" t="s">
        <v>3038</v>
      </c>
    </row>
    <row r="237" spans="1:15">
      <c r="A237" s="10" t="s">
        <v>2735</v>
      </c>
      <c r="M237" t="str">
        <f t="shared" si="18"/>
        <v>SE Missouri</v>
      </c>
      <c r="N237" t="str">
        <f t="shared" si="22"/>
        <v>44.01</v>
      </c>
      <c r="O237" s="6" t="s">
        <v>3039</v>
      </c>
    </row>
    <row r="238" spans="1:15">
      <c r="A238" s="10" t="s">
        <v>2736</v>
      </c>
      <c r="M238" t="str">
        <f t="shared" si="18"/>
        <v>Northern Col</v>
      </c>
      <c r="N238" t="str">
        <f t="shared" si="22"/>
        <v>43.52</v>
      </c>
      <c r="O238" s="6" t="s">
        <v>3040</v>
      </c>
    </row>
    <row r="239" spans="1:15">
      <c r="A239" s="10" t="s">
        <v>2737</v>
      </c>
      <c r="M239" t="str">
        <f t="shared" si="18"/>
        <v>Towson</v>
      </c>
      <c r="N239" t="str">
        <f t="shared" si="22"/>
        <v>43.30</v>
      </c>
      <c r="O239" s="6" t="s">
        <v>3041</v>
      </c>
    </row>
    <row r="240" spans="1:15">
      <c r="A240" s="10" t="s">
        <v>2738</v>
      </c>
      <c r="M240" t="str">
        <f t="shared" si="18"/>
        <v>Eastern Kent</v>
      </c>
      <c r="N240" t="str">
        <f t="shared" si="22"/>
        <v>42.93</v>
      </c>
      <c r="O240" s="6" t="s">
        <v>3042</v>
      </c>
    </row>
    <row r="241" spans="1:15">
      <c r="A241" s="10" t="s">
        <v>2739</v>
      </c>
      <c r="M241" t="str">
        <f t="shared" si="18"/>
        <v>Texas State</v>
      </c>
      <c r="N241" t="str">
        <f t="shared" si="22"/>
        <v>42.77</v>
      </c>
      <c r="O241" s="6" t="s">
        <v>3043</v>
      </c>
    </row>
    <row r="242" spans="1:15">
      <c r="A242" s="10" t="s">
        <v>2740</v>
      </c>
      <c r="M242" t="str">
        <f t="shared" si="18"/>
        <v>Lamar</v>
      </c>
      <c r="N242" t="str">
        <f t="shared" si="22"/>
        <v>42.34</v>
      </c>
      <c r="O242" s="6" t="s">
        <v>3044</v>
      </c>
    </row>
    <row r="243" spans="1:15">
      <c r="A243" s="10" t="s">
        <v>2741</v>
      </c>
      <c r="M243" t="str">
        <f t="shared" si="18"/>
        <v>Montana Stat</v>
      </c>
      <c r="N243" t="str">
        <f t="shared" si="22"/>
        <v>42.18</v>
      </c>
      <c r="O243" s="6" t="s">
        <v>3045</v>
      </c>
    </row>
    <row r="244" spans="1:15">
      <c r="A244" s="10" t="s">
        <v>2742</v>
      </c>
      <c r="M244" t="str">
        <f t="shared" si="18"/>
        <v>UC Davis</v>
      </c>
      <c r="N244" t="str">
        <f t="shared" si="22"/>
        <v>42.07</v>
      </c>
      <c r="O244" s="6" t="s">
        <v>3046</v>
      </c>
    </row>
    <row r="245" spans="1:15" hidden="1">
      <c r="A245" s="11" t="s">
        <v>2560</v>
      </c>
      <c r="M245" t="str">
        <f t="shared" si="18"/>
        <v>ge Football 201</v>
      </c>
      <c r="O245" s="6" t="s">
        <v>3047</v>
      </c>
    </row>
    <row r="246" spans="1:15" hidden="1">
      <c r="A246" s="11" t="s">
        <v>2561</v>
      </c>
      <c r="M246" t="str">
        <f t="shared" si="18"/>
        <v/>
      </c>
      <c r="O246" s="6" t="s">
        <v>3048</v>
      </c>
    </row>
    <row r="247" spans="1:15" hidden="1">
      <c r="A247" s="12" t="s">
        <v>2562</v>
      </c>
      <c r="M247" t="str">
        <f t="shared" si="18"/>
        <v> HO</v>
      </c>
      <c r="O247" s="6" t="s">
        <v>3049</v>
      </c>
    </row>
    <row r="248" spans="1:15">
      <c r="A248" s="10" t="s">
        <v>2743</v>
      </c>
      <c r="M248" t="str">
        <f t="shared" si="18"/>
        <v>Western Caro</v>
      </c>
      <c r="N248" t="str">
        <f t="shared" ref="N248:N257" si="23">TRIM(MID(A248,33,6))</f>
        <v>41.60</v>
      </c>
      <c r="O248" s="6" t="s">
        <v>3050</v>
      </c>
    </row>
    <row r="249" spans="1:15">
      <c r="A249" s="10" t="s">
        <v>2744</v>
      </c>
      <c r="M249" t="str">
        <f t="shared" si="18"/>
        <v>Gardner-Webb</v>
      </c>
      <c r="N249" t="str">
        <f t="shared" si="23"/>
        <v>41.25</v>
      </c>
      <c r="O249" s="6" t="s">
        <v>3051</v>
      </c>
    </row>
    <row r="250" spans="1:15">
      <c r="A250" s="10" t="s">
        <v>2745</v>
      </c>
      <c r="M250" t="str">
        <f t="shared" si="18"/>
        <v>Duquesne</v>
      </c>
      <c r="N250" t="str">
        <f t="shared" si="23"/>
        <v>41.05</v>
      </c>
      <c r="O250" s="6" t="s">
        <v>3052</v>
      </c>
    </row>
    <row r="251" spans="1:15">
      <c r="A251" s="10" t="s">
        <v>2746</v>
      </c>
      <c r="M251" t="str">
        <f t="shared" si="18"/>
        <v>SE Louisiana</v>
      </c>
      <c r="N251" t="str">
        <f t="shared" si="23"/>
        <v>40.78</v>
      </c>
      <c r="O251" s="6" t="s">
        <v>3053</v>
      </c>
    </row>
    <row r="252" spans="1:15">
      <c r="A252" s="10" t="s">
        <v>2747</v>
      </c>
      <c r="M252" t="str">
        <f t="shared" si="18"/>
        <v>Tennessee Te</v>
      </c>
      <c r="N252" t="str">
        <f t="shared" si="23"/>
        <v>40.75</v>
      </c>
      <c r="O252" s="6" t="s">
        <v>3054</v>
      </c>
    </row>
    <row r="253" spans="1:15">
      <c r="A253" s="10" t="s">
        <v>2748</v>
      </c>
      <c r="M253" t="str">
        <f t="shared" si="18"/>
        <v>Murray State</v>
      </c>
      <c r="N253" t="str">
        <f t="shared" si="23"/>
        <v>39.24</v>
      </c>
      <c r="O253" s="6" t="s">
        <v>3055</v>
      </c>
    </row>
    <row r="254" spans="1:15">
      <c r="A254" s="10" t="s">
        <v>2749</v>
      </c>
      <c r="M254" t="str">
        <f t="shared" si="18"/>
        <v>SC State</v>
      </c>
      <c r="N254" t="str">
        <f t="shared" si="23"/>
        <v>39.00</v>
      </c>
    </row>
    <row r="255" spans="1:15">
      <c r="A255" s="10" t="s">
        <v>2750</v>
      </c>
      <c r="M255" t="str">
        <f t="shared" si="18"/>
        <v>Nicholls Sta</v>
      </c>
      <c r="N255" t="str">
        <f t="shared" si="23"/>
        <v>38.47</v>
      </c>
    </row>
    <row r="256" spans="1:15">
      <c r="A256" s="10" t="s">
        <v>2751</v>
      </c>
      <c r="M256" t="str">
        <f t="shared" si="18"/>
        <v>Sacred Heart</v>
      </c>
      <c r="N256" t="str">
        <f t="shared" si="23"/>
        <v>38.32</v>
      </c>
    </row>
    <row r="257" spans="1:14">
      <c r="A257" s="10" t="s">
        <v>2752</v>
      </c>
      <c r="M257" t="str">
        <f t="shared" si="18"/>
        <v>Holy Cross</v>
      </c>
      <c r="N257" t="str">
        <f t="shared" si="23"/>
        <v>38.21</v>
      </c>
    </row>
    <row r="258" spans="1:14" hidden="1">
      <c r="A258" s="11" t="s">
        <v>2560</v>
      </c>
      <c r="M258" t="str">
        <f t="shared" si="18"/>
        <v>ge Football 201</v>
      </c>
    </row>
    <row r="259" spans="1:14" hidden="1">
      <c r="A259" s="11" t="s">
        <v>2561</v>
      </c>
      <c r="M259" t="str">
        <f t="shared" ref="M259:M322" si="24">TRIM(MID(A259,6,FIND(" ",A259,6)+7))</f>
        <v/>
      </c>
    </row>
    <row r="260" spans="1:14" hidden="1">
      <c r="A260" s="12" t="s">
        <v>2562</v>
      </c>
      <c r="M260" t="str">
        <f t="shared" si="24"/>
        <v> HO</v>
      </c>
    </row>
    <row r="261" spans="1:14">
      <c r="A261" s="10" t="s">
        <v>2753</v>
      </c>
      <c r="M261" t="str">
        <f t="shared" si="24"/>
        <v>Stephen F. A</v>
      </c>
      <c r="N261" t="str">
        <f t="shared" ref="N261:N270" si="25">TRIM(MID(A261,33,6))</f>
        <v>38.16</v>
      </c>
    </row>
    <row r="262" spans="1:14">
      <c r="A262" s="10" t="s">
        <v>2754</v>
      </c>
      <c r="M262" t="str">
        <f t="shared" si="24"/>
        <v>NC Central</v>
      </c>
      <c r="N262" t="str">
        <f t="shared" si="25"/>
        <v>37.80</v>
      </c>
    </row>
    <row r="263" spans="1:14">
      <c r="A263" s="10" t="s">
        <v>2755</v>
      </c>
      <c r="M263" t="str">
        <f t="shared" si="24"/>
        <v>Dayton</v>
      </c>
      <c r="N263" t="str">
        <f t="shared" si="25"/>
        <v>37.33</v>
      </c>
    </row>
    <row r="264" spans="1:14">
      <c r="A264" s="10" t="s">
        <v>2756</v>
      </c>
      <c r="M264" t="str">
        <f t="shared" si="24"/>
        <v>VMI</v>
      </c>
      <c r="N264" t="str">
        <f t="shared" si="25"/>
        <v>36.90</v>
      </c>
    </row>
    <row r="265" spans="1:14">
      <c r="A265" s="10" t="s">
        <v>2757</v>
      </c>
      <c r="M265" t="str">
        <f t="shared" si="24"/>
        <v>Southern U.</v>
      </c>
      <c r="N265" t="str">
        <f t="shared" si="25"/>
        <v>36.39</v>
      </c>
    </row>
    <row r="266" spans="1:14">
      <c r="A266" s="10" t="s">
        <v>2758</v>
      </c>
      <c r="M266" t="str">
        <f t="shared" si="24"/>
        <v>Monmouth-NJ</v>
      </c>
      <c r="N266" t="str">
        <f t="shared" si="25"/>
        <v>36.10</v>
      </c>
    </row>
    <row r="267" spans="1:14">
      <c r="A267" s="10" t="s">
        <v>2759</v>
      </c>
      <c r="M267" t="str">
        <f t="shared" si="24"/>
        <v>Bucknell</v>
      </c>
      <c r="N267" t="str">
        <f t="shared" si="25"/>
        <v>36.10</v>
      </c>
    </row>
    <row r="268" spans="1:14">
      <c r="A268" s="10" t="s">
        <v>2760</v>
      </c>
      <c r="M268" t="str">
        <f t="shared" si="24"/>
        <v>Prairie View</v>
      </c>
      <c r="N268" t="str">
        <f t="shared" si="25"/>
        <v>35.15</v>
      </c>
    </row>
    <row r="269" spans="1:14">
      <c r="A269" s="10" t="s">
        <v>2761</v>
      </c>
      <c r="M269" t="str">
        <f t="shared" si="24"/>
        <v>Bryant</v>
      </c>
      <c r="N269" t="str">
        <f t="shared" si="25"/>
        <v>35.12</v>
      </c>
    </row>
    <row r="270" spans="1:14">
      <c r="A270" s="10" t="s">
        <v>2762</v>
      </c>
      <c r="M270" t="str">
        <f t="shared" si="24"/>
        <v>Yale</v>
      </c>
      <c r="N270" t="str">
        <f t="shared" si="25"/>
        <v>34.22</v>
      </c>
    </row>
    <row r="271" spans="1:14" hidden="1">
      <c r="A271" s="11" t="s">
        <v>2560</v>
      </c>
      <c r="M271" t="str">
        <f t="shared" si="24"/>
        <v>ge Football 201</v>
      </c>
    </row>
    <row r="272" spans="1:14" hidden="1">
      <c r="A272" s="11" t="s">
        <v>2561</v>
      </c>
      <c r="M272" t="str">
        <f t="shared" si="24"/>
        <v/>
      </c>
    </row>
    <row r="273" spans="1:14" hidden="1">
      <c r="A273" s="12" t="s">
        <v>2562</v>
      </c>
      <c r="M273" t="str">
        <f t="shared" si="24"/>
        <v> HO</v>
      </c>
    </row>
    <row r="274" spans="1:14">
      <c r="A274" s="10" t="s">
        <v>2763</v>
      </c>
      <c r="M274" t="str">
        <f t="shared" si="24"/>
        <v>Northwestern</v>
      </c>
      <c r="N274" t="str">
        <f t="shared" ref="N274:N283" si="26">TRIM(MID(A274,33,6))</f>
        <v>33.57</v>
      </c>
    </row>
    <row r="275" spans="1:14">
      <c r="A275" s="10" t="s">
        <v>2764</v>
      </c>
      <c r="M275" t="str">
        <f t="shared" si="24"/>
        <v>Bethune-Cook</v>
      </c>
      <c r="N275" t="str">
        <f t="shared" si="26"/>
        <v>33.51</v>
      </c>
    </row>
    <row r="276" spans="1:14">
      <c r="A276" s="10" t="s">
        <v>2765</v>
      </c>
      <c r="M276" t="str">
        <f t="shared" si="24"/>
        <v>Idaho State</v>
      </c>
      <c r="N276" t="str">
        <f t="shared" si="26"/>
        <v>33.12</v>
      </c>
    </row>
    <row r="277" spans="1:14">
      <c r="A277" s="10" t="s">
        <v>2766</v>
      </c>
      <c r="M277" t="str">
        <f t="shared" si="24"/>
        <v>Elon</v>
      </c>
      <c r="N277" t="str">
        <f t="shared" si="26"/>
        <v>32.88</v>
      </c>
    </row>
    <row r="278" spans="1:14">
      <c r="A278" s="10" t="s">
        <v>2767</v>
      </c>
      <c r="M278" t="str">
        <f t="shared" si="24"/>
        <v>Wagner</v>
      </c>
      <c r="N278" t="str">
        <f t="shared" si="26"/>
        <v>32.83</v>
      </c>
    </row>
    <row r="279" spans="1:14">
      <c r="A279" s="10" t="s">
        <v>2768</v>
      </c>
      <c r="M279" t="str">
        <f t="shared" si="24"/>
        <v>Cornell</v>
      </c>
      <c r="N279" t="str">
        <f t="shared" si="26"/>
        <v>32.56</v>
      </c>
    </row>
    <row r="280" spans="1:14">
      <c r="A280" s="10" t="s">
        <v>2769</v>
      </c>
      <c r="M280" t="str">
        <f t="shared" si="24"/>
        <v>Brown</v>
      </c>
      <c r="N280" t="str">
        <f t="shared" si="26"/>
        <v>32.14</v>
      </c>
    </row>
    <row r="281" spans="1:14">
      <c r="A281" s="10" t="s">
        <v>2770</v>
      </c>
      <c r="M281" t="str">
        <f t="shared" si="24"/>
        <v>Lafayette</v>
      </c>
      <c r="N281" t="str">
        <f t="shared" si="26"/>
        <v>32.09</v>
      </c>
    </row>
    <row r="282" spans="1:14">
      <c r="A282" s="10" t="s">
        <v>2771</v>
      </c>
      <c r="M282" t="str">
        <f t="shared" si="24"/>
        <v>Abilene Chri</v>
      </c>
      <c r="N282" t="str">
        <f t="shared" si="26"/>
        <v>31.92</v>
      </c>
    </row>
    <row r="283" spans="1:14">
      <c r="A283" s="10" t="s">
        <v>2772</v>
      </c>
      <c r="M283" t="str">
        <f t="shared" si="24"/>
        <v>Sacramento S</v>
      </c>
      <c r="N283" t="str">
        <f t="shared" si="26"/>
        <v>31.82</v>
      </c>
    </row>
    <row r="284" spans="1:14" hidden="1">
      <c r="A284" s="11" t="s">
        <v>2560</v>
      </c>
      <c r="M284" t="str">
        <f t="shared" si="24"/>
        <v>ge Football 201</v>
      </c>
    </row>
    <row r="285" spans="1:14" hidden="1">
      <c r="A285" s="11" t="s">
        <v>2561</v>
      </c>
      <c r="M285" t="str">
        <f t="shared" si="24"/>
        <v/>
      </c>
    </row>
    <row r="286" spans="1:14" hidden="1">
      <c r="A286" s="12" t="s">
        <v>2562</v>
      </c>
      <c r="M286" t="str">
        <f t="shared" si="24"/>
        <v> HO</v>
      </c>
    </row>
    <row r="287" spans="1:14">
      <c r="A287" s="10" t="s">
        <v>2773</v>
      </c>
      <c r="M287" t="str">
        <f t="shared" si="24"/>
        <v>Hampton</v>
      </c>
      <c r="N287" t="str">
        <f t="shared" ref="N287:N296" si="27">TRIM(MID(A287,33,6))</f>
        <v>31.45</v>
      </c>
    </row>
    <row r="288" spans="1:14">
      <c r="A288" s="10" t="s">
        <v>2774</v>
      </c>
      <c r="M288" t="str">
        <f t="shared" si="24"/>
        <v>Columbia</v>
      </c>
      <c r="N288" t="str">
        <f t="shared" si="27"/>
        <v>31.14</v>
      </c>
    </row>
    <row r="289" spans="1:14">
      <c r="A289" s="10" t="s">
        <v>2775</v>
      </c>
      <c r="M289" t="str">
        <f t="shared" si="24"/>
        <v>Alcorn State</v>
      </c>
      <c r="N289" t="str">
        <f t="shared" si="27"/>
        <v>30.21</v>
      </c>
    </row>
    <row r="290" spans="1:14">
      <c r="A290" s="10" t="s">
        <v>2776</v>
      </c>
      <c r="M290" t="str">
        <f t="shared" si="24"/>
        <v>Georgetown</v>
      </c>
      <c r="N290" t="str">
        <f t="shared" si="27"/>
        <v>30.16</v>
      </c>
    </row>
    <row r="291" spans="1:14">
      <c r="A291" s="10" t="s">
        <v>2777</v>
      </c>
      <c r="M291" t="str">
        <f t="shared" si="24"/>
        <v>Robert Morri</v>
      </c>
      <c r="N291" t="str">
        <f t="shared" si="27"/>
        <v>29.65</v>
      </c>
    </row>
    <row r="292" spans="1:14">
      <c r="A292" s="10" t="s">
        <v>2778</v>
      </c>
      <c r="M292" t="str">
        <f t="shared" si="24"/>
        <v>Central Conn</v>
      </c>
      <c r="N292" t="str">
        <f t="shared" si="27"/>
        <v>28.40</v>
      </c>
    </row>
    <row r="293" spans="1:14">
      <c r="A293" s="10" t="s">
        <v>2779</v>
      </c>
      <c r="M293" t="str">
        <f t="shared" si="24"/>
        <v>Presbyterian</v>
      </c>
      <c r="N293" t="str">
        <f t="shared" si="27"/>
        <v>27.82</v>
      </c>
    </row>
    <row r="294" spans="1:14">
      <c r="A294" s="10" t="s">
        <v>2780</v>
      </c>
      <c r="M294" t="str">
        <f t="shared" si="24"/>
        <v>Incarnate Wo</v>
      </c>
      <c r="N294" t="str">
        <f t="shared" si="27"/>
        <v>27.62</v>
      </c>
    </row>
    <row r="295" spans="1:14">
      <c r="A295" s="10" t="s">
        <v>2781</v>
      </c>
      <c r="M295" t="str">
        <f t="shared" si="24"/>
        <v>Austin Peay</v>
      </c>
      <c r="N295" t="str">
        <f t="shared" si="27"/>
        <v>27.46</v>
      </c>
    </row>
    <row r="296" spans="1:14">
      <c r="A296" s="10" t="s">
        <v>2782</v>
      </c>
      <c r="M296" t="str">
        <f t="shared" si="24"/>
        <v>Florida A&amp;M</v>
      </c>
      <c r="N296" t="str">
        <f t="shared" si="27"/>
        <v>25.81</v>
      </c>
    </row>
    <row r="297" spans="1:14" hidden="1">
      <c r="A297" s="11" t="s">
        <v>2560</v>
      </c>
      <c r="M297" t="str">
        <f t="shared" si="24"/>
        <v>ge Football 201</v>
      </c>
    </row>
    <row r="298" spans="1:14" hidden="1">
      <c r="A298" s="11" t="s">
        <v>2561</v>
      </c>
      <c r="M298" t="str">
        <f t="shared" si="24"/>
        <v/>
      </c>
    </row>
    <row r="299" spans="1:14" hidden="1">
      <c r="A299" s="12" t="s">
        <v>2562</v>
      </c>
      <c r="M299" t="str">
        <f t="shared" si="24"/>
        <v> HO</v>
      </c>
    </row>
    <row r="300" spans="1:14">
      <c r="A300" s="10" t="s">
        <v>2783</v>
      </c>
      <c r="M300" t="str">
        <f t="shared" si="24"/>
        <v>East Tenness</v>
      </c>
      <c r="N300" t="str">
        <f t="shared" ref="N300:N309" si="28">TRIM(MID(A300,33,6))</f>
        <v>25.75</v>
      </c>
    </row>
    <row r="301" spans="1:14">
      <c r="A301" s="10" t="s">
        <v>2784</v>
      </c>
      <c r="M301" t="str">
        <f t="shared" si="24"/>
        <v>Rhode Island</v>
      </c>
      <c r="N301" t="str">
        <f t="shared" si="28"/>
        <v>25.73</v>
      </c>
    </row>
    <row r="302" spans="1:14">
      <c r="A302" s="10" t="s">
        <v>2785</v>
      </c>
      <c r="M302" t="str">
        <f t="shared" si="24"/>
        <v>Norfolk Stat</v>
      </c>
      <c r="N302" t="str">
        <f t="shared" si="28"/>
        <v>25.02</v>
      </c>
    </row>
    <row r="303" spans="1:14">
      <c r="A303" s="10" t="s">
        <v>2786</v>
      </c>
      <c r="M303" t="str">
        <f t="shared" si="24"/>
        <v>Drake</v>
      </c>
      <c r="N303" t="str">
        <f t="shared" si="28"/>
        <v>24.95</v>
      </c>
    </row>
    <row r="304" spans="1:14">
      <c r="A304" s="10" t="s">
        <v>2787</v>
      </c>
      <c r="M304" t="str">
        <f t="shared" si="24"/>
        <v>Alabama Stat</v>
      </c>
      <c r="N304" t="str">
        <f t="shared" si="28"/>
        <v>24.03</v>
      </c>
    </row>
    <row r="305" spans="1:14">
      <c r="A305" s="10" t="s">
        <v>2788</v>
      </c>
      <c r="M305" t="str">
        <f t="shared" si="24"/>
        <v>Houston Bapt</v>
      </c>
      <c r="N305" t="str">
        <f t="shared" si="28"/>
        <v>23.71</v>
      </c>
    </row>
    <row r="306" spans="1:14">
      <c r="A306" s="10" t="s">
        <v>2789</v>
      </c>
      <c r="M306" t="str">
        <f t="shared" si="24"/>
        <v>Texas Southe</v>
      </c>
      <c r="N306" t="str">
        <f t="shared" si="28"/>
        <v>23.04</v>
      </c>
    </row>
    <row r="307" spans="1:14">
      <c r="A307" s="10" t="s">
        <v>2790</v>
      </c>
      <c r="M307" t="str">
        <f t="shared" si="24"/>
        <v>Jackson Stat</v>
      </c>
      <c r="N307" t="str">
        <f t="shared" si="28"/>
        <v>22.86</v>
      </c>
    </row>
    <row r="308" spans="1:14">
      <c r="A308" s="10" t="s">
        <v>2791</v>
      </c>
      <c r="M308" t="str">
        <f t="shared" si="24"/>
        <v>Jacksonville</v>
      </c>
      <c r="N308" t="str">
        <f t="shared" si="28"/>
        <v>22.41</v>
      </c>
    </row>
    <row r="309" spans="1:14">
      <c r="A309" s="10" t="s">
        <v>2792</v>
      </c>
      <c r="M309" t="str">
        <f t="shared" si="24"/>
        <v>Marist</v>
      </c>
      <c r="N309" t="str">
        <f t="shared" si="28"/>
        <v>22.38</v>
      </c>
    </row>
    <row r="310" spans="1:14" hidden="1">
      <c r="A310" s="11" t="s">
        <v>2560</v>
      </c>
      <c r="M310" t="str">
        <f t="shared" si="24"/>
        <v>ge Football 201</v>
      </c>
    </row>
    <row r="311" spans="1:14" hidden="1">
      <c r="A311" s="11" t="s">
        <v>2561</v>
      </c>
      <c r="M311" t="str">
        <f t="shared" si="24"/>
        <v/>
      </c>
    </row>
    <row r="312" spans="1:14" hidden="1">
      <c r="A312" s="12" t="s">
        <v>2562</v>
      </c>
      <c r="M312" t="str">
        <f t="shared" si="24"/>
        <v> HO</v>
      </c>
    </row>
    <row r="313" spans="1:14">
      <c r="A313" s="10" t="s">
        <v>2793</v>
      </c>
      <c r="M313" t="str">
        <f t="shared" si="24"/>
        <v>Morgan State</v>
      </c>
      <c r="N313" t="str">
        <f t="shared" ref="N313:N322" si="29">TRIM(MID(A313,33,6))</f>
        <v>20.45</v>
      </c>
    </row>
    <row r="314" spans="1:14">
      <c r="A314" s="10" t="s">
        <v>2794</v>
      </c>
      <c r="M314" t="str">
        <f t="shared" si="24"/>
        <v>Howard</v>
      </c>
      <c r="N314" t="str">
        <f t="shared" si="29"/>
        <v>19.72</v>
      </c>
    </row>
    <row r="315" spans="1:14">
      <c r="A315" s="10" t="s">
        <v>2795</v>
      </c>
      <c r="M315" t="str">
        <f t="shared" si="24"/>
        <v>Alabama A&amp;M</v>
      </c>
      <c r="N315" t="str">
        <f t="shared" si="29"/>
        <v>19.71</v>
      </c>
    </row>
    <row r="316" spans="1:14">
      <c r="A316" s="10" t="s">
        <v>2796</v>
      </c>
      <c r="M316" t="str">
        <f t="shared" si="24"/>
        <v>Morehead Sta</v>
      </c>
      <c r="N316" t="str">
        <f t="shared" si="29"/>
        <v>18.69</v>
      </c>
    </row>
    <row r="317" spans="1:14">
      <c r="A317" s="10" t="s">
        <v>2797</v>
      </c>
      <c r="M317" t="str">
        <f t="shared" si="24"/>
        <v>Butler</v>
      </c>
      <c r="N317" t="str">
        <f t="shared" si="29"/>
        <v>17.93</v>
      </c>
    </row>
    <row r="318" spans="1:14">
      <c r="A318" s="10" t="s">
        <v>2798</v>
      </c>
      <c r="M318" t="str">
        <f t="shared" si="24"/>
        <v>Stetson</v>
      </c>
      <c r="N318" t="str">
        <f t="shared" si="29"/>
        <v>17.17</v>
      </c>
    </row>
    <row r="319" spans="1:14">
      <c r="A319" s="10" t="s">
        <v>2799</v>
      </c>
      <c r="M319" t="str">
        <f t="shared" si="24"/>
        <v>Savannah Sta</v>
      </c>
      <c r="N319" t="str">
        <f t="shared" si="29"/>
        <v>16.86</v>
      </c>
    </row>
    <row r="320" spans="1:14">
      <c r="A320" s="10" t="s">
        <v>2800</v>
      </c>
      <c r="M320" t="str">
        <f t="shared" si="24"/>
        <v>Campbell</v>
      </c>
      <c r="N320" t="str">
        <f t="shared" si="29"/>
        <v>15.61</v>
      </c>
    </row>
    <row r="321" spans="1:14">
      <c r="A321" s="10" t="s">
        <v>2801</v>
      </c>
      <c r="M321" t="str">
        <f t="shared" si="24"/>
        <v>Delaware Sta</v>
      </c>
      <c r="N321" t="str">
        <f t="shared" si="29"/>
        <v>14.27</v>
      </c>
    </row>
    <row r="322" spans="1:14">
      <c r="A322" s="10" t="s">
        <v>2802</v>
      </c>
      <c r="M322" t="str">
        <f t="shared" si="24"/>
        <v>Valparaiso</v>
      </c>
      <c r="N322" t="str">
        <f t="shared" si="29"/>
        <v>11.38</v>
      </c>
    </row>
    <row r="323" spans="1:14" hidden="1">
      <c r="A323" s="11" t="s">
        <v>2560</v>
      </c>
      <c r="M323" t="str">
        <f t="shared" ref="M323:M328" si="30">TRIM(MID(A323,6,FIND(" ",A323,6)+7))</f>
        <v>ge Football 201</v>
      </c>
    </row>
    <row r="324" spans="1:14" hidden="1">
      <c r="A324" s="11" t="s">
        <v>2561</v>
      </c>
      <c r="M324" t="str">
        <f t="shared" si="30"/>
        <v/>
      </c>
    </row>
    <row r="325" spans="1:14" hidden="1">
      <c r="A325" s="12" t="s">
        <v>2562</v>
      </c>
      <c r="M325" t="str">
        <f t="shared" si="30"/>
        <v> HO</v>
      </c>
    </row>
    <row r="326" spans="1:14">
      <c r="A326" s="10" t="s">
        <v>2803</v>
      </c>
      <c r="M326" t="str">
        <f t="shared" si="30"/>
        <v>Ark.-Pine Bl</v>
      </c>
      <c r="N326" t="str">
        <f t="shared" ref="N326:N328" si="31">TRIM(MID(A326,33,6))</f>
        <v>6.82</v>
      </c>
    </row>
    <row r="327" spans="1:14">
      <c r="A327" s="10" t="s">
        <v>2804</v>
      </c>
      <c r="M327" t="str">
        <f t="shared" si="30"/>
        <v>Miss. Valley</v>
      </c>
      <c r="N327" t="str">
        <f t="shared" si="31"/>
        <v>5.90</v>
      </c>
    </row>
    <row r="328" spans="1:14">
      <c r="A328" s="10" t="s">
        <v>2805</v>
      </c>
      <c r="M328" t="str">
        <f t="shared" si="30"/>
        <v>Davidson</v>
      </c>
      <c r="N328" t="str">
        <f t="shared" si="31"/>
        <v>4.57</v>
      </c>
    </row>
    <row r="329" spans="1:14">
      <c r="A329" s="10" t="s">
        <v>2806</v>
      </c>
    </row>
    <row r="330" spans="1:14">
      <c r="A330" s="10" t="s">
        <v>2807</v>
      </c>
    </row>
    <row r="331" spans="1:14">
      <c r="A331" t="s">
        <v>0</v>
      </c>
      <c r="B331">
        <v>102.73</v>
      </c>
      <c r="C331">
        <v>1</v>
      </c>
    </row>
    <row r="332" spans="1:14">
      <c r="A332" t="s">
        <v>15</v>
      </c>
      <c r="B332" s="6">
        <v>98.54</v>
      </c>
      <c r="C332">
        <f>C331+1</f>
        <v>2</v>
      </c>
    </row>
    <row r="333" spans="1:14">
      <c r="A333" t="s">
        <v>9</v>
      </c>
      <c r="B333" s="6">
        <v>96.67</v>
      </c>
      <c r="C333">
        <f t="shared" ref="C333:C396" si="32">C332+1</f>
        <v>3</v>
      </c>
    </row>
    <row r="334" spans="1:14">
      <c r="A334" t="s">
        <v>30</v>
      </c>
      <c r="B334" s="6">
        <v>92.54</v>
      </c>
      <c r="C334">
        <f t="shared" si="32"/>
        <v>4</v>
      </c>
    </row>
    <row r="335" spans="1:14">
      <c r="A335" t="s">
        <v>84</v>
      </c>
      <c r="B335" s="6">
        <v>92.34</v>
      </c>
      <c r="C335">
        <f t="shared" si="32"/>
        <v>5</v>
      </c>
    </row>
    <row r="336" spans="1:14">
      <c r="A336" t="s">
        <v>24</v>
      </c>
      <c r="B336" s="6">
        <v>91.19</v>
      </c>
      <c r="C336">
        <f t="shared" si="32"/>
        <v>6</v>
      </c>
    </row>
    <row r="337" spans="1:3">
      <c r="A337" t="s">
        <v>111</v>
      </c>
      <c r="B337" s="6">
        <v>90.78</v>
      </c>
      <c r="C337">
        <f t="shared" si="32"/>
        <v>7</v>
      </c>
    </row>
    <row r="338" spans="1:3">
      <c r="A338" t="s">
        <v>6</v>
      </c>
      <c r="B338" s="6">
        <v>90.26</v>
      </c>
      <c r="C338">
        <f t="shared" si="32"/>
        <v>8</v>
      </c>
    </row>
    <row r="339" spans="1:3">
      <c r="A339" t="s">
        <v>51</v>
      </c>
      <c r="B339" s="6">
        <v>88.99</v>
      </c>
      <c r="C339">
        <f t="shared" si="32"/>
        <v>9</v>
      </c>
    </row>
    <row r="340" spans="1:3">
      <c r="A340" t="s">
        <v>54</v>
      </c>
      <c r="B340" s="6">
        <v>87.34</v>
      </c>
      <c r="C340">
        <f t="shared" si="32"/>
        <v>10</v>
      </c>
    </row>
    <row r="341" spans="1:3">
      <c r="A341" t="s">
        <v>93</v>
      </c>
      <c r="B341" s="6">
        <v>86.56</v>
      </c>
      <c r="C341">
        <f t="shared" si="32"/>
        <v>11</v>
      </c>
    </row>
    <row r="342" spans="1:3">
      <c r="A342" t="s">
        <v>2439</v>
      </c>
      <c r="B342" s="6">
        <v>84.97</v>
      </c>
      <c r="C342">
        <f t="shared" si="32"/>
        <v>12</v>
      </c>
    </row>
    <row r="343" spans="1:3">
      <c r="A343" t="s">
        <v>33</v>
      </c>
      <c r="B343" s="6">
        <v>84.9</v>
      </c>
      <c r="C343">
        <f t="shared" si="32"/>
        <v>13</v>
      </c>
    </row>
    <row r="344" spans="1:3">
      <c r="A344" t="s">
        <v>2441</v>
      </c>
      <c r="B344" s="6">
        <v>84.73</v>
      </c>
      <c r="C344">
        <f t="shared" si="32"/>
        <v>14</v>
      </c>
    </row>
    <row r="345" spans="1:3">
      <c r="A345" t="s">
        <v>2442</v>
      </c>
      <c r="B345" s="6">
        <v>84.57</v>
      </c>
      <c r="C345">
        <f t="shared" si="32"/>
        <v>15</v>
      </c>
    </row>
    <row r="346" spans="1:3">
      <c r="A346" t="s">
        <v>2438</v>
      </c>
      <c r="B346" s="6">
        <v>84.5</v>
      </c>
      <c r="C346">
        <f t="shared" si="32"/>
        <v>16</v>
      </c>
    </row>
    <row r="347" spans="1:3">
      <c r="A347" t="s">
        <v>197</v>
      </c>
      <c r="B347" s="6">
        <v>84.16</v>
      </c>
      <c r="C347">
        <f t="shared" si="32"/>
        <v>17</v>
      </c>
    </row>
    <row r="348" spans="1:3">
      <c r="A348" t="s">
        <v>120</v>
      </c>
      <c r="B348" s="6">
        <v>83.81</v>
      </c>
      <c r="C348">
        <f t="shared" si="32"/>
        <v>18</v>
      </c>
    </row>
    <row r="349" spans="1:3">
      <c r="A349" t="s">
        <v>45</v>
      </c>
      <c r="B349" s="6">
        <v>83.8</v>
      </c>
      <c r="C349">
        <f t="shared" si="32"/>
        <v>19</v>
      </c>
    </row>
    <row r="350" spans="1:3">
      <c r="A350" t="s">
        <v>2447</v>
      </c>
      <c r="B350" s="6">
        <v>82.58</v>
      </c>
      <c r="C350">
        <f t="shared" si="32"/>
        <v>20</v>
      </c>
    </row>
    <row r="351" spans="1:3">
      <c r="A351" t="s">
        <v>2445</v>
      </c>
      <c r="B351" s="6">
        <v>82.24</v>
      </c>
      <c r="C351">
        <f t="shared" si="32"/>
        <v>21</v>
      </c>
    </row>
    <row r="352" spans="1:3">
      <c r="A352" t="s">
        <v>39</v>
      </c>
      <c r="B352" s="6">
        <v>81.93</v>
      </c>
      <c r="C352">
        <f t="shared" si="32"/>
        <v>22</v>
      </c>
    </row>
    <row r="353" spans="1:3">
      <c r="A353" t="s">
        <v>72</v>
      </c>
      <c r="B353" s="6">
        <v>81.92</v>
      </c>
      <c r="C353">
        <f t="shared" si="32"/>
        <v>23</v>
      </c>
    </row>
    <row r="354" spans="1:3">
      <c r="A354" t="s">
        <v>2446</v>
      </c>
      <c r="B354" s="6">
        <v>81.77</v>
      </c>
      <c r="C354">
        <f t="shared" si="32"/>
        <v>24</v>
      </c>
    </row>
    <row r="355" spans="1:3">
      <c r="A355" t="s">
        <v>2444</v>
      </c>
      <c r="B355" s="6">
        <v>81.37</v>
      </c>
      <c r="C355">
        <f t="shared" si="32"/>
        <v>25</v>
      </c>
    </row>
    <row r="356" spans="1:3">
      <c r="A356" t="s">
        <v>57</v>
      </c>
      <c r="B356" s="6">
        <v>80.97</v>
      </c>
      <c r="C356">
        <f t="shared" si="32"/>
        <v>26</v>
      </c>
    </row>
    <row r="357" spans="1:3">
      <c r="A357" t="s">
        <v>2440</v>
      </c>
      <c r="B357" s="6">
        <v>80.61</v>
      </c>
      <c r="C357">
        <f t="shared" si="32"/>
        <v>27</v>
      </c>
    </row>
    <row r="358" spans="1:3">
      <c r="A358" t="s">
        <v>2443</v>
      </c>
      <c r="B358" s="6">
        <v>79.97</v>
      </c>
      <c r="C358">
        <f t="shared" si="32"/>
        <v>28</v>
      </c>
    </row>
    <row r="359" spans="1:3">
      <c r="A359" t="s">
        <v>36</v>
      </c>
      <c r="B359" s="6">
        <v>79.77</v>
      </c>
      <c r="C359">
        <f t="shared" si="32"/>
        <v>29</v>
      </c>
    </row>
    <row r="360" spans="1:3">
      <c r="A360" t="s">
        <v>102</v>
      </c>
      <c r="B360" s="6">
        <v>79.72</v>
      </c>
      <c r="C360">
        <f t="shared" si="32"/>
        <v>30</v>
      </c>
    </row>
    <row r="361" spans="1:3">
      <c r="A361" t="s">
        <v>108</v>
      </c>
      <c r="B361" s="6">
        <v>79.22</v>
      </c>
      <c r="C361">
        <f t="shared" si="32"/>
        <v>31</v>
      </c>
    </row>
    <row r="362" spans="1:3">
      <c r="A362" t="s">
        <v>206</v>
      </c>
      <c r="B362" s="6">
        <v>79.17</v>
      </c>
      <c r="C362">
        <f t="shared" si="32"/>
        <v>32</v>
      </c>
    </row>
    <row r="363" spans="1:3">
      <c r="A363" t="s">
        <v>144</v>
      </c>
      <c r="B363" s="6">
        <v>79.14</v>
      </c>
      <c r="C363">
        <f t="shared" si="32"/>
        <v>33</v>
      </c>
    </row>
    <row r="364" spans="1:3">
      <c r="A364" t="s">
        <v>63</v>
      </c>
      <c r="B364" s="6">
        <v>77.930000000000007</v>
      </c>
      <c r="C364">
        <f t="shared" si="32"/>
        <v>34</v>
      </c>
    </row>
    <row r="365" spans="1:3">
      <c r="A365" t="s">
        <v>18</v>
      </c>
      <c r="B365" s="6">
        <v>77.87</v>
      </c>
      <c r="C365">
        <f t="shared" si="32"/>
        <v>35</v>
      </c>
    </row>
    <row r="366" spans="1:3">
      <c r="A366" t="s">
        <v>87</v>
      </c>
      <c r="B366" s="6">
        <v>77.83</v>
      </c>
      <c r="C366">
        <f t="shared" si="32"/>
        <v>36</v>
      </c>
    </row>
    <row r="367" spans="1:3">
      <c r="A367" t="s">
        <v>221</v>
      </c>
      <c r="B367" s="6">
        <v>77.59</v>
      </c>
      <c r="C367">
        <f t="shared" si="32"/>
        <v>37</v>
      </c>
    </row>
    <row r="368" spans="1:3">
      <c r="A368" t="s">
        <v>153</v>
      </c>
      <c r="B368" s="6">
        <v>77.569999999999993</v>
      </c>
      <c r="C368">
        <f t="shared" si="32"/>
        <v>38</v>
      </c>
    </row>
    <row r="369" spans="1:3">
      <c r="A369" t="s">
        <v>2451</v>
      </c>
      <c r="B369" s="6">
        <v>77.31</v>
      </c>
      <c r="C369">
        <f t="shared" si="32"/>
        <v>39</v>
      </c>
    </row>
    <row r="370" spans="1:3">
      <c r="A370" t="s">
        <v>2448</v>
      </c>
      <c r="B370" s="6">
        <v>76.62</v>
      </c>
      <c r="C370">
        <f t="shared" si="32"/>
        <v>40</v>
      </c>
    </row>
    <row r="371" spans="1:3">
      <c r="A371" t="s">
        <v>42</v>
      </c>
      <c r="B371" s="6">
        <v>76.540000000000006</v>
      </c>
      <c r="C371">
        <f t="shared" si="32"/>
        <v>41</v>
      </c>
    </row>
    <row r="372" spans="1:3">
      <c r="A372" t="s">
        <v>66</v>
      </c>
      <c r="B372" s="6">
        <v>76.31</v>
      </c>
      <c r="C372">
        <f t="shared" si="32"/>
        <v>42</v>
      </c>
    </row>
    <row r="373" spans="1:3">
      <c r="A373" t="s">
        <v>81</v>
      </c>
      <c r="B373" s="6">
        <v>75.42</v>
      </c>
      <c r="C373">
        <f t="shared" si="32"/>
        <v>43</v>
      </c>
    </row>
    <row r="374" spans="1:3">
      <c r="A374" t="s">
        <v>2453</v>
      </c>
      <c r="B374" s="6">
        <v>75.11</v>
      </c>
      <c r="C374">
        <f t="shared" si="32"/>
        <v>44</v>
      </c>
    </row>
    <row r="375" spans="1:3">
      <c r="A375" t="s">
        <v>141</v>
      </c>
      <c r="B375" s="6">
        <v>74.86</v>
      </c>
      <c r="C375">
        <f t="shared" si="32"/>
        <v>45</v>
      </c>
    </row>
    <row r="376" spans="1:3">
      <c r="A376" t="s">
        <v>135</v>
      </c>
      <c r="B376" s="6">
        <v>74.77</v>
      </c>
      <c r="C376">
        <f t="shared" si="32"/>
        <v>46</v>
      </c>
    </row>
    <row r="377" spans="1:3">
      <c r="A377" t="s">
        <v>174</v>
      </c>
      <c r="B377" s="6">
        <v>74.599999999999994</v>
      </c>
      <c r="C377">
        <f t="shared" si="32"/>
        <v>47</v>
      </c>
    </row>
    <row r="378" spans="1:3">
      <c r="A378" t="s">
        <v>2452</v>
      </c>
      <c r="B378" s="6">
        <v>74.41</v>
      </c>
      <c r="C378">
        <f t="shared" si="32"/>
        <v>48</v>
      </c>
    </row>
    <row r="379" spans="1:3">
      <c r="A379" t="s">
        <v>171</v>
      </c>
      <c r="B379" s="6">
        <v>74.19</v>
      </c>
      <c r="C379">
        <f t="shared" si="32"/>
        <v>49</v>
      </c>
    </row>
    <row r="380" spans="1:3">
      <c r="A380" t="s">
        <v>2449</v>
      </c>
      <c r="B380" s="6">
        <v>73.8</v>
      </c>
      <c r="C380">
        <f t="shared" si="32"/>
        <v>50</v>
      </c>
    </row>
    <row r="381" spans="1:3">
      <c r="A381" t="s">
        <v>2454</v>
      </c>
      <c r="B381" s="6">
        <v>73.680000000000007</v>
      </c>
      <c r="C381">
        <f t="shared" si="32"/>
        <v>51</v>
      </c>
    </row>
    <row r="382" spans="1:3">
      <c r="A382" t="s">
        <v>90</v>
      </c>
      <c r="B382" s="6">
        <v>73.569999999999993</v>
      </c>
      <c r="C382">
        <f t="shared" si="32"/>
        <v>52</v>
      </c>
    </row>
    <row r="383" spans="1:3">
      <c r="A383" t="s">
        <v>269</v>
      </c>
      <c r="B383" s="6">
        <v>72.83</v>
      </c>
      <c r="C383">
        <f t="shared" si="32"/>
        <v>53</v>
      </c>
    </row>
    <row r="384" spans="1:3">
      <c r="A384" t="s">
        <v>2438</v>
      </c>
      <c r="B384" s="6">
        <v>72.790000000000006</v>
      </c>
      <c r="C384">
        <f t="shared" si="32"/>
        <v>54</v>
      </c>
    </row>
    <row r="385" spans="1:3">
      <c r="A385" t="s">
        <v>21</v>
      </c>
      <c r="B385" s="6">
        <v>72.739999999999995</v>
      </c>
      <c r="C385">
        <f t="shared" si="32"/>
        <v>55</v>
      </c>
    </row>
    <row r="386" spans="1:3">
      <c r="A386" t="s">
        <v>665</v>
      </c>
      <c r="B386" s="6">
        <v>72.319999999999993</v>
      </c>
      <c r="C386">
        <f t="shared" si="32"/>
        <v>56</v>
      </c>
    </row>
    <row r="387" spans="1:3">
      <c r="A387" t="s">
        <v>287</v>
      </c>
      <c r="B387" s="6">
        <v>72.28</v>
      </c>
      <c r="C387">
        <f t="shared" si="32"/>
        <v>57</v>
      </c>
    </row>
    <row r="388" spans="1:3">
      <c r="A388" t="s">
        <v>182</v>
      </c>
      <c r="B388" s="6">
        <v>72.06</v>
      </c>
      <c r="C388">
        <f t="shared" si="32"/>
        <v>58</v>
      </c>
    </row>
    <row r="389" spans="1:3">
      <c r="A389" t="s">
        <v>257</v>
      </c>
      <c r="B389" s="6">
        <v>71.83</v>
      </c>
      <c r="C389">
        <f t="shared" si="32"/>
        <v>59</v>
      </c>
    </row>
    <row r="390" spans="1:3">
      <c r="A390" t="s">
        <v>2456</v>
      </c>
      <c r="B390" s="6">
        <v>71.790000000000006</v>
      </c>
      <c r="C390">
        <f t="shared" si="32"/>
        <v>60</v>
      </c>
    </row>
    <row r="391" spans="1:3">
      <c r="A391" t="s">
        <v>2450</v>
      </c>
      <c r="B391" s="6">
        <v>71.72</v>
      </c>
      <c r="C391">
        <f t="shared" si="32"/>
        <v>61</v>
      </c>
    </row>
    <row r="392" spans="1:3">
      <c r="A392" t="s">
        <v>162</v>
      </c>
      <c r="B392" s="6">
        <v>71.52</v>
      </c>
      <c r="C392">
        <f t="shared" si="32"/>
        <v>62</v>
      </c>
    </row>
    <row r="393" spans="1:3">
      <c r="A393" t="s">
        <v>96</v>
      </c>
      <c r="B393" s="6">
        <v>71.180000000000007</v>
      </c>
      <c r="C393">
        <f t="shared" si="32"/>
        <v>63</v>
      </c>
    </row>
    <row r="394" spans="1:3">
      <c r="A394" t="s">
        <v>2462</v>
      </c>
      <c r="B394" s="6">
        <v>70.56</v>
      </c>
      <c r="C394">
        <f t="shared" si="32"/>
        <v>64</v>
      </c>
    </row>
    <row r="395" spans="1:3">
      <c r="A395" t="s">
        <v>123</v>
      </c>
      <c r="B395" s="6">
        <v>70.42</v>
      </c>
      <c r="C395">
        <f t="shared" si="32"/>
        <v>65</v>
      </c>
    </row>
    <row r="396" spans="1:3">
      <c r="A396" t="s">
        <v>275</v>
      </c>
      <c r="B396" s="6">
        <v>70.150000000000006</v>
      </c>
      <c r="C396">
        <f t="shared" si="32"/>
        <v>66</v>
      </c>
    </row>
    <row r="397" spans="1:3">
      <c r="A397" t="s">
        <v>99</v>
      </c>
      <c r="B397" s="6">
        <v>70.150000000000006</v>
      </c>
      <c r="C397">
        <f t="shared" ref="C397:C460" si="33">C396+1</f>
        <v>67</v>
      </c>
    </row>
    <row r="398" spans="1:3">
      <c r="A398" t="s">
        <v>2463</v>
      </c>
      <c r="B398" s="6">
        <v>70.099999999999994</v>
      </c>
      <c r="C398">
        <f t="shared" si="33"/>
        <v>68</v>
      </c>
    </row>
    <row r="399" spans="1:3">
      <c r="A399" t="s">
        <v>177</v>
      </c>
      <c r="B399" s="6">
        <v>69.05</v>
      </c>
      <c r="C399">
        <f t="shared" si="33"/>
        <v>69</v>
      </c>
    </row>
    <row r="400" spans="1:3">
      <c r="A400" t="s">
        <v>159</v>
      </c>
      <c r="B400" s="6">
        <v>68.86</v>
      </c>
      <c r="C400">
        <f t="shared" si="33"/>
        <v>70</v>
      </c>
    </row>
    <row r="401" spans="1:3">
      <c r="A401" t="s">
        <v>126</v>
      </c>
      <c r="B401" s="6">
        <v>68.81</v>
      </c>
      <c r="C401">
        <f t="shared" si="33"/>
        <v>71</v>
      </c>
    </row>
    <row r="402" spans="1:3">
      <c r="A402" t="s">
        <v>2460</v>
      </c>
      <c r="B402" s="6">
        <v>68.760000000000005</v>
      </c>
      <c r="C402">
        <f t="shared" si="33"/>
        <v>72</v>
      </c>
    </row>
    <row r="403" spans="1:3">
      <c r="A403" t="s">
        <v>3056</v>
      </c>
      <c r="B403" s="6">
        <v>68.150000000000006</v>
      </c>
      <c r="C403">
        <f t="shared" si="33"/>
        <v>73</v>
      </c>
    </row>
    <row r="404" spans="1:3">
      <c r="A404" t="s">
        <v>2457</v>
      </c>
      <c r="B404" s="6">
        <v>68.11</v>
      </c>
      <c r="C404">
        <f t="shared" si="33"/>
        <v>74</v>
      </c>
    </row>
    <row r="405" spans="1:3">
      <c r="A405" t="s">
        <v>129</v>
      </c>
      <c r="B405" s="6">
        <v>67.92</v>
      </c>
      <c r="C405">
        <f t="shared" si="33"/>
        <v>75</v>
      </c>
    </row>
    <row r="406" spans="1:3">
      <c r="A406" t="s">
        <v>191</v>
      </c>
      <c r="B406" s="6">
        <v>67.88</v>
      </c>
      <c r="C406">
        <f t="shared" si="33"/>
        <v>76</v>
      </c>
    </row>
    <row r="407" spans="1:3">
      <c r="A407" t="s">
        <v>2464</v>
      </c>
      <c r="B407" s="6">
        <v>66.98</v>
      </c>
      <c r="C407">
        <f t="shared" si="33"/>
        <v>77</v>
      </c>
    </row>
    <row r="408" spans="1:3">
      <c r="A408" t="s">
        <v>2461</v>
      </c>
      <c r="B408" s="6">
        <v>66.930000000000007</v>
      </c>
      <c r="C408">
        <f t="shared" si="33"/>
        <v>78</v>
      </c>
    </row>
    <row r="409" spans="1:3">
      <c r="A409" t="s">
        <v>335</v>
      </c>
      <c r="B409" s="6">
        <v>66.8</v>
      </c>
      <c r="C409">
        <f t="shared" si="33"/>
        <v>79</v>
      </c>
    </row>
    <row r="410" spans="1:3">
      <c r="A410" t="s">
        <v>138</v>
      </c>
      <c r="B410" s="6">
        <v>66.66</v>
      </c>
      <c r="C410">
        <f t="shared" si="33"/>
        <v>80</v>
      </c>
    </row>
    <row r="411" spans="1:3">
      <c r="A411" t="s">
        <v>2459</v>
      </c>
      <c r="B411" s="6">
        <v>66.540000000000006</v>
      </c>
      <c r="C411">
        <f t="shared" si="33"/>
        <v>81</v>
      </c>
    </row>
    <row r="412" spans="1:3">
      <c r="A412" t="s">
        <v>188</v>
      </c>
      <c r="B412" s="6">
        <v>66.47</v>
      </c>
      <c r="C412">
        <f t="shared" si="33"/>
        <v>82</v>
      </c>
    </row>
    <row r="413" spans="1:3">
      <c r="A413" t="s">
        <v>2465</v>
      </c>
      <c r="B413" s="6">
        <v>66.27</v>
      </c>
      <c r="C413">
        <f t="shared" si="33"/>
        <v>83</v>
      </c>
    </row>
    <row r="414" spans="1:3">
      <c r="A414" t="s">
        <v>156</v>
      </c>
      <c r="B414" s="6">
        <v>65.709999999999994</v>
      </c>
      <c r="C414">
        <f t="shared" si="33"/>
        <v>84</v>
      </c>
    </row>
    <row r="415" spans="1:3">
      <c r="A415" t="s">
        <v>212</v>
      </c>
      <c r="B415" s="6">
        <v>64.930000000000007</v>
      </c>
      <c r="C415">
        <f t="shared" si="33"/>
        <v>85</v>
      </c>
    </row>
    <row r="416" spans="1:3">
      <c r="A416" t="s">
        <v>1215</v>
      </c>
      <c r="B416" s="6">
        <v>64.459999999999994</v>
      </c>
      <c r="C416">
        <f t="shared" si="33"/>
        <v>86</v>
      </c>
    </row>
    <row r="417" spans="1:3">
      <c r="A417" t="s">
        <v>2455</v>
      </c>
      <c r="B417" s="6">
        <v>64.31</v>
      </c>
      <c r="C417">
        <f t="shared" si="33"/>
        <v>87</v>
      </c>
    </row>
    <row r="418" spans="1:3">
      <c r="A418" t="s">
        <v>338</v>
      </c>
      <c r="B418" s="6">
        <v>64.069999999999993</v>
      </c>
      <c r="C418">
        <f t="shared" si="33"/>
        <v>88</v>
      </c>
    </row>
    <row r="419" spans="1:3">
      <c r="A419" t="s">
        <v>272</v>
      </c>
      <c r="B419" s="6">
        <v>64.069999999999993</v>
      </c>
      <c r="C419">
        <f t="shared" si="33"/>
        <v>89</v>
      </c>
    </row>
    <row r="420" spans="1:3">
      <c r="A420" t="s">
        <v>224</v>
      </c>
      <c r="B420" s="6">
        <v>63.82</v>
      </c>
      <c r="C420">
        <f t="shared" si="33"/>
        <v>90</v>
      </c>
    </row>
    <row r="421" spans="1:3">
      <c r="A421" t="s">
        <v>218</v>
      </c>
      <c r="B421" s="6">
        <v>63.65</v>
      </c>
      <c r="C421">
        <f t="shared" si="33"/>
        <v>91</v>
      </c>
    </row>
    <row r="422" spans="1:3">
      <c r="A422" t="s">
        <v>2471</v>
      </c>
      <c r="B422" s="6">
        <v>63.63</v>
      </c>
      <c r="C422">
        <f t="shared" si="33"/>
        <v>92</v>
      </c>
    </row>
    <row r="423" spans="1:3">
      <c r="A423" t="s">
        <v>536</v>
      </c>
      <c r="B423" s="6">
        <v>63.11</v>
      </c>
      <c r="C423">
        <f t="shared" si="33"/>
        <v>93</v>
      </c>
    </row>
    <row r="424" spans="1:3">
      <c r="A424" t="s">
        <v>2458</v>
      </c>
      <c r="B424" s="6">
        <v>63.07</v>
      </c>
      <c r="C424">
        <f t="shared" si="33"/>
        <v>94</v>
      </c>
    </row>
    <row r="425" spans="1:3">
      <c r="A425" t="s">
        <v>2467</v>
      </c>
      <c r="B425" s="6">
        <v>62.6</v>
      </c>
      <c r="C425">
        <f t="shared" si="33"/>
        <v>95</v>
      </c>
    </row>
    <row r="426" spans="1:3">
      <c r="A426" t="s">
        <v>2472</v>
      </c>
      <c r="B426" s="6">
        <v>62.48</v>
      </c>
      <c r="C426">
        <f t="shared" si="33"/>
        <v>96</v>
      </c>
    </row>
    <row r="427" spans="1:3">
      <c r="A427" t="s">
        <v>2470</v>
      </c>
      <c r="B427" s="6">
        <v>62.36</v>
      </c>
      <c r="C427">
        <f t="shared" si="33"/>
        <v>97</v>
      </c>
    </row>
    <row r="428" spans="1:3">
      <c r="A428" t="s">
        <v>344</v>
      </c>
      <c r="B428" s="6">
        <v>62.13</v>
      </c>
      <c r="C428">
        <f t="shared" si="33"/>
        <v>98</v>
      </c>
    </row>
    <row r="429" spans="1:3">
      <c r="A429" t="s">
        <v>254</v>
      </c>
      <c r="B429" s="6">
        <v>61.66</v>
      </c>
      <c r="C429">
        <f t="shared" si="33"/>
        <v>99</v>
      </c>
    </row>
    <row r="430" spans="1:3">
      <c r="A430" t="s">
        <v>2476</v>
      </c>
      <c r="B430" s="6">
        <v>61.57</v>
      </c>
      <c r="C430">
        <f t="shared" si="33"/>
        <v>100</v>
      </c>
    </row>
    <row r="431" spans="1:3">
      <c r="A431" t="s">
        <v>2466</v>
      </c>
      <c r="B431" s="6">
        <v>61.08</v>
      </c>
      <c r="C431">
        <f t="shared" si="33"/>
        <v>101</v>
      </c>
    </row>
    <row r="432" spans="1:3">
      <c r="A432" t="s">
        <v>479</v>
      </c>
      <c r="B432" s="6">
        <v>60.92</v>
      </c>
      <c r="C432">
        <f t="shared" si="33"/>
        <v>102</v>
      </c>
    </row>
    <row r="433" spans="1:3">
      <c r="A433" t="s">
        <v>2489</v>
      </c>
      <c r="B433" s="6">
        <v>60.06</v>
      </c>
      <c r="C433">
        <f t="shared" si="33"/>
        <v>103</v>
      </c>
    </row>
    <row r="434" spans="1:3">
      <c r="A434" t="s">
        <v>2469</v>
      </c>
      <c r="B434" s="6">
        <v>60.01</v>
      </c>
      <c r="C434">
        <f t="shared" si="33"/>
        <v>104</v>
      </c>
    </row>
    <row r="435" spans="1:3">
      <c r="A435" t="s">
        <v>425</v>
      </c>
      <c r="B435" s="6">
        <v>59.96</v>
      </c>
      <c r="C435">
        <f t="shared" si="33"/>
        <v>105</v>
      </c>
    </row>
    <row r="436" spans="1:3">
      <c r="A436" t="s">
        <v>482</v>
      </c>
      <c r="B436" s="6">
        <v>59.73</v>
      </c>
      <c r="C436">
        <f t="shared" si="33"/>
        <v>106</v>
      </c>
    </row>
    <row r="437" spans="1:3">
      <c r="A437" t="s">
        <v>305</v>
      </c>
      <c r="B437" s="6">
        <v>59.7</v>
      </c>
      <c r="C437">
        <f t="shared" si="33"/>
        <v>107</v>
      </c>
    </row>
    <row r="438" spans="1:3">
      <c r="A438" t="s">
        <v>386</v>
      </c>
      <c r="B438" s="6">
        <v>58.66</v>
      </c>
      <c r="C438">
        <f t="shared" si="33"/>
        <v>108</v>
      </c>
    </row>
    <row r="439" spans="1:3">
      <c r="A439" t="s">
        <v>248</v>
      </c>
      <c r="B439" s="6">
        <v>58.52</v>
      </c>
      <c r="C439">
        <f t="shared" si="33"/>
        <v>109</v>
      </c>
    </row>
    <row r="440" spans="1:3">
      <c r="A440" t="s">
        <v>329</v>
      </c>
      <c r="B440" s="6">
        <v>58.15</v>
      </c>
      <c r="C440">
        <f t="shared" si="33"/>
        <v>110</v>
      </c>
    </row>
    <row r="441" spans="1:3">
      <c r="A441" t="s">
        <v>236</v>
      </c>
      <c r="B441" s="6">
        <v>57.97</v>
      </c>
      <c r="C441">
        <f t="shared" si="33"/>
        <v>111</v>
      </c>
    </row>
    <row r="442" spans="1:3">
      <c r="A442" t="s">
        <v>2478</v>
      </c>
      <c r="B442" s="6">
        <v>57.89</v>
      </c>
      <c r="C442">
        <f t="shared" si="33"/>
        <v>112</v>
      </c>
    </row>
    <row r="443" spans="1:3">
      <c r="A443" t="s">
        <v>2484</v>
      </c>
      <c r="B443" s="6">
        <v>57.8</v>
      </c>
      <c r="C443">
        <f t="shared" si="33"/>
        <v>113</v>
      </c>
    </row>
    <row r="444" spans="1:3">
      <c r="A444" t="s">
        <v>314</v>
      </c>
      <c r="B444" s="6">
        <v>57.77</v>
      </c>
      <c r="C444">
        <f t="shared" si="33"/>
        <v>114</v>
      </c>
    </row>
    <row r="445" spans="1:3">
      <c r="A445" t="s">
        <v>2483</v>
      </c>
      <c r="B445" s="6">
        <v>57.7</v>
      </c>
      <c r="C445">
        <f t="shared" si="33"/>
        <v>115</v>
      </c>
    </row>
    <row r="446" spans="1:3">
      <c r="A446" t="s">
        <v>2490</v>
      </c>
      <c r="B446" s="6">
        <v>57.63</v>
      </c>
      <c r="C446">
        <f t="shared" si="33"/>
        <v>116</v>
      </c>
    </row>
    <row r="447" spans="1:3">
      <c r="A447" t="s">
        <v>179</v>
      </c>
      <c r="B447" s="6">
        <v>56.99</v>
      </c>
      <c r="C447">
        <f t="shared" si="33"/>
        <v>117</v>
      </c>
    </row>
    <row r="448" spans="1:3">
      <c r="A448" t="s">
        <v>428</v>
      </c>
      <c r="B448" s="6">
        <v>56.64</v>
      </c>
      <c r="C448">
        <f t="shared" si="33"/>
        <v>118</v>
      </c>
    </row>
    <row r="449" spans="1:3">
      <c r="A449" t="s">
        <v>2473</v>
      </c>
      <c r="B449" s="6">
        <v>56.63</v>
      </c>
      <c r="C449">
        <f t="shared" si="33"/>
        <v>119</v>
      </c>
    </row>
    <row r="450" spans="1:3">
      <c r="A450" t="s">
        <v>2475</v>
      </c>
      <c r="B450" s="6">
        <v>56.61</v>
      </c>
      <c r="C450">
        <f t="shared" si="33"/>
        <v>120</v>
      </c>
    </row>
    <row r="451" spans="1:3">
      <c r="A451" t="s">
        <v>2468</v>
      </c>
      <c r="B451" s="6">
        <v>56.16</v>
      </c>
      <c r="C451">
        <f t="shared" si="33"/>
        <v>121</v>
      </c>
    </row>
    <row r="452" spans="1:3">
      <c r="A452" t="s">
        <v>239</v>
      </c>
      <c r="B452" s="6">
        <v>56</v>
      </c>
      <c r="C452">
        <f t="shared" si="33"/>
        <v>122</v>
      </c>
    </row>
    <row r="453" spans="1:3">
      <c r="A453" t="s">
        <v>165</v>
      </c>
      <c r="B453" s="6">
        <v>55.96</v>
      </c>
      <c r="C453">
        <f t="shared" si="33"/>
        <v>123</v>
      </c>
    </row>
    <row r="454" spans="1:3">
      <c r="A454" t="s">
        <v>545</v>
      </c>
      <c r="B454" s="6">
        <v>55.81</v>
      </c>
      <c r="C454">
        <f t="shared" si="33"/>
        <v>124</v>
      </c>
    </row>
    <row r="455" spans="1:3">
      <c r="A455" t="s">
        <v>392</v>
      </c>
      <c r="B455" s="6">
        <v>55.75</v>
      </c>
      <c r="C455">
        <f t="shared" si="33"/>
        <v>125</v>
      </c>
    </row>
    <row r="456" spans="1:3">
      <c r="A456" t="s">
        <v>308</v>
      </c>
      <c r="B456" s="6">
        <v>55.71</v>
      </c>
      <c r="C456">
        <f t="shared" si="33"/>
        <v>126</v>
      </c>
    </row>
    <row r="457" spans="1:3">
      <c r="A457" t="s">
        <v>548</v>
      </c>
      <c r="B457" s="6">
        <v>55.56</v>
      </c>
      <c r="C457">
        <f t="shared" si="33"/>
        <v>127</v>
      </c>
    </row>
    <row r="458" spans="1:3">
      <c r="A458" t="s">
        <v>2474</v>
      </c>
      <c r="B458" s="6">
        <v>55.44</v>
      </c>
      <c r="C458">
        <f t="shared" si="33"/>
        <v>128</v>
      </c>
    </row>
    <row r="459" spans="1:3">
      <c r="A459" t="s">
        <v>2494</v>
      </c>
      <c r="B459" s="6">
        <v>55.36</v>
      </c>
      <c r="C459">
        <f t="shared" si="33"/>
        <v>129</v>
      </c>
    </row>
    <row r="460" spans="1:3">
      <c r="A460" t="s">
        <v>302</v>
      </c>
      <c r="B460" s="6">
        <v>55.34</v>
      </c>
      <c r="C460">
        <f t="shared" si="33"/>
        <v>130</v>
      </c>
    </row>
    <row r="461" spans="1:3">
      <c r="A461" t="s">
        <v>2487</v>
      </c>
      <c r="B461" s="6">
        <v>54.77</v>
      </c>
      <c r="C461">
        <f t="shared" ref="C461:C524" si="34">C460+1</f>
        <v>131</v>
      </c>
    </row>
    <row r="462" spans="1:3">
      <c r="A462" t="s">
        <v>2481</v>
      </c>
      <c r="B462" s="6">
        <v>54.61</v>
      </c>
      <c r="C462">
        <f t="shared" si="34"/>
        <v>132</v>
      </c>
    </row>
    <row r="463" spans="1:3">
      <c r="A463" t="s">
        <v>2493</v>
      </c>
      <c r="B463" s="6">
        <v>54.42</v>
      </c>
      <c r="C463">
        <f t="shared" si="34"/>
        <v>133</v>
      </c>
    </row>
    <row r="464" spans="1:3">
      <c r="A464" t="s">
        <v>2480</v>
      </c>
      <c r="B464" s="6">
        <v>54.39</v>
      </c>
      <c r="C464">
        <f t="shared" si="34"/>
        <v>134</v>
      </c>
    </row>
    <row r="465" spans="1:3">
      <c r="A465" t="s">
        <v>2477</v>
      </c>
      <c r="B465" s="6">
        <v>54.25</v>
      </c>
      <c r="C465">
        <f t="shared" si="34"/>
        <v>135</v>
      </c>
    </row>
    <row r="466" spans="1:3">
      <c r="A466" t="s">
        <v>2479</v>
      </c>
      <c r="B466" s="6">
        <v>53.79</v>
      </c>
      <c r="C466">
        <f t="shared" si="34"/>
        <v>136</v>
      </c>
    </row>
    <row r="467" spans="1:3">
      <c r="A467" t="s">
        <v>551</v>
      </c>
      <c r="B467" s="6">
        <v>53.66</v>
      </c>
      <c r="C467">
        <f t="shared" si="34"/>
        <v>137</v>
      </c>
    </row>
    <row r="468" spans="1:3">
      <c r="A468" t="s">
        <v>2482</v>
      </c>
      <c r="B468" s="6">
        <v>53.22</v>
      </c>
      <c r="C468">
        <f t="shared" si="34"/>
        <v>138</v>
      </c>
    </row>
    <row r="469" spans="1:3">
      <c r="A469" t="s">
        <v>665</v>
      </c>
      <c r="B469" s="6">
        <v>53.15</v>
      </c>
      <c r="C469">
        <f t="shared" si="34"/>
        <v>139</v>
      </c>
    </row>
    <row r="470" spans="1:3">
      <c r="A470" t="s">
        <v>203</v>
      </c>
      <c r="B470" s="6">
        <v>52.99</v>
      </c>
      <c r="C470">
        <f t="shared" si="34"/>
        <v>140</v>
      </c>
    </row>
    <row r="471" spans="1:3">
      <c r="A471" t="s">
        <v>521</v>
      </c>
      <c r="B471" s="6">
        <v>52.94</v>
      </c>
      <c r="C471">
        <f t="shared" si="34"/>
        <v>141</v>
      </c>
    </row>
    <row r="472" spans="1:3">
      <c r="A472" t="s">
        <v>374</v>
      </c>
      <c r="B472" s="6">
        <v>52.89</v>
      </c>
      <c r="C472">
        <f t="shared" si="34"/>
        <v>142</v>
      </c>
    </row>
    <row r="473" spans="1:3">
      <c r="A473" t="s">
        <v>536</v>
      </c>
      <c r="B473" s="6">
        <v>52.8</v>
      </c>
      <c r="C473">
        <f t="shared" si="34"/>
        <v>143</v>
      </c>
    </row>
    <row r="474" spans="1:3">
      <c r="A474" t="s">
        <v>251</v>
      </c>
      <c r="B474" s="6">
        <v>52.62</v>
      </c>
      <c r="C474">
        <f t="shared" si="34"/>
        <v>144</v>
      </c>
    </row>
    <row r="475" spans="1:3">
      <c r="A475" t="s">
        <v>2496</v>
      </c>
      <c r="B475" s="6">
        <v>52.04</v>
      </c>
      <c r="C475">
        <f t="shared" si="34"/>
        <v>145</v>
      </c>
    </row>
    <row r="476" spans="1:3">
      <c r="A476" t="s">
        <v>2502</v>
      </c>
      <c r="B476" s="6">
        <v>51.49</v>
      </c>
      <c r="C476">
        <f t="shared" si="34"/>
        <v>146</v>
      </c>
    </row>
    <row r="477" spans="1:3">
      <c r="A477" t="s">
        <v>2492</v>
      </c>
      <c r="B477" s="6">
        <v>50.87</v>
      </c>
      <c r="C477">
        <f t="shared" si="34"/>
        <v>147</v>
      </c>
    </row>
    <row r="478" spans="1:3">
      <c r="A478" t="s">
        <v>503</v>
      </c>
      <c r="B478" s="6">
        <v>50.61</v>
      </c>
      <c r="C478">
        <f t="shared" si="34"/>
        <v>148</v>
      </c>
    </row>
    <row r="479" spans="1:3">
      <c r="A479" t="s">
        <v>676</v>
      </c>
      <c r="B479" s="6">
        <v>50.6</v>
      </c>
      <c r="C479">
        <f t="shared" si="34"/>
        <v>149</v>
      </c>
    </row>
    <row r="480" spans="1:3">
      <c r="A480" t="s">
        <v>2486</v>
      </c>
      <c r="B480" s="6">
        <v>50.16</v>
      </c>
      <c r="C480">
        <f t="shared" si="34"/>
        <v>150</v>
      </c>
    </row>
    <row r="481" spans="1:3">
      <c r="A481" t="s">
        <v>404</v>
      </c>
      <c r="B481" s="6">
        <v>50.15</v>
      </c>
      <c r="C481">
        <f t="shared" si="34"/>
        <v>151</v>
      </c>
    </row>
    <row r="482" spans="1:3">
      <c r="A482" t="s">
        <v>380</v>
      </c>
      <c r="B482" s="6">
        <v>50.15</v>
      </c>
      <c r="C482">
        <f t="shared" si="34"/>
        <v>152</v>
      </c>
    </row>
    <row r="483" spans="1:3">
      <c r="A483" t="s">
        <v>473</v>
      </c>
      <c r="B483" s="6">
        <v>49.09</v>
      </c>
      <c r="C483">
        <f t="shared" si="34"/>
        <v>153</v>
      </c>
    </row>
    <row r="484" spans="1:3">
      <c r="A484" t="s">
        <v>2509</v>
      </c>
      <c r="B484" s="6">
        <v>48.93</v>
      </c>
      <c r="C484">
        <f t="shared" si="34"/>
        <v>154</v>
      </c>
    </row>
    <row r="485" spans="1:3">
      <c r="A485" t="s">
        <v>2499</v>
      </c>
      <c r="B485" s="6">
        <v>48.8</v>
      </c>
      <c r="C485">
        <f t="shared" si="34"/>
        <v>155</v>
      </c>
    </row>
    <row r="486" spans="1:3">
      <c r="A486" t="s">
        <v>2495</v>
      </c>
      <c r="B486" s="6">
        <v>48.78</v>
      </c>
      <c r="C486">
        <f t="shared" si="34"/>
        <v>156</v>
      </c>
    </row>
    <row r="487" spans="1:3">
      <c r="A487" t="s">
        <v>2498</v>
      </c>
      <c r="B487" s="6">
        <v>48.61</v>
      </c>
      <c r="C487">
        <f t="shared" si="34"/>
        <v>157</v>
      </c>
    </row>
    <row r="488" spans="1:3">
      <c r="A488" t="s">
        <v>2511</v>
      </c>
      <c r="B488" s="6">
        <v>48.51</v>
      </c>
      <c r="C488">
        <f t="shared" si="34"/>
        <v>158</v>
      </c>
    </row>
    <row r="489" spans="1:3">
      <c r="A489" t="s">
        <v>2500</v>
      </c>
      <c r="B489" s="6">
        <v>48.48</v>
      </c>
      <c r="C489">
        <f t="shared" si="34"/>
        <v>159</v>
      </c>
    </row>
    <row r="490" spans="1:3">
      <c r="A490" t="s">
        <v>365</v>
      </c>
      <c r="B490" s="6">
        <v>47.79</v>
      </c>
      <c r="C490">
        <f t="shared" si="34"/>
        <v>160</v>
      </c>
    </row>
    <row r="491" spans="1:3">
      <c r="A491" t="s">
        <v>2485</v>
      </c>
      <c r="B491" s="6">
        <v>47.09</v>
      </c>
      <c r="C491">
        <f t="shared" si="34"/>
        <v>161</v>
      </c>
    </row>
    <row r="492" spans="1:3">
      <c r="A492" t="s">
        <v>2488</v>
      </c>
      <c r="B492" s="6">
        <v>46.86</v>
      </c>
      <c r="C492">
        <f t="shared" si="34"/>
        <v>162</v>
      </c>
    </row>
    <row r="493" spans="1:3">
      <c r="A493" t="s">
        <v>500</v>
      </c>
      <c r="B493" s="6">
        <v>46.73</v>
      </c>
      <c r="C493">
        <f t="shared" si="34"/>
        <v>163</v>
      </c>
    </row>
    <row r="494" spans="1:3">
      <c r="A494" t="s">
        <v>690</v>
      </c>
      <c r="B494" s="6">
        <v>46.68</v>
      </c>
      <c r="C494">
        <f t="shared" si="34"/>
        <v>164</v>
      </c>
    </row>
    <row r="495" spans="1:3">
      <c r="A495" t="s">
        <v>464</v>
      </c>
      <c r="B495" s="6">
        <v>46.66</v>
      </c>
      <c r="C495">
        <f t="shared" si="34"/>
        <v>165</v>
      </c>
    </row>
    <row r="496" spans="1:3">
      <c r="A496" t="s">
        <v>518</v>
      </c>
      <c r="B496" s="6">
        <v>46.65</v>
      </c>
      <c r="C496">
        <f t="shared" si="34"/>
        <v>166</v>
      </c>
    </row>
    <row r="497" spans="1:3">
      <c r="A497" t="s">
        <v>2508</v>
      </c>
      <c r="B497" s="6">
        <v>46.53</v>
      </c>
      <c r="C497">
        <f t="shared" si="34"/>
        <v>167</v>
      </c>
    </row>
    <row r="498" spans="1:3">
      <c r="A498" t="s">
        <v>2514</v>
      </c>
      <c r="B498" s="6">
        <v>46.3</v>
      </c>
      <c r="C498">
        <f t="shared" si="34"/>
        <v>168</v>
      </c>
    </row>
    <row r="499" spans="1:3">
      <c r="A499" t="s">
        <v>356</v>
      </c>
      <c r="B499" s="6">
        <v>46.28</v>
      </c>
      <c r="C499">
        <f t="shared" si="34"/>
        <v>169</v>
      </c>
    </row>
    <row r="500" spans="1:3">
      <c r="A500" t="s">
        <v>509</v>
      </c>
      <c r="B500" s="6">
        <v>46.2</v>
      </c>
      <c r="C500">
        <f t="shared" si="34"/>
        <v>170</v>
      </c>
    </row>
    <row r="501" spans="1:3">
      <c r="A501" t="s">
        <v>2497</v>
      </c>
      <c r="B501" s="6">
        <v>45.83</v>
      </c>
      <c r="C501">
        <f t="shared" si="34"/>
        <v>171</v>
      </c>
    </row>
    <row r="502" spans="1:3">
      <c r="A502" t="s">
        <v>752</v>
      </c>
      <c r="B502" s="6">
        <v>45.78</v>
      </c>
      <c r="C502">
        <f t="shared" si="34"/>
        <v>172</v>
      </c>
    </row>
    <row r="503" spans="1:3">
      <c r="A503" t="s">
        <v>2515</v>
      </c>
      <c r="B503" s="6">
        <v>45.66</v>
      </c>
      <c r="C503">
        <f t="shared" si="34"/>
        <v>173</v>
      </c>
    </row>
    <row r="504" spans="1:3">
      <c r="A504" t="s">
        <v>2503</v>
      </c>
      <c r="B504" s="6">
        <v>45.47</v>
      </c>
      <c r="C504">
        <f t="shared" si="34"/>
        <v>174</v>
      </c>
    </row>
    <row r="505" spans="1:3">
      <c r="A505" t="s">
        <v>341</v>
      </c>
      <c r="B505" s="6">
        <v>45.14</v>
      </c>
      <c r="C505">
        <f t="shared" si="34"/>
        <v>175</v>
      </c>
    </row>
    <row r="506" spans="1:3">
      <c r="A506" t="s">
        <v>2513</v>
      </c>
      <c r="B506" s="6">
        <v>44.89</v>
      </c>
      <c r="C506">
        <f t="shared" si="34"/>
        <v>176</v>
      </c>
    </row>
    <row r="507" spans="1:3">
      <c r="A507" t="s">
        <v>2491</v>
      </c>
      <c r="B507" s="6">
        <v>44.54</v>
      </c>
      <c r="C507">
        <f t="shared" si="34"/>
        <v>177</v>
      </c>
    </row>
    <row r="508" spans="1:3">
      <c r="A508" t="s">
        <v>476</v>
      </c>
      <c r="B508" s="6">
        <v>44.3</v>
      </c>
      <c r="C508">
        <f t="shared" si="34"/>
        <v>178</v>
      </c>
    </row>
    <row r="509" spans="1:3">
      <c r="A509" t="s">
        <v>591</v>
      </c>
      <c r="B509" s="6">
        <v>44.18</v>
      </c>
      <c r="C509">
        <f t="shared" si="34"/>
        <v>179</v>
      </c>
    </row>
    <row r="510" spans="1:3">
      <c r="A510" t="s">
        <v>2510</v>
      </c>
      <c r="B510" s="6">
        <v>44.17</v>
      </c>
      <c r="C510">
        <f t="shared" si="34"/>
        <v>180</v>
      </c>
    </row>
    <row r="511" spans="1:3">
      <c r="A511" t="s">
        <v>491</v>
      </c>
      <c r="B511" s="6">
        <v>44.13</v>
      </c>
      <c r="C511">
        <f t="shared" si="34"/>
        <v>181</v>
      </c>
    </row>
    <row r="512" spans="1:3">
      <c r="A512" t="s">
        <v>2507</v>
      </c>
      <c r="B512" s="6">
        <v>44.05</v>
      </c>
      <c r="C512">
        <f t="shared" si="34"/>
        <v>182</v>
      </c>
    </row>
    <row r="513" spans="1:3">
      <c r="A513" t="s">
        <v>2504</v>
      </c>
      <c r="B513" s="6">
        <v>44.01</v>
      </c>
      <c r="C513">
        <f t="shared" si="34"/>
        <v>183</v>
      </c>
    </row>
    <row r="514" spans="1:3">
      <c r="A514" t="s">
        <v>2516</v>
      </c>
      <c r="B514" s="6">
        <v>43.52</v>
      </c>
      <c r="C514">
        <f t="shared" si="34"/>
        <v>184</v>
      </c>
    </row>
    <row r="515" spans="1:3">
      <c r="A515" t="s">
        <v>533</v>
      </c>
      <c r="B515" s="6">
        <v>43.3</v>
      </c>
      <c r="C515">
        <f t="shared" si="34"/>
        <v>185</v>
      </c>
    </row>
    <row r="516" spans="1:3">
      <c r="A516" t="s">
        <v>2501</v>
      </c>
      <c r="B516" s="6">
        <v>42.93</v>
      </c>
      <c r="C516">
        <f t="shared" si="34"/>
        <v>186</v>
      </c>
    </row>
    <row r="517" spans="1:3">
      <c r="A517" t="s">
        <v>326</v>
      </c>
      <c r="B517" s="6">
        <v>42.77</v>
      </c>
      <c r="C517">
        <f t="shared" si="34"/>
        <v>187</v>
      </c>
    </row>
    <row r="518" spans="1:3">
      <c r="A518" t="s">
        <v>395</v>
      </c>
      <c r="B518" s="6">
        <v>42.34</v>
      </c>
      <c r="C518">
        <f t="shared" si="34"/>
        <v>188</v>
      </c>
    </row>
    <row r="519" spans="1:3">
      <c r="A519" t="s">
        <v>2505</v>
      </c>
      <c r="B519" s="6">
        <v>42.18</v>
      </c>
      <c r="C519">
        <f t="shared" si="34"/>
        <v>189</v>
      </c>
    </row>
    <row r="520" spans="1:3">
      <c r="A520" t="s">
        <v>416</v>
      </c>
      <c r="B520" s="6">
        <v>42.07</v>
      </c>
      <c r="C520">
        <f t="shared" si="34"/>
        <v>190</v>
      </c>
    </row>
    <row r="521" spans="1:3">
      <c r="A521" t="s">
        <v>2506</v>
      </c>
      <c r="B521" s="6">
        <v>41.6</v>
      </c>
      <c r="C521">
        <f t="shared" si="34"/>
        <v>191</v>
      </c>
    </row>
    <row r="522" spans="1:3">
      <c r="A522" t="s">
        <v>515</v>
      </c>
      <c r="B522" s="6">
        <v>41.25</v>
      </c>
      <c r="C522">
        <f t="shared" si="34"/>
        <v>192</v>
      </c>
    </row>
    <row r="523" spans="1:3">
      <c r="A523" t="s">
        <v>740</v>
      </c>
      <c r="B523" s="6">
        <v>41.05</v>
      </c>
      <c r="C523">
        <f t="shared" si="34"/>
        <v>193</v>
      </c>
    </row>
    <row r="524" spans="1:3">
      <c r="A524" t="s">
        <v>2519</v>
      </c>
      <c r="B524" s="6">
        <v>40.78</v>
      </c>
      <c r="C524">
        <f t="shared" si="34"/>
        <v>194</v>
      </c>
    </row>
    <row r="525" spans="1:3">
      <c r="A525" t="s">
        <v>2518</v>
      </c>
      <c r="B525" s="6">
        <v>40.75</v>
      </c>
      <c r="C525">
        <f t="shared" ref="C525:C583" si="35">C524+1</f>
        <v>195</v>
      </c>
    </row>
    <row r="526" spans="1:3">
      <c r="A526" t="s">
        <v>449</v>
      </c>
      <c r="B526" s="6">
        <v>39.24</v>
      </c>
      <c r="C526">
        <f t="shared" si="35"/>
        <v>196</v>
      </c>
    </row>
    <row r="527" spans="1:3">
      <c r="A527" t="s">
        <v>2520</v>
      </c>
      <c r="B527" s="6">
        <v>39</v>
      </c>
      <c r="C527">
        <f t="shared" si="35"/>
        <v>197</v>
      </c>
    </row>
    <row r="528" spans="1:3">
      <c r="A528" t="s">
        <v>2517</v>
      </c>
      <c r="B528" s="6">
        <v>38.47</v>
      </c>
      <c r="C528">
        <f t="shared" si="35"/>
        <v>198</v>
      </c>
    </row>
    <row r="529" spans="1:3">
      <c r="A529" t="s">
        <v>618</v>
      </c>
      <c r="B529" s="6">
        <v>38.32</v>
      </c>
      <c r="C529">
        <f t="shared" si="35"/>
        <v>199</v>
      </c>
    </row>
    <row r="530" spans="1:3">
      <c r="A530" t="s">
        <v>597</v>
      </c>
      <c r="B530" s="6">
        <v>38.21</v>
      </c>
      <c r="C530">
        <f t="shared" si="35"/>
        <v>200</v>
      </c>
    </row>
    <row r="531" spans="1:3">
      <c r="A531" t="s">
        <v>2512</v>
      </c>
      <c r="B531" s="6">
        <v>38.159999999999997</v>
      </c>
      <c r="C531">
        <f t="shared" si="35"/>
        <v>201</v>
      </c>
    </row>
    <row r="532" spans="1:3">
      <c r="A532" t="s">
        <v>2524</v>
      </c>
      <c r="B532" s="6">
        <v>37.799999999999997</v>
      </c>
      <c r="C532">
        <f t="shared" si="35"/>
        <v>202</v>
      </c>
    </row>
    <row r="533" spans="1:3">
      <c r="A533" t="s">
        <v>2426</v>
      </c>
      <c r="B533" s="6">
        <v>37.33</v>
      </c>
      <c r="C533">
        <f t="shared" si="35"/>
        <v>203</v>
      </c>
    </row>
    <row r="534" spans="1:3">
      <c r="A534" t="s">
        <v>2526</v>
      </c>
      <c r="B534" s="6">
        <v>36.9</v>
      </c>
      <c r="C534">
        <f t="shared" si="35"/>
        <v>204</v>
      </c>
    </row>
    <row r="535" spans="1:3">
      <c r="A535" t="s">
        <v>2522</v>
      </c>
      <c r="B535" s="6">
        <v>36.39</v>
      </c>
      <c r="C535">
        <f t="shared" si="35"/>
        <v>205</v>
      </c>
    </row>
    <row r="536" spans="1:3">
      <c r="A536" t="s">
        <v>2523</v>
      </c>
      <c r="B536" s="6">
        <v>36.1</v>
      </c>
      <c r="C536">
        <f t="shared" si="35"/>
        <v>206</v>
      </c>
    </row>
    <row r="537" spans="1:3">
      <c r="A537" t="s">
        <v>627</v>
      </c>
      <c r="B537" s="6">
        <v>36.1</v>
      </c>
      <c r="C537">
        <f t="shared" si="35"/>
        <v>207</v>
      </c>
    </row>
    <row r="538" spans="1:3">
      <c r="A538" t="s">
        <v>2525</v>
      </c>
      <c r="B538" s="6">
        <v>35.15</v>
      </c>
      <c r="C538">
        <f t="shared" si="35"/>
        <v>208</v>
      </c>
    </row>
    <row r="539" spans="1:3">
      <c r="A539" t="s">
        <v>2521</v>
      </c>
      <c r="B539" s="6">
        <v>35.119999999999997</v>
      </c>
      <c r="C539">
        <f t="shared" si="35"/>
        <v>209</v>
      </c>
    </row>
    <row r="540" spans="1:3">
      <c r="A540" t="s">
        <v>368</v>
      </c>
      <c r="B540" s="6">
        <v>34.22</v>
      </c>
      <c r="C540">
        <f t="shared" si="35"/>
        <v>210</v>
      </c>
    </row>
    <row r="541" spans="1:3">
      <c r="A541" t="s">
        <v>153</v>
      </c>
      <c r="B541" s="6">
        <v>33.57</v>
      </c>
      <c r="C541">
        <f t="shared" si="35"/>
        <v>211</v>
      </c>
    </row>
    <row r="542" spans="1:3">
      <c r="A542" t="s">
        <v>2528</v>
      </c>
      <c r="B542" s="6">
        <v>33.51</v>
      </c>
      <c r="C542">
        <f t="shared" si="35"/>
        <v>212</v>
      </c>
    </row>
    <row r="543" spans="1:3">
      <c r="A543" t="s">
        <v>679</v>
      </c>
      <c r="B543" s="6">
        <v>33.119999999999997</v>
      </c>
      <c r="C543">
        <f t="shared" si="35"/>
        <v>213</v>
      </c>
    </row>
    <row r="544" spans="1:3">
      <c r="A544" t="s">
        <v>674</v>
      </c>
      <c r="B544" s="6">
        <v>32.880000000000003</v>
      </c>
      <c r="C544">
        <f t="shared" si="35"/>
        <v>214</v>
      </c>
    </row>
    <row r="545" spans="1:3">
      <c r="A545" t="s">
        <v>715</v>
      </c>
      <c r="B545" s="6">
        <v>32.83</v>
      </c>
      <c r="C545">
        <f t="shared" si="35"/>
        <v>215</v>
      </c>
    </row>
    <row r="546" spans="1:3">
      <c r="A546" t="s">
        <v>621</v>
      </c>
      <c r="B546" s="6">
        <v>32.56</v>
      </c>
      <c r="C546">
        <f t="shared" si="35"/>
        <v>216</v>
      </c>
    </row>
    <row r="547" spans="1:3">
      <c r="A547" t="s">
        <v>647</v>
      </c>
      <c r="B547" s="6">
        <v>32.14</v>
      </c>
      <c r="C547">
        <f t="shared" si="35"/>
        <v>217</v>
      </c>
    </row>
    <row r="548" spans="1:3">
      <c r="A548" t="s">
        <v>636</v>
      </c>
      <c r="B548" s="6">
        <v>32.090000000000003</v>
      </c>
      <c r="C548">
        <f t="shared" si="35"/>
        <v>218</v>
      </c>
    </row>
    <row r="549" spans="1:3">
      <c r="A549" t="s">
        <v>2530</v>
      </c>
      <c r="B549" s="6">
        <v>31.92</v>
      </c>
      <c r="C549">
        <f t="shared" si="35"/>
        <v>219</v>
      </c>
    </row>
    <row r="550" spans="1:3">
      <c r="A550" t="s">
        <v>2527</v>
      </c>
      <c r="B550" s="6">
        <v>31.82</v>
      </c>
      <c r="C550">
        <f t="shared" si="35"/>
        <v>220</v>
      </c>
    </row>
    <row r="551" spans="1:3">
      <c r="A551" t="s">
        <v>671</v>
      </c>
      <c r="B551" s="6">
        <v>31.45</v>
      </c>
      <c r="C551">
        <f t="shared" si="35"/>
        <v>221</v>
      </c>
    </row>
    <row r="552" spans="1:3">
      <c r="A552" t="s">
        <v>389</v>
      </c>
      <c r="B552" s="6">
        <v>31.14</v>
      </c>
      <c r="C552">
        <f t="shared" si="35"/>
        <v>222</v>
      </c>
    </row>
    <row r="553" spans="1:3">
      <c r="A553" t="s">
        <v>527</v>
      </c>
      <c r="B553" s="6">
        <v>30.21</v>
      </c>
      <c r="C553">
        <f t="shared" si="35"/>
        <v>223</v>
      </c>
    </row>
    <row r="554" spans="1:3">
      <c r="A554" t="s">
        <v>741</v>
      </c>
      <c r="B554" s="6">
        <v>30.16</v>
      </c>
      <c r="C554">
        <f t="shared" si="35"/>
        <v>224</v>
      </c>
    </row>
    <row r="555" spans="1:3">
      <c r="A555" t="s">
        <v>2534</v>
      </c>
      <c r="B555" s="6">
        <v>29.65</v>
      </c>
      <c r="C555">
        <f t="shared" si="35"/>
        <v>225</v>
      </c>
    </row>
    <row r="556" spans="1:3">
      <c r="A556" t="s">
        <v>2533</v>
      </c>
      <c r="B556" s="6">
        <v>28.4</v>
      </c>
      <c r="C556">
        <f t="shared" si="35"/>
        <v>226</v>
      </c>
    </row>
    <row r="557" spans="1:3">
      <c r="A557" t="s">
        <v>574</v>
      </c>
      <c r="B557" s="6">
        <v>27.82</v>
      </c>
      <c r="C557">
        <f t="shared" si="35"/>
        <v>227</v>
      </c>
    </row>
    <row r="558" spans="1:3">
      <c r="A558" t="s">
        <v>2529</v>
      </c>
      <c r="B558" s="6">
        <v>27.62</v>
      </c>
      <c r="C558">
        <f t="shared" si="35"/>
        <v>228</v>
      </c>
    </row>
    <row r="559" spans="1:3">
      <c r="A559" t="s">
        <v>398</v>
      </c>
      <c r="B559" s="6">
        <v>27.46</v>
      </c>
      <c r="C559">
        <f t="shared" si="35"/>
        <v>229</v>
      </c>
    </row>
    <row r="560" spans="1:3">
      <c r="A560" t="s">
        <v>419</v>
      </c>
      <c r="B560" s="6">
        <v>25.81</v>
      </c>
      <c r="C560">
        <f t="shared" si="35"/>
        <v>230</v>
      </c>
    </row>
    <row r="561" spans="1:3">
      <c r="A561" t="s">
        <v>2531</v>
      </c>
      <c r="B561" s="6">
        <v>25.75</v>
      </c>
      <c r="C561">
        <f t="shared" si="35"/>
        <v>231</v>
      </c>
    </row>
    <row r="562" spans="1:3">
      <c r="A562" t="s">
        <v>443</v>
      </c>
      <c r="B562" s="6">
        <v>25.73</v>
      </c>
      <c r="C562">
        <f t="shared" si="35"/>
        <v>232</v>
      </c>
    </row>
    <row r="563" spans="1:3">
      <c r="A563" t="s">
        <v>2532</v>
      </c>
      <c r="B563" s="6">
        <v>25.02</v>
      </c>
      <c r="C563">
        <f t="shared" si="35"/>
        <v>233</v>
      </c>
    </row>
    <row r="564" spans="1:3">
      <c r="A564" t="s">
        <v>703</v>
      </c>
      <c r="B564" s="6">
        <v>24.95</v>
      </c>
      <c r="C564">
        <f t="shared" si="35"/>
        <v>234</v>
      </c>
    </row>
    <row r="565" spans="1:3">
      <c r="A565" t="s">
        <v>2537</v>
      </c>
      <c r="B565" s="6">
        <v>24.03</v>
      </c>
      <c r="C565">
        <f t="shared" si="35"/>
        <v>235</v>
      </c>
    </row>
    <row r="566" spans="1:3">
      <c r="A566" t="s">
        <v>2539</v>
      </c>
      <c r="B566" s="6">
        <v>23.71</v>
      </c>
      <c r="C566">
        <f t="shared" si="35"/>
        <v>236</v>
      </c>
    </row>
    <row r="567" spans="1:3">
      <c r="A567" t="s">
        <v>2535</v>
      </c>
      <c r="B567" s="6">
        <v>23.04</v>
      </c>
      <c r="C567">
        <f t="shared" si="35"/>
        <v>237</v>
      </c>
    </row>
    <row r="568" spans="1:3">
      <c r="A568" t="s">
        <v>2536</v>
      </c>
      <c r="B568" s="6">
        <v>22.86</v>
      </c>
      <c r="C568">
        <f t="shared" si="35"/>
        <v>238</v>
      </c>
    </row>
    <row r="569" spans="1:3">
      <c r="A569" t="s">
        <v>1215</v>
      </c>
      <c r="B569" s="6">
        <v>22.41</v>
      </c>
      <c r="C569">
        <f t="shared" si="35"/>
        <v>239</v>
      </c>
    </row>
    <row r="570" spans="1:3">
      <c r="A570" t="s">
        <v>726</v>
      </c>
      <c r="B570" s="6">
        <v>22.38</v>
      </c>
      <c r="C570">
        <f t="shared" si="35"/>
        <v>240</v>
      </c>
    </row>
    <row r="571" spans="1:3">
      <c r="A571" t="s">
        <v>721</v>
      </c>
      <c r="B571" s="6">
        <v>20.45</v>
      </c>
      <c r="C571">
        <f t="shared" si="35"/>
        <v>241</v>
      </c>
    </row>
    <row r="572" spans="1:3">
      <c r="A572" t="s">
        <v>749</v>
      </c>
      <c r="B572" s="6">
        <v>19.72</v>
      </c>
      <c r="C572">
        <f t="shared" si="35"/>
        <v>242</v>
      </c>
    </row>
    <row r="573" spans="1:3">
      <c r="A573" t="s">
        <v>684</v>
      </c>
      <c r="B573" s="6">
        <v>19.71</v>
      </c>
      <c r="C573">
        <f t="shared" si="35"/>
        <v>243</v>
      </c>
    </row>
    <row r="574" spans="1:3">
      <c r="A574" t="s">
        <v>2538</v>
      </c>
      <c r="B574" s="6">
        <v>18.690000000000001</v>
      </c>
      <c r="C574">
        <f t="shared" si="35"/>
        <v>244</v>
      </c>
    </row>
    <row r="575" spans="1:3">
      <c r="A575" t="s">
        <v>1219</v>
      </c>
      <c r="B575" s="6">
        <v>17.93</v>
      </c>
      <c r="C575">
        <f t="shared" si="35"/>
        <v>245</v>
      </c>
    </row>
    <row r="576" spans="1:3">
      <c r="A576" t="s">
        <v>736</v>
      </c>
      <c r="B576" s="6">
        <v>17.170000000000002</v>
      </c>
      <c r="C576">
        <f t="shared" si="35"/>
        <v>246</v>
      </c>
    </row>
    <row r="577" spans="1:3">
      <c r="A577" t="s">
        <v>2541</v>
      </c>
      <c r="B577" s="6">
        <v>16.86</v>
      </c>
      <c r="C577">
        <f t="shared" si="35"/>
        <v>247</v>
      </c>
    </row>
    <row r="578" spans="1:3">
      <c r="A578" t="s">
        <v>699</v>
      </c>
      <c r="B578" s="6">
        <v>15.61</v>
      </c>
      <c r="C578">
        <f t="shared" si="35"/>
        <v>248</v>
      </c>
    </row>
    <row r="579" spans="1:3">
      <c r="A579" t="s">
        <v>2540</v>
      </c>
      <c r="B579" s="6">
        <v>14.27</v>
      </c>
      <c r="C579">
        <f t="shared" si="35"/>
        <v>249</v>
      </c>
    </row>
    <row r="580" spans="1:3">
      <c r="A580" t="s">
        <v>720</v>
      </c>
      <c r="B580" s="6">
        <v>11.38</v>
      </c>
      <c r="C580">
        <f t="shared" si="35"/>
        <v>250</v>
      </c>
    </row>
    <row r="581" spans="1:3">
      <c r="A581" t="s">
        <v>2542</v>
      </c>
      <c r="B581" s="6">
        <v>6.82</v>
      </c>
      <c r="C581">
        <f t="shared" si="35"/>
        <v>251</v>
      </c>
    </row>
    <row r="582" spans="1:3">
      <c r="A582" t="s">
        <v>2543</v>
      </c>
      <c r="B582" s="6">
        <v>5.9</v>
      </c>
      <c r="C582">
        <f t="shared" si="35"/>
        <v>252</v>
      </c>
    </row>
    <row r="583" spans="1:3">
      <c r="A583" t="s">
        <v>1693</v>
      </c>
      <c r="B583" s="6">
        <v>4.57</v>
      </c>
      <c r="C583">
        <f t="shared" si="35"/>
        <v>253</v>
      </c>
    </row>
  </sheetData>
  <autoFilter ref="M1:M328">
    <filterColumn colId="0">
      <filters>
        <filter val="Abilene Chri"/>
        <filter val="Air Force"/>
        <filter val="Akron"/>
        <filter val="Alabama"/>
        <filter val="Alabama A&amp;M"/>
        <filter val="Alabama Stat"/>
        <filter val="Albany-NY"/>
        <filter val="Alcorn State"/>
        <filter val="Appalachian"/>
        <filter val="Arizona"/>
        <filter val="Arizona Stat"/>
        <filter val="Ark.-Pine Bl"/>
        <filter val="Arkansas"/>
        <filter val="Arkansas Sta"/>
        <filter val="Army"/>
        <filter val="Auburn"/>
        <filter val="Austin Peay"/>
        <filter val="Ball State"/>
        <filter val="Baylor"/>
        <filter val="Bethune-Cook"/>
        <filter val="Boise State"/>
        <filter val="Boston Colle"/>
        <filter val="Bowling Gree"/>
        <filter val="Brown"/>
        <filter val="Bryant"/>
        <filter val="Bucknell"/>
        <filter val="Buffalo"/>
        <filter val="Butler"/>
        <filter val="BYU"/>
        <filter val="Cal Poly-SLO"/>
        <filter val="California"/>
        <filter val="Campbell"/>
        <filter val="Central Arka"/>
        <filter val="Central Conn"/>
        <filter val="Central Flor"/>
        <filter val="Central Mich"/>
        <filter val="Charleston S"/>
        <filter val="Charlotte"/>
        <filter val="Chattanooga"/>
        <filter val="Cincinnati"/>
        <filter val="Clemson"/>
        <filter val="Coastal Caro"/>
        <filter val="Colgate"/>
        <filter val="Colorado"/>
        <filter val="Colorado Sta"/>
        <filter val="Columbia"/>
        <filter val="Connecticut"/>
        <filter val="Cornell"/>
        <filter val="Dartmouth"/>
        <filter val="Davidson"/>
        <filter val="Dayton"/>
        <filter val="Delaware"/>
        <filter val="Delaware Sta"/>
        <filter val="Drake"/>
        <filter val="Duke"/>
        <filter val="Duquesne"/>
        <filter val="East Carolin"/>
        <filter val="East Tenness"/>
        <filter val="Eastern Illi"/>
        <filter val="Eastern Kent"/>
        <filter val="Eastern Mich"/>
        <filter val="Eastern Wash"/>
        <filter val="Elon"/>
        <filter val="Fla. Interna"/>
        <filter val="Florida"/>
        <filter val="Florida A&amp;M"/>
        <filter val="Florida Atla"/>
        <filter val="Florida Stat"/>
        <filter val="Fordham"/>
        <filter val="Fresno State"/>
        <filter val="Furman"/>
        <filter val="Gardner-Webb"/>
        <filter val="Georgetown"/>
        <filter val="Georgia"/>
        <filter val="Georgia Sout"/>
        <filter val="Georgia Stat"/>
        <filter val="Georgia Tech"/>
        <filter val="Grambling St"/>
        <filter val="Hampton"/>
        <filter val="Harvard"/>
        <filter val="Hawai'i"/>
        <filter val="Holy Cross"/>
        <filter val="Houston"/>
        <filter val="Houston Bapt"/>
        <filter val="Howard"/>
        <filter val="Idaho"/>
        <filter val="Idaho State"/>
        <filter val="Illinois"/>
        <filter val="Illinois Sta"/>
        <filter val="Incarnate Wo"/>
        <filter val="Indiana"/>
        <filter val="Indiana Stat"/>
        <filter val="Iowa"/>
        <filter val="Iowa State"/>
        <filter val="Jackson Stat"/>
        <filter val="Jacksonville"/>
        <filter val="James Madiso"/>
        <filter val="Kansas"/>
        <filter val="Kansas State"/>
        <filter val="Kennesaw Sta"/>
        <filter val="Kent State"/>
        <filter val="Kentucky"/>
        <filter val="Lafayette"/>
        <filter val="Lamar"/>
        <filter val="Lehigh"/>
        <filter val="Liberty"/>
        <filter val="Louisiana Te"/>
        <filter val="Louisiana-La"/>
        <filter val="Louisiana-Mo"/>
        <filter val="Louisville"/>
        <filter val="LSU"/>
        <filter val="Maine"/>
        <filter val="Marist"/>
        <filter val="Marshall"/>
        <filter val="Maryland"/>
        <filter val="Massachusett"/>
        <filter val="McNeese Stat"/>
        <filter val="Memphis"/>
        <filter val="Mercer"/>
        <filter val="Miami-Florid"/>
        <filter val="Miami-Ohio"/>
        <filter val="Michigan"/>
        <filter val="Michigan Sta"/>
        <filter val="Middle Tenne"/>
        <filter val="Minnesota"/>
        <filter val="Miss. Valley"/>
        <filter val="Mississippi"/>
        <filter val="Missouri"/>
        <filter val="Missouri Sta"/>
        <filter val="Monmouth-NJ"/>
        <filter val="Montana"/>
        <filter val="Montana Stat"/>
        <filter val="Morehead Sta"/>
        <filter val="Morgan State"/>
        <filter val="Murray State"/>
        <filter val="Navy"/>
        <filter val="NC A&amp;T"/>
        <filter val="NC Central"/>
        <filter val="NC State"/>
        <filter val="Nebraska"/>
        <filter val="Nevada"/>
        <filter val="New Hampshir"/>
        <filter val="New Mexico"/>
        <filter val="New Mexico S"/>
        <filter val="Nicholls Sta"/>
        <filter val="Norfolk Stat"/>
        <filter val="North Caroli"/>
        <filter val="North Dakota"/>
        <filter val="North Texas"/>
        <filter val="Northern Ari"/>
        <filter val="Northern Col"/>
        <filter val="Northern Ill"/>
        <filter val="Northern Iow"/>
        <filter val="Northwestern"/>
        <filter val="Notre Dame"/>
        <filter val="Ohio"/>
        <filter val="Oklahoma"/>
        <filter val="Oklahoma Sta"/>
        <filter val="Old Dominion"/>
        <filter val="Oregon"/>
        <filter val="Oregon State"/>
        <filter val="Penn State"/>
        <filter val="Pennsylvania"/>
        <filter val="Pittsburgh"/>
        <filter val="Portland Sta"/>
        <filter val="Prairie View"/>
        <filter val="Presbyterian"/>
        <filter val="Princeton"/>
        <filter val="Purdue"/>
        <filter val="Rhode Island"/>
        <filter val="Rice"/>
        <filter val="Richmond"/>
        <filter val="Robert Morri"/>
        <filter val="Rutgers"/>
        <filter val="Sacramento S"/>
        <filter val="Sacred Heart"/>
        <filter val="Saint Franci"/>
        <filter val="Sam Houston"/>
        <filter val="Samford"/>
        <filter val="San Diego"/>
        <filter val="San Diego St"/>
        <filter val="San Jose Sta"/>
        <filter val="Savannah Sta"/>
        <filter val="SC State"/>
        <filter val="SE Louisiana"/>
        <filter val="SE Missouri"/>
        <filter val="SMU"/>
        <filter val="South Alabam"/>
        <filter val="South Caroli"/>
        <filter val="South Dakota"/>
        <filter val="South Florid"/>
        <filter val="Southern Cal"/>
        <filter val="Southern Ill"/>
        <filter val="Southern Mis"/>
        <filter val="Southern U."/>
        <filter val="Southern Uta"/>
        <filter val="Stanford"/>
        <filter val="Stephen F. A"/>
        <filter val="Stetson"/>
        <filter val="Stony Brook"/>
        <filter val="Syracuse"/>
        <filter val="TCU"/>
        <filter val="Temple"/>
        <filter val="Tennessee"/>
        <filter val="Tennessee St"/>
        <filter val="Tennessee Te"/>
        <filter val="Tennessee-Ma"/>
        <filter val="Texas"/>
        <filter val="Texas A&amp;M"/>
        <filter val="Texas Southe"/>
        <filter val="Texas State"/>
        <filter val="Texas Tech"/>
        <filter val="The Citadel"/>
        <filter val="Toledo"/>
        <filter val="Towson"/>
        <filter val="Troy"/>
        <filter val="Tulane"/>
        <filter val="Tulsa"/>
        <filter val="UC Davis"/>
        <filter val="UCLA"/>
        <filter val="UNLV"/>
        <filter val="Utah"/>
        <filter val="Utah State"/>
        <filter val="UTEP"/>
        <filter val="UTSA"/>
        <filter val="Valparaiso"/>
        <filter val="Vanderbilt"/>
        <filter val="Villanova"/>
        <filter val="Virginia"/>
        <filter val="Virginia Tec"/>
        <filter val="VMI"/>
        <filter val="Wagner"/>
        <filter val="Wake Forest"/>
        <filter val="Washington"/>
        <filter val="Washington S"/>
        <filter val="Weber State"/>
        <filter val="West Virgini"/>
        <filter val="Western Caro"/>
        <filter val="Western Illi"/>
        <filter val="Western Kent"/>
        <filter val="Western Mich"/>
        <filter val="William &amp; Ma"/>
        <filter val="Wisconsin"/>
        <filter val="Wofford"/>
        <filter val="Wyoming"/>
        <filter val="Yale"/>
        <filter val="Youngstown S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opLeftCell="A115" workbookViewId="0">
      <selection activeCell="A132" sqref="A132"/>
    </sheetView>
  </sheetViews>
  <sheetFormatPr baseColWidth="10" defaultRowHeight="15" x14ac:dyDescent="0"/>
  <cols>
    <col min="1" max="1" width="23.33203125" customWidth="1"/>
    <col min="2" max="2" width="22" customWidth="1"/>
    <col min="9" max="9" width="17.5" customWidth="1"/>
  </cols>
  <sheetData>
    <row r="1" spans="1:11">
      <c r="A1" s="8" t="s">
        <v>2544</v>
      </c>
      <c r="B1" t="s">
        <v>2545</v>
      </c>
      <c r="I1" t="s">
        <v>2431</v>
      </c>
      <c r="J1" t="s">
        <v>2546</v>
      </c>
    </row>
    <row r="2" spans="1:11">
      <c r="A2" t="s">
        <v>0</v>
      </c>
      <c r="B2">
        <v>312.38499999999999</v>
      </c>
      <c r="C2">
        <f t="shared" ref="C2:C65" si="0">INDEX(Sagarin_ratings,MATCH(A2,Sagarin_teams,0))</f>
        <v>102.73</v>
      </c>
      <c r="D2">
        <f t="shared" ref="D2:D65" si="1">INDEX(Sagarin_rank,MATCH(A2,Sagarin_teams,0))</f>
        <v>1</v>
      </c>
      <c r="I2" t="s">
        <v>0</v>
      </c>
      <c r="J2">
        <v>102.73</v>
      </c>
      <c r="K2">
        <v>1</v>
      </c>
    </row>
    <row r="3" spans="1:11">
      <c r="A3" t="s">
        <v>3</v>
      </c>
      <c r="B3">
        <v>282.58499999999998</v>
      </c>
      <c r="C3">
        <f t="shared" si="0"/>
        <v>84.97</v>
      </c>
      <c r="D3">
        <f t="shared" si="1"/>
        <v>12</v>
      </c>
      <c r="I3" t="s">
        <v>15</v>
      </c>
      <c r="J3" s="6">
        <v>98.54</v>
      </c>
      <c r="K3">
        <v>2</v>
      </c>
    </row>
    <row r="4" spans="1:11">
      <c r="A4" t="s">
        <v>6</v>
      </c>
      <c r="B4">
        <v>288.41750000000002</v>
      </c>
      <c r="C4">
        <f t="shared" si="0"/>
        <v>90.26</v>
      </c>
      <c r="D4">
        <f t="shared" si="1"/>
        <v>8</v>
      </c>
      <c r="I4" t="s">
        <v>9</v>
      </c>
      <c r="J4" s="6">
        <v>96.67</v>
      </c>
      <c r="K4">
        <v>3</v>
      </c>
    </row>
    <row r="5" spans="1:11">
      <c r="A5" t="s">
        <v>9</v>
      </c>
      <c r="B5">
        <v>291.5575</v>
      </c>
      <c r="C5">
        <f t="shared" si="0"/>
        <v>96.67</v>
      </c>
      <c r="D5">
        <f t="shared" si="1"/>
        <v>3</v>
      </c>
      <c r="I5" t="s">
        <v>30</v>
      </c>
      <c r="J5" s="6">
        <v>92.54</v>
      </c>
      <c r="K5">
        <v>4</v>
      </c>
    </row>
    <row r="6" spans="1:11">
      <c r="A6" t="s">
        <v>12</v>
      </c>
      <c r="B6">
        <v>260.72500000000002</v>
      </c>
      <c r="C6">
        <f t="shared" si="0"/>
        <v>84.5</v>
      </c>
      <c r="D6">
        <f t="shared" si="1"/>
        <v>16</v>
      </c>
      <c r="I6" t="s">
        <v>84</v>
      </c>
      <c r="J6" s="6">
        <v>92.34</v>
      </c>
      <c r="K6">
        <v>5</v>
      </c>
    </row>
    <row r="7" spans="1:11">
      <c r="A7" t="s">
        <v>15</v>
      </c>
      <c r="B7">
        <v>249.44749999999999</v>
      </c>
      <c r="C7">
        <f t="shared" si="0"/>
        <v>98.54</v>
      </c>
      <c r="D7">
        <f t="shared" si="1"/>
        <v>2</v>
      </c>
      <c r="I7" t="s">
        <v>24</v>
      </c>
      <c r="J7" s="6">
        <v>91.19</v>
      </c>
      <c r="K7">
        <v>6</v>
      </c>
    </row>
    <row r="8" spans="1:11">
      <c r="A8" t="s">
        <v>18</v>
      </c>
      <c r="B8">
        <v>256.84249999999997</v>
      </c>
      <c r="C8">
        <f t="shared" si="0"/>
        <v>77.87</v>
      </c>
      <c r="D8">
        <f t="shared" si="1"/>
        <v>35</v>
      </c>
      <c r="I8" t="s">
        <v>111</v>
      </c>
      <c r="J8" s="6">
        <v>90.78</v>
      </c>
      <c r="K8">
        <v>7</v>
      </c>
    </row>
    <row r="9" spans="1:11">
      <c r="A9" t="s">
        <v>21</v>
      </c>
      <c r="B9">
        <v>273.45249999999999</v>
      </c>
      <c r="C9">
        <f t="shared" si="0"/>
        <v>72.739999999999995</v>
      </c>
      <c r="D9">
        <f t="shared" si="1"/>
        <v>55</v>
      </c>
      <c r="I9" t="s">
        <v>6</v>
      </c>
      <c r="J9" s="6">
        <v>90.26</v>
      </c>
      <c r="K9">
        <v>8</v>
      </c>
    </row>
    <row r="10" spans="1:11">
      <c r="A10" t="s">
        <v>24</v>
      </c>
      <c r="B10">
        <v>274.26499999999999</v>
      </c>
      <c r="C10">
        <f t="shared" si="0"/>
        <v>91.19</v>
      </c>
      <c r="D10">
        <f t="shared" si="1"/>
        <v>6</v>
      </c>
      <c r="I10" t="s">
        <v>51</v>
      </c>
      <c r="J10" s="6">
        <v>88.99</v>
      </c>
      <c r="K10">
        <v>9</v>
      </c>
    </row>
    <row r="11" spans="1:11">
      <c r="A11" t="s">
        <v>27</v>
      </c>
      <c r="B11">
        <v>275.36750000000001</v>
      </c>
      <c r="C11">
        <f t="shared" si="0"/>
        <v>84.57</v>
      </c>
      <c r="D11">
        <f t="shared" si="1"/>
        <v>15</v>
      </c>
      <c r="I11" t="s">
        <v>54</v>
      </c>
      <c r="J11" s="6">
        <v>87.34</v>
      </c>
      <c r="K11">
        <v>10</v>
      </c>
    </row>
    <row r="12" spans="1:11">
      <c r="A12" t="s">
        <v>30</v>
      </c>
      <c r="B12">
        <v>259.73749999999995</v>
      </c>
      <c r="C12">
        <f t="shared" si="0"/>
        <v>92.54</v>
      </c>
      <c r="D12">
        <f t="shared" si="1"/>
        <v>4</v>
      </c>
      <c r="I12" t="s">
        <v>93</v>
      </c>
      <c r="J12" s="6">
        <v>86.56</v>
      </c>
      <c r="K12">
        <v>11</v>
      </c>
    </row>
    <row r="13" spans="1:11">
      <c r="A13" t="s">
        <v>33</v>
      </c>
      <c r="B13">
        <v>262.02499999999998</v>
      </c>
      <c r="C13">
        <f t="shared" si="0"/>
        <v>84.9</v>
      </c>
      <c r="D13">
        <f t="shared" si="1"/>
        <v>13</v>
      </c>
      <c r="I13" t="s">
        <v>3</v>
      </c>
      <c r="J13" s="6">
        <v>84.97</v>
      </c>
      <c r="K13">
        <v>12</v>
      </c>
    </row>
    <row r="14" spans="1:11">
      <c r="A14" t="s">
        <v>36</v>
      </c>
      <c r="B14">
        <v>260.86250000000001</v>
      </c>
      <c r="C14">
        <f t="shared" si="0"/>
        <v>79.77</v>
      </c>
      <c r="D14">
        <f t="shared" si="1"/>
        <v>29</v>
      </c>
      <c r="I14" t="s">
        <v>33</v>
      </c>
      <c r="J14" s="6">
        <v>84.9</v>
      </c>
      <c r="K14">
        <v>13</v>
      </c>
    </row>
    <row r="15" spans="1:11">
      <c r="A15" t="s">
        <v>39</v>
      </c>
      <c r="B15">
        <v>256.97749999999996</v>
      </c>
      <c r="C15">
        <f t="shared" si="0"/>
        <v>81.93</v>
      </c>
      <c r="D15">
        <f t="shared" si="1"/>
        <v>22</v>
      </c>
      <c r="I15" t="s">
        <v>117</v>
      </c>
      <c r="J15" s="6">
        <v>84.73</v>
      </c>
      <c r="K15">
        <v>14</v>
      </c>
    </row>
    <row r="16" spans="1:11">
      <c r="A16" t="s">
        <v>42</v>
      </c>
      <c r="B16">
        <v>265.27249999999998</v>
      </c>
      <c r="C16">
        <f t="shared" si="0"/>
        <v>76.540000000000006</v>
      </c>
      <c r="D16">
        <f t="shared" si="1"/>
        <v>41</v>
      </c>
      <c r="I16" t="s">
        <v>27</v>
      </c>
      <c r="J16" s="6">
        <v>84.57</v>
      </c>
      <c r="K16">
        <v>15</v>
      </c>
    </row>
    <row r="17" spans="1:11">
      <c r="A17" t="s">
        <v>45</v>
      </c>
      <c r="B17">
        <v>223</v>
      </c>
      <c r="C17">
        <f t="shared" si="0"/>
        <v>83.8</v>
      </c>
      <c r="D17">
        <f t="shared" si="1"/>
        <v>19</v>
      </c>
      <c r="I17" t="s">
        <v>12</v>
      </c>
      <c r="J17" s="6">
        <v>84.5</v>
      </c>
      <c r="K17">
        <v>16</v>
      </c>
    </row>
    <row r="18" spans="1:11">
      <c r="A18" t="s">
        <v>48</v>
      </c>
      <c r="B18">
        <v>218.34</v>
      </c>
      <c r="C18">
        <f t="shared" si="0"/>
        <v>71.72</v>
      </c>
      <c r="D18">
        <f t="shared" si="1"/>
        <v>61</v>
      </c>
      <c r="I18" t="s">
        <v>197</v>
      </c>
      <c r="J18" s="6">
        <v>84.16</v>
      </c>
      <c r="K18">
        <v>17</v>
      </c>
    </row>
    <row r="19" spans="1:11">
      <c r="A19" t="s">
        <v>51</v>
      </c>
      <c r="B19">
        <v>263.85000000000002</v>
      </c>
      <c r="C19">
        <f t="shared" si="0"/>
        <v>88.99</v>
      </c>
      <c r="D19">
        <f t="shared" si="1"/>
        <v>9</v>
      </c>
      <c r="I19" t="s">
        <v>120</v>
      </c>
      <c r="J19" s="6">
        <v>83.81</v>
      </c>
      <c r="K19">
        <v>18</v>
      </c>
    </row>
    <row r="20" spans="1:11">
      <c r="A20" t="s">
        <v>54</v>
      </c>
      <c r="B20">
        <v>244.55499999999998</v>
      </c>
      <c r="C20">
        <f t="shared" si="0"/>
        <v>87.34</v>
      </c>
      <c r="D20">
        <f t="shared" si="1"/>
        <v>10</v>
      </c>
      <c r="I20" t="s">
        <v>45</v>
      </c>
      <c r="J20" s="6">
        <v>83.8</v>
      </c>
      <c r="K20">
        <v>19</v>
      </c>
    </row>
    <row r="21" spans="1:11">
      <c r="A21" t="s">
        <v>57</v>
      </c>
      <c r="B21">
        <v>226.35499999999999</v>
      </c>
      <c r="C21">
        <f t="shared" si="0"/>
        <v>80.97</v>
      </c>
      <c r="D21">
        <f t="shared" si="1"/>
        <v>26</v>
      </c>
      <c r="I21" t="s">
        <v>168</v>
      </c>
      <c r="J21" s="6">
        <v>82.58</v>
      </c>
      <c r="K21">
        <v>20</v>
      </c>
    </row>
    <row r="22" spans="1:11">
      <c r="A22" t="s">
        <v>60</v>
      </c>
      <c r="B22">
        <v>239.36499999999998</v>
      </c>
      <c r="C22">
        <f t="shared" si="0"/>
        <v>80.61</v>
      </c>
      <c r="D22">
        <f t="shared" si="1"/>
        <v>27</v>
      </c>
      <c r="I22" t="s">
        <v>114</v>
      </c>
      <c r="J22" s="6">
        <v>82.24</v>
      </c>
      <c r="K22">
        <v>21</v>
      </c>
    </row>
    <row r="23" spans="1:11">
      <c r="A23" t="s">
        <v>63</v>
      </c>
      <c r="B23">
        <v>201.2225</v>
      </c>
      <c r="C23">
        <f t="shared" si="0"/>
        <v>77.930000000000007</v>
      </c>
      <c r="D23">
        <f t="shared" si="1"/>
        <v>34</v>
      </c>
      <c r="I23" t="s">
        <v>39</v>
      </c>
      <c r="J23" s="6">
        <v>81.93</v>
      </c>
      <c r="K23">
        <v>22</v>
      </c>
    </row>
    <row r="24" spans="1:11">
      <c r="A24" t="s">
        <v>66</v>
      </c>
      <c r="B24">
        <v>218.36750000000001</v>
      </c>
      <c r="C24">
        <f t="shared" si="0"/>
        <v>76.31</v>
      </c>
      <c r="D24">
        <f t="shared" si="1"/>
        <v>42</v>
      </c>
      <c r="I24" t="s">
        <v>72</v>
      </c>
      <c r="J24" s="6">
        <v>81.92</v>
      </c>
      <c r="K24">
        <v>23</v>
      </c>
    </row>
    <row r="25" spans="1:11">
      <c r="A25" t="s">
        <v>69</v>
      </c>
      <c r="B25">
        <v>229.77250000000001</v>
      </c>
      <c r="C25">
        <f t="shared" si="0"/>
        <v>68.11</v>
      </c>
      <c r="D25">
        <f t="shared" si="1"/>
        <v>74</v>
      </c>
      <c r="I25" t="s">
        <v>209</v>
      </c>
      <c r="J25" s="6">
        <v>81.77</v>
      </c>
      <c r="K25">
        <v>24</v>
      </c>
    </row>
    <row r="26" spans="1:11">
      <c r="A26" t="s">
        <v>72</v>
      </c>
      <c r="B26">
        <v>212.17750000000001</v>
      </c>
      <c r="C26">
        <f t="shared" si="0"/>
        <v>81.92</v>
      </c>
      <c r="D26">
        <f t="shared" si="1"/>
        <v>23</v>
      </c>
      <c r="I26" t="s">
        <v>132</v>
      </c>
      <c r="J26" s="6">
        <v>81.37</v>
      </c>
      <c r="K26">
        <v>25</v>
      </c>
    </row>
    <row r="27" spans="1:11">
      <c r="A27" t="s">
        <v>75</v>
      </c>
      <c r="B27">
        <v>215.83500000000001</v>
      </c>
      <c r="C27">
        <f t="shared" si="0"/>
        <v>73.8</v>
      </c>
      <c r="D27">
        <f t="shared" si="1"/>
        <v>50</v>
      </c>
      <c r="I27" t="s">
        <v>57</v>
      </c>
      <c r="J27" s="6">
        <v>80.97</v>
      </c>
      <c r="K27">
        <v>26</v>
      </c>
    </row>
    <row r="28" spans="1:11">
      <c r="A28" t="s">
        <v>78</v>
      </c>
      <c r="B28">
        <v>216.465</v>
      </c>
      <c r="C28">
        <f t="shared" si="0"/>
        <v>72.790000000000006</v>
      </c>
      <c r="D28">
        <f t="shared" si="1"/>
        <v>54</v>
      </c>
      <c r="I28" t="s">
        <v>60</v>
      </c>
      <c r="J28" s="6">
        <v>80.61</v>
      </c>
      <c r="K28">
        <v>27</v>
      </c>
    </row>
    <row r="29" spans="1:11">
      <c r="A29" t="s">
        <v>81</v>
      </c>
      <c r="B29">
        <v>229.8075</v>
      </c>
      <c r="C29">
        <f t="shared" si="0"/>
        <v>75.42</v>
      </c>
      <c r="D29">
        <f t="shared" si="1"/>
        <v>43</v>
      </c>
      <c r="I29" t="s">
        <v>105</v>
      </c>
      <c r="J29" s="6">
        <v>79.97</v>
      </c>
      <c r="K29">
        <v>28</v>
      </c>
    </row>
    <row r="30" spans="1:11">
      <c r="A30" t="s">
        <v>84</v>
      </c>
      <c r="B30">
        <v>214.3075</v>
      </c>
      <c r="C30">
        <f t="shared" si="0"/>
        <v>92.34</v>
      </c>
      <c r="D30">
        <f t="shared" si="1"/>
        <v>5</v>
      </c>
      <c r="I30" t="s">
        <v>36</v>
      </c>
      <c r="J30" s="6">
        <v>79.77</v>
      </c>
      <c r="K30">
        <v>29</v>
      </c>
    </row>
    <row r="31" spans="1:11">
      <c r="A31" t="s">
        <v>87</v>
      </c>
      <c r="B31">
        <v>192.94250000000002</v>
      </c>
      <c r="C31">
        <f t="shared" si="0"/>
        <v>77.83</v>
      </c>
      <c r="D31">
        <f t="shared" si="1"/>
        <v>36</v>
      </c>
      <c r="I31" t="s">
        <v>102</v>
      </c>
      <c r="J31" s="6">
        <v>79.72</v>
      </c>
      <c r="K31">
        <v>30</v>
      </c>
    </row>
    <row r="32" spans="1:11">
      <c r="A32" t="s">
        <v>90</v>
      </c>
      <c r="B32">
        <v>192.73250000000002</v>
      </c>
      <c r="C32">
        <f t="shared" si="0"/>
        <v>73.569999999999993</v>
      </c>
      <c r="D32">
        <f t="shared" si="1"/>
        <v>52</v>
      </c>
      <c r="I32" t="s">
        <v>108</v>
      </c>
      <c r="J32" s="6">
        <v>79.22</v>
      </c>
      <c r="K32">
        <v>31</v>
      </c>
    </row>
    <row r="33" spans="1:11">
      <c r="A33" t="s">
        <v>93</v>
      </c>
      <c r="B33">
        <v>197.83250000000001</v>
      </c>
      <c r="C33">
        <f t="shared" si="0"/>
        <v>86.56</v>
      </c>
      <c r="D33">
        <f t="shared" si="1"/>
        <v>11</v>
      </c>
      <c r="I33" t="s">
        <v>206</v>
      </c>
      <c r="J33" s="6">
        <v>79.17</v>
      </c>
      <c r="K33">
        <v>32</v>
      </c>
    </row>
    <row r="34" spans="1:11">
      <c r="A34" t="s">
        <v>96</v>
      </c>
      <c r="B34">
        <v>173.55250000000001</v>
      </c>
      <c r="C34">
        <f t="shared" si="0"/>
        <v>71.180000000000007</v>
      </c>
      <c r="D34">
        <f t="shared" si="1"/>
        <v>63</v>
      </c>
      <c r="I34" t="s">
        <v>144</v>
      </c>
      <c r="J34" s="6">
        <v>79.14</v>
      </c>
      <c r="K34">
        <v>33</v>
      </c>
    </row>
    <row r="35" spans="1:11">
      <c r="A35" t="s">
        <v>99</v>
      </c>
      <c r="B35">
        <v>204.45500000000001</v>
      </c>
      <c r="C35">
        <f t="shared" si="0"/>
        <v>70.150000000000006</v>
      </c>
      <c r="D35">
        <f t="shared" si="1"/>
        <v>67</v>
      </c>
      <c r="I35" t="s">
        <v>63</v>
      </c>
      <c r="J35" s="6">
        <v>77.930000000000007</v>
      </c>
      <c r="K35">
        <v>34</v>
      </c>
    </row>
    <row r="36" spans="1:11">
      <c r="A36" t="s">
        <v>102</v>
      </c>
      <c r="B36">
        <v>161.66249999999999</v>
      </c>
      <c r="C36">
        <f t="shared" si="0"/>
        <v>79.72</v>
      </c>
      <c r="D36">
        <f t="shared" si="1"/>
        <v>30</v>
      </c>
      <c r="I36" t="s">
        <v>18</v>
      </c>
      <c r="J36" s="6">
        <v>77.87</v>
      </c>
      <c r="K36">
        <v>35</v>
      </c>
    </row>
    <row r="37" spans="1:11">
      <c r="A37" t="s">
        <v>105</v>
      </c>
      <c r="B37">
        <v>208.45999999999998</v>
      </c>
      <c r="C37">
        <f t="shared" si="0"/>
        <v>79.97</v>
      </c>
      <c r="D37">
        <f t="shared" si="1"/>
        <v>28</v>
      </c>
      <c r="I37" t="s">
        <v>87</v>
      </c>
      <c r="J37" s="6">
        <v>77.83</v>
      </c>
      <c r="K37">
        <v>36</v>
      </c>
    </row>
    <row r="38" spans="1:11">
      <c r="A38" t="s">
        <v>108</v>
      </c>
      <c r="B38">
        <v>181.34499999999997</v>
      </c>
      <c r="C38">
        <f t="shared" si="0"/>
        <v>79.22</v>
      </c>
      <c r="D38">
        <f t="shared" si="1"/>
        <v>31</v>
      </c>
      <c r="I38" t="s">
        <v>221</v>
      </c>
      <c r="J38" s="6">
        <v>77.59</v>
      </c>
      <c r="K38">
        <v>37</v>
      </c>
    </row>
    <row r="39" spans="1:11">
      <c r="A39" t="s">
        <v>111</v>
      </c>
      <c r="B39">
        <v>193.61750000000001</v>
      </c>
      <c r="C39">
        <f t="shared" si="0"/>
        <v>90.78</v>
      </c>
      <c r="D39">
        <f t="shared" si="1"/>
        <v>7</v>
      </c>
      <c r="I39" t="s">
        <v>153</v>
      </c>
      <c r="J39" s="6">
        <v>77.569999999999993</v>
      </c>
      <c r="K39">
        <v>38</v>
      </c>
    </row>
    <row r="40" spans="1:11">
      <c r="A40" t="s">
        <v>114</v>
      </c>
      <c r="B40">
        <v>197.13249999999999</v>
      </c>
      <c r="C40">
        <f t="shared" si="0"/>
        <v>82.24</v>
      </c>
      <c r="D40">
        <f t="shared" si="1"/>
        <v>21</v>
      </c>
      <c r="I40" t="s">
        <v>2451</v>
      </c>
      <c r="J40" s="6">
        <v>77.31</v>
      </c>
      <c r="K40">
        <v>39</v>
      </c>
    </row>
    <row r="41" spans="1:11">
      <c r="A41" t="s">
        <v>117</v>
      </c>
      <c r="B41">
        <v>210.9325</v>
      </c>
      <c r="C41">
        <f t="shared" si="0"/>
        <v>84.73</v>
      </c>
      <c r="D41">
        <f t="shared" si="1"/>
        <v>14</v>
      </c>
      <c r="I41" t="s">
        <v>3057</v>
      </c>
      <c r="J41" s="6">
        <v>76.62</v>
      </c>
      <c r="K41">
        <v>40</v>
      </c>
    </row>
    <row r="42" spans="1:11">
      <c r="A42" t="s">
        <v>120</v>
      </c>
      <c r="B42">
        <v>202.46</v>
      </c>
      <c r="C42">
        <f t="shared" si="0"/>
        <v>83.81</v>
      </c>
      <c r="D42">
        <f t="shared" si="1"/>
        <v>18</v>
      </c>
      <c r="I42" t="s">
        <v>42</v>
      </c>
      <c r="J42" s="6">
        <v>76.540000000000006</v>
      </c>
      <c r="K42">
        <v>41</v>
      </c>
    </row>
    <row r="43" spans="1:11">
      <c r="A43" t="s">
        <v>123</v>
      </c>
      <c r="B43">
        <v>188.32250000000002</v>
      </c>
      <c r="C43">
        <f t="shared" si="0"/>
        <v>70.42</v>
      </c>
      <c r="D43">
        <f t="shared" si="1"/>
        <v>65</v>
      </c>
      <c r="I43" t="s">
        <v>66</v>
      </c>
      <c r="J43" s="6">
        <v>76.31</v>
      </c>
      <c r="K43">
        <v>42</v>
      </c>
    </row>
    <row r="44" spans="1:11">
      <c r="A44" t="s">
        <v>126</v>
      </c>
      <c r="B44">
        <v>197.30999999999997</v>
      </c>
      <c r="C44">
        <f t="shared" si="0"/>
        <v>68.81</v>
      </c>
      <c r="D44">
        <f t="shared" si="1"/>
        <v>71</v>
      </c>
      <c r="I44" t="s">
        <v>81</v>
      </c>
      <c r="J44" s="6">
        <v>75.42</v>
      </c>
      <c r="K44">
        <v>43</v>
      </c>
    </row>
    <row r="45" spans="1:11">
      <c r="A45" t="s">
        <v>129</v>
      </c>
      <c r="B45">
        <v>192.30500000000001</v>
      </c>
      <c r="C45">
        <f t="shared" si="0"/>
        <v>67.92</v>
      </c>
      <c r="D45">
        <f t="shared" si="1"/>
        <v>75</v>
      </c>
      <c r="I45" t="s">
        <v>245</v>
      </c>
      <c r="J45" s="6">
        <v>75.11</v>
      </c>
      <c r="K45">
        <v>44</v>
      </c>
    </row>
    <row r="46" spans="1:11">
      <c r="A46" t="s">
        <v>132</v>
      </c>
      <c r="B46">
        <v>198.21500000000003</v>
      </c>
      <c r="C46">
        <f t="shared" si="0"/>
        <v>81.37</v>
      </c>
      <c r="D46">
        <f t="shared" si="1"/>
        <v>25</v>
      </c>
      <c r="I46" t="s">
        <v>141</v>
      </c>
      <c r="J46" s="6">
        <v>74.86</v>
      </c>
      <c r="K46">
        <v>45</v>
      </c>
    </row>
    <row r="47" spans="1:11">
      <c r="A47" t="s">
        <v>135</v>
      </c>
      <c r="B47">
        <v>188.99</v>
      </c>
      <c r="C47">
        <f t="shared" si="0"/>
        <v>74.77</v>
      </c>
      <c r="D47">
        <f t="shared" si="1"/>
        <v>46</v>
      </c>
      <c r="I47" t="s">
        <v>135</v>
      </c>
      <c r="J47" s="6">
        <v>74.77</v>
      </c>
      <c r="K47">
        <v>46</v>
      </c>
    </row>
    <row r="48" spans="1:11">
      <c r="A48" t="s">
        <v>138</v>
      </c>
      <c r="B48">
        <v>175.27749999999997</v>
      </c>
      <c r="C48">
        <f t="shared" si="0"/>
        <v>66.66</v>
      </c>
      <c r="D48">
        <f t="shared" si="1"/>
        <v>80</v>
      </c>
      <c r="I48" t="s">
        <v>174</v>
      </c>
      <c r="J48" s="6">
        <v>74.599999999999994</v>
      </c>
      <c r="K48">
        <v>47</v>
      </c>
    </row>
    <row r="49" spans="1:11">
      <c r="A49" t="s">
        <v>141</v>
      </c>
      <c r="B49">
        <v>167.07750000000001</v>
      </c>
      <c r="C49">
        <f t="shared" si="0"/>
        <v>74.86</v>
      </c>
      <c r="D49">
        <f t="shared" si="1"/>
        <v>45</v>
      </c>
      <c r="I49" t="s">
        <v>2452</v>
      </c>
      <c r="J49" s="6">
        <v>74.41</v>
      </c>
      <c r="K49">
        <v>48</v>
      </c>
    </row>
    <row r="50" spans="1:11">
      <c r="A50" t="s">
        <v>144</v>
      </c>
      <c r="B50">
        <v>171.92500000000001</v>
      </c>
      <c r="C50">
        <f t="shared" si="0"/>
        <v>79.14</v>
      </c>
      <c r="D50">
        <f t="shared" si="1"/>
        <v>33</v>
      </c>
      <c r="I50" t="s">
        <v>171</v>
      </c>
      <c r="J50" s="6">
        <v>74.19</v>
      </c>
      <c r="K50">
        <v>49</v>
      </c>
    </row>
    <row r="51" spans="1:11">
      <c r="A51" t="s">
        <v>2452</v>
      </c>
      <c r="B51">
        <v>187.22499999999999</v>
      </c>
      <c r="C51">
        <f t="shared" si="0"/>
        <v>74.41</v>
      </c>
      <c r="D51">
        <f t="shared" si="1"/>
        <v>48</v>
      </c>
      <c r="I51" t="s">
        <v>75</v>
      </c>
      <c r="J51" s="6">
        <v>73.8</v>
      </c>
      <c r="K51">
        <v>50</v>
      </c>
    </row>
    <row r="52" spans="1:11">
      <c r="A52" t="s">
        <v>2451</v>
      </c>
      <c r="B52">
        <v>164.07250000000002</v>
      </c>
      <c r="C52">
        <f t="shared" si="0"/>
        <v>77.31</v>
      </c>
      <c r="D52">
        <f t="shared" si="1"/>
        <v>39</v>
      </c>
      <c r="I52" t="s">
        <v>293</v>
      </c>
      <c r="J52" s="6">
        <v>73.680000000000007</v>
      </c>
      <c r="K52">
        <v>51</v>
      </c>
    </row>
    <row r="53" spans="1:11">
      <c r="A53" t="s">
        <v>153</v>
      </c>
      <c r="B53">
        <v>176.26499999999999</v>
      </c>
      <c r="C53">
        <f t="shared" si="0"/>
        <v>77.569999999999993</v>
      </c>
      <c r="D53">
        <f t="shared" si="1"/>
        <v>38</v>
      </c>
      <c r="I53" t="s">
        <v>90</v>
      </c>
      <c r="J53" s="6">
        <v>73.569999999999993</v>
      </c>
      <c r="K53">
        <v>52</v>
      </c>
    </row>
    <row r="54" spans="1:11">
      <c r="A54" t="s">
        <v>156</v>
      </c>
      <c r="B54">
        <v>167.14250000000001</v>
      </c>
      <c r="C54">
        <f t="shared" si="0"/>
        <v>65.709999999999994</v>
      </c>
      <c r="D54">
        <f t="shared" si="1"/>
        <v>84</v>
      </c>
      <c r="I54" t="s">
        <v>269</v>
      </c>
      <c r="J54" s="6">
        <v>72.83</v>
      </c>
      <c r="K54">
        <v>53</v>
      </c>
    </row>
    <row r="55" spans="1:11">
      <c r="A55" t="s">
        <v>159</v>
      </c>
      <c r="B55">
        <v>187.61</v>
      </c>
      <c r="C55">
        <f t="shared" si="0"/>
        <v>68.86</v>
      </c>
      <c r="D55">
        <f t="shared" si="1"/>
        <v>70</v>
      </c>
      <c r="I55" t="s">
        <v>78</v>
      </c>
      <c r="J55" s="6">
        <v>72.790000000000006</v>
      </c>
      <c r="K55">
        <v>54</v>
      </c>
    </row>
    <row r="56" spans="1:11">
      <c r="A56" t="s">
        <v>162</v>
      </c>
      <c r="B56">
        <v>178.57499999999999</v>
      </c>
      <c r="C56">
        <f t="shared" si="0"/>
        <v>71.52</v>
      </c>
      <c r="D56">
        <f t="shared" si="1"/>
        <v>62</v>
      </c>
      <c r="I56" t="s">
        <v>21</v>
      </c>
      <c r="J56" s="6">
        <v>72.739999999999995</v>
      </c>
      <c r="K56">
        <v>55</v>
      </c>
    </row>
    <row r="57" spans="1:11">
      <c r="A57" t="s">
        <v>165</v>
      </c>
      <c r="B57">
        <v>163.86750000000001</v>
      </c>
      <c r="C57">
        <f t="shared" si="0"/>
        <v>55.96</v>
      </c>
      <c r="D57">
        <f t="shared" si="1"/>
        <v>123</v>
      </c>
      <c r="I57" t="s">
        <v>422</v>
      </c>
      <c r="J57" s="6">
        <v>72.319999999999993</v>
      </c>
      <c r="K57">
        <v>56</v>
      </c>
    </row>
    <row r="58" spans="1:11">
      <c r="A58" t="s">
        <v>168</v>
      </c>
      <c r="B58">
        <v>175.94499999999999</v>
      </c>
      <c r="C58">
        <f t="shared" si="0"/>
        <v>82.58</v>
      </c>
      <c r="D58">
        <f t="shared" si="1"/>
        <v>20</v>
      </c>
      <c r="I58" t="s">
        <v>287</v>
      </c>
      <c r="J58" s="6">
        <v>72.28</v>
      </c>
      <c r="K58">
        <v>57</v>
      </c>
    </row>
    <row r="59" spans="1:11">
      <c r="A59" t="s">
        <v>171</v>
      </c>
      <c r="B59">
        <v>150.72749999999999</v>
      </c>
      <c r="C59">
        <f t="shared" si="0"/>
        <v>74.19</v>
      </c>
      <c r="D59">
        <f t="shared" si="1"/>
        <v>49</v>
      </c>
      <c r="I59" t="s">
        <v>182</v>
      </c>
      <c r="J59" s="6">
        <v>72.06</v>
      </c>
      <c r="K59">
        <v>58</v>
      </c>
    </row>
    <row r="60" spans="1:11">
      <c r="A60" t="s">
        <v>174</v>
      </c>
      <c r="B60">
        <v>167.08</v>
      </c>
      <c r="C60">
        <f t="shared" si="0"/>
        <v>74.599999999999994</v>
      </c>
      <c r="D60">
        <f t="shared" si="1"/>
        <v>47</v>
      </c>
      <c r="I60" t="s">
        <v>257</v>
      </c>
      <c r="J60" s="6">
        <v>71.83</v>
      </c>
      <c r="K60">
        <v>59</v>
      </c>
    </row>
    <row r="61" spans="1:11">
      <c r="A61" t="s">
        <v>177</v>
      </c>
      <c r="B61">
        <v>162.8175</v>
      </c>
      <c r="C61">
        <f t="shared" si="0"/>
        <v>69.05</v>
      </c>
      <c r="D61">
        <f t="shared" si="1"/>
        <v>69</v>
      </c>
      <c r="I61" t="s">
        <v>350</v>
      </c>
      <c r="J61" s="6">
        <v>71.790000000000006</v>
      </c>
      <c r="K61">
        <v>60</v>
      </c>
    </row>
    <row r="62" spans="1:11">
      <c r="A62" t="s">
        <v>179</v>
      </c>
      <c r="B62">
        <v>172.1275</v>
      </c>
      <c r="C62">
        <f t="shared" si="0"/>
        <v>56.99</v>
      </c>
      <c r="D62">
        <f t="shared" si="1"/>
        <v>117</v>
      </c>
      <c r="I62" t="s">
        <v>48</v>
      </c>
      <c r="J62" s="6">
        <v>71.72</v>
      </c>
      <c r="K62">
        <v>61</v>
      </c>
    </row>
    <row r="63" spans="1:11">
      <c r="A63" t="s">
        <v>182</v>
      </c>
      <c r="B63">
        <v>142.6925</v>
      </c>
      <c r="C63">
        <f t="shared" si="0"/>
        <v>72.06</v>
      </c>
      <c r="D63">
        <f t="shared" si="1"/>
        <v>58</v>
      </c>
      <c r="I63" t="s">
        <v>162</v>
      </c>
      <c r="J63" s="6">
        <v>71.52</v>
      </c>
      <c r="K63">
        <v>62</v>
      </c>
    </row>
    <row r="64" spans="1:11">
      <c r="A64" t="s">
        <v>185</v>
      </c>
      <c r="B64">
        <v>156.81</v>
      </c>
      <c r="C64">
        <f t="shared" si="0"/>
        <v>70.56</v>
      </c>
      <c r="D64">
        <f t="shared" si="1"/>
        <v>64</v>
      </c>
      <c r="I64" t="s">
        <v>96</v>
      </c>
      <c r="J64" s="6">
        <v>71.180000000000007</v>
      </c>
      <c r="K64">
        <v>63</v>
      </c>
    </row>
    <row r="65" spans="1:11">
      <c r="A65" t="s">
        <v>188</v>
      </c>
      <c r="B65">
        <v>187.86750000000001</v>
      </c>
      <c r="C65">
        <f t="shared" si="0"/>
        <v>66.47</v>
      </c>
      <c r="D65">
        <f t="shared" si="1"/>
        <v>82</v>
      </c>
      <c r="I65" t="s">
        <v>185</v>
      </c>
      <c r="J65" s="6">
        <v>70.56</v>
      </c>
      <c r="K65">
        <v>64</v>
      </c>
    </row>
    <row r="66" spans="1:11">
      <c r="A66" t="s">
        <v>191</v>
      </c>
      <c r="B66">
        <v>163.48249999999999</v>
      </c>
      <c r="C66">
        <f t="shared" ref="C66:C129" si="2">INDEX(Sagarin_ratings,MATCH(A66,Sagarin_teams,0))</f>
        <v>67.88</v>
      </c>
      <c r="D66">
        <f t="shared" ref="D66:D129" si="3">INDEX(Sagarin_rank,MATCH(A66,Sagarin_teams,0))</f>
        <v>76</v>
      </c>
      <c r="I66" t="s">
        <v>123</v>
      </c>
      <c r="J66" s="6">
        <v>70.42</v>
      </c>
      <c r="K66">
        <v>65</v>
      </c>
    </row>
    <row r="67" spans="1:11">
      <c r="A67" t="s">
        <v>3057</v>
      </c>
      <c r="B67">
        <v>172.35499999999999</v>
      </c>
      <c r="C67">
        <f t="shared" si="2"/>
        <v>76.62</v>
      </c>
      <c r="D67">
        <f t="shared" si="3"/>
        <v>40</v>
      </c>
      <c r="I67" t="s">
        <v>275</v>
      </c>
      <c r="J67" s="6">
        <v>70.150000000000006</v>
      </c>
      <c r="K67">
        <v>66</v>
      </c>
    </row>
    <row r="68" spans="1:11">
      <c r="A68" t="s">
        <v>197</v>
      </c>
      <c r="B68">
        <v>153.82499999999999</v>
      </c>
      <c r="C68">
        <f t="shared" si="2"/>
        <v>84.16</v>
      </c>
      <c r="D68">
        <f t="shared" si="3"/>
        <v>17</v>
      </c>
      <c r="I68" t="s">
        <v>99</v>
      </c>
      <c r="J68" s="6">
        <v>70.150000000000006</v>
      </c>
      <c r="K68">
        <v>67</v>
      </c>
    </row>
    <row r="69" spans="1:11">
      <c r="A69" t="s">
        <v>200</v>
      </c>
      <c r="B69">
        <v>95.747499999999988</v>
      </c>
      <c r="C69" t="e">
        <f t="shared" si="2"/>
        <v>#N/A</v>
      </c>
      <c r="D69" t="e">
        <f t="shared" si="3"/>
        <v>#N/A</v>
      </c>
      <c r="I69" t="s">
        <v>278</v>
      </c>
      <c r="J69" s="6">
        <v>70.099999999999994</v>
      </c>
      <c r="K69">
        <v>68</v>
      </c>
    </row>
    <row r="70" spans="1:11">
      <c r="A70" t="s">
        <v>203</v>
      </c>
      <c r="B70">
        <v>166.42750000000001</v>
      </c>
      <c r="C70">
        <f t="shared" si="2"/>
        <v>52.99</v>
      </c>
      <c r="D70">
        <f t="shared" si="3"/>
        <v>140</v>
      </c>
      <c r="I70" t="s">
        <v>177</v>
      </c>
      <c r="J70" s="6">
        <v>69.05</v>
      </c>
      <c r="K70">
        <v>69</v>
      </c>
    </row>
    <row r="71" spans="1:11">
      <c r="A71" t="s">
        <v>206</v>
      </c>
      <c r="B71">
        <v>165.66750000000002</v>
      </c>
      <c r="C71">
        <f t="shared" si="2"/>
        <v>79.17</v>
      </c>
      <c r="D71">
        <f t="shared" si="3"/>
        <v>32</v>
      </c>
      <c r="I71" t="s">
        <v>159</v>
      </c>
      <c r="J71" s="6">
        <v>68.86</v>
      </c>
      <c r="K71">
        <v>70</v>
      </c>
    </row>
    <row r="72" spans="1:11">
      <c r="A72" t="s">
        <v>209</v>
      </c>
      <c r="B72">
        <v>140.41999999999999</v>
      </c>
      <c r="C72">
        <f t="shared" si="2"/>
        <v>81.77</v>
      </c>
      <c r="D72">
        <f t="shared" si="3"/>
        <v>24</v>
      </c>
      <c r="I72" t="s">
        <v>126</v>
      </c>
      <c r="J72" s="6">
        <v>68.81</v>
      </c>
      <c r="K72">
        <v>71</v>
      </c>
    </row>
    <row r="73" spans="1:11">
      <c r="A73" t="s">
        <v>212</v>
      </c>
      <c r="B73">
        <v>166.47250000000003</v>
      </c>
      <c r="C73">
        <f t="shared" si="2"/>
        <v>64.930000000000007</v>
      </c>
      <c r="D73">
        <f t="shared" si="3"/>
        <v>85</v>
      </c>
      <c r="I73" t="s">
        <v>284</v>
      </c>
      <c r="J73" s="6">
        <v>68.760000000000005</v>
      </c>
      <c r="K73">
        <v>72</v>
      </c>
    </row>
    <row r="74" spans="1:11">
      <c r="A74" t="s">
        <v>215</v>
      </c>
      <c r="B74">
        <v>108.21249999999999</v>
      </c>
      <c r="C74">
        <f t="shared" si="2"/>
        <v>61.08</v>
      </c>
      <c r="D74">
        <f t="shared" si="3"/>
        <v>101</v>
      </c>
      <c r="I74" t="s">
        <v>3059</v>
      </c>
      <c r="J74" s="6">
        <v>68.150000000000006</v>
      </c>
      <c r="K74">
        <v>73</v>
      </c>
    </row>
    <row r="75" spans="1:11">
      <c r="A75" t="s">
        <v>218</v>
      </c>
      <c r="B75">
        <v>158.77250000000001</v>
      </c>
      <c r="C75">
        <f t="shared" si="2"/>
        <v>63.65</v>
      </c>
      <c r="D75">
        <f t="shared" si="3"/>
        <v>91</v>
      </c>
      <c r="I75" t="s">
        <v>69</v>
      </c>
      <c r="J75" s="6">
        <v>68.11</v>
      </c>
      <c r="K75">
        <v>74</v>
      </c>
    </row>
    <row r="76" spans="1:11">
      <c r="A76" t="s">
        <v>221</v>
      </c>
      <c r="B76">
        <v>165.67500000000001</v>
      </c>
      <c r="C76">
        <f t="shared" si="2"/>
        <v>77.59</v>
      </c>
      <c r="D76">
        <f t="shared" si="3"/>
        <v>37</v>
      </c>
      <c r="I76" t="s">
        <v>129</v>
      </c>
      <c r="J76" s="6">
        <v>67.92</v>
      </c>
      <c r="K76">
        <v>75</v>
      </c>
    </row>
    <row r="77" spans="1:11">
      <c r="A77" t="s">
        <v>224</v>
      </c>
      <c r="B77">
        <v>142.50749999999999</v>
      </c>
      <c r="C77">
        <f t="shared" si="2"/>
        <v>63.82</v>
      </c>
      <c r="D77">
        <f t="shared" si="3"/>
        <v>90</v>
      </c>
      <c r="I77" t="s">
        <v>191</v>
      </c>
      <c r="J77" s="6">
        <v>67.88</v>
      </c>
      <c r="K77">
        <v>76</v>
      </c>
    </row>
    <row r="78" spans="1:11">
      <c r="A78" t="s">
        <v>227</v>
      </c>
      <c r="B78">
        <v>127.7175</v>
      </c>
      <c r="C78">
        <f t="shared" si="2"/>
        <v>63.63</v>
      </c>
      <c r="D78">
        <f t="shared" si="3"/>
        <v>92</v>
      </c>
      <c r="I78" t="s">
        <v>560</v>
      </c>
      <c r="J78" s="6">
        <v>66.98</v>
      </c>
      <c r="K78">
        <v>77</v>
      </c>
    </row>
    <row r="79" spans="1:11">
      <c r="A79" t="s">
        <v>230</v>
      </c>
      <c r="B79">
        <v>141.6825</v>
      </c>
      <c r="C79">
        <f t="shared" si="2"/>
        <v>66.540000000000006</v>
      </c>
      <c r="D79">
        <f t="shared" si="3"/>
        <v>81</v>
      </c>
      <c r="I79" t="s">
        <v>233</v>
      </c>
      <c r="J79" s="6">
        <v>66.930000000000007</v>
      </c>
      <c r="K79">
        <v>78</v>
      </c>
    </row>
    <row r="80" spans="1:11">
      <c r="A80" t="s">
        <v>233</v>
      </c>
      <c r="B80">
        <v>153.92000000000002</v>
      </c>
      <c r="C80">
        <f t="shared" si="2"/>
        <v>66.930000000000007</v>
      </c>
      <c r="D80">
        <f t="shared" si="3"/>
        <v>78</v>
      </c>
      <c r="I80" t="s">
        <v>335</v>
      </c>
      <c r="J80" s="6">
        <v>66.8</v>
      </c>
      <c r="K80">
        <v>79</v>
      </c>
    </row>
    <row r="81" spans="1:11">
      <c r="A81" t="s">
        <v>236</v>
      </c>
      <c r="B81">
        <v>156.505</v>
      </c>
      <c r="C81">
        <f t="shared" si="2"/>
        <v>57.97</v>
      </c>
      <c r="D81">
        <f t="shared" si="3"/>
        <v>111</v>
      </c>
      <c r="I81" t="s">
        <v>138</v>
      </c>
      <c r="J81" s="6">
        <v>66.66</v>
      </c>
      <c r="K81">
        <v>80</v>
      </c>
    </row>
    <row r="82" spans="1:11">
      <c r="A82" t="s">
        <v>239</v>
      </c>
      <c r="B82">
        <v>118.67250000000001</v>
      </c>
      <c r="C82">
        <f t="shared" si="2"/>
        <v>56</v>
      </c>
      <c r="D82">
        <f t="shared" si="3"/>
        <v>122</v>
      </c>
      <c r="I82" t="s">
        <v>230</v>
      </c>
      <c r="J82" s="6">
        <v>66.540000000000006</v>
      </c>
      <c r="K82">
        <v>81</v>
      </c>
    </row>
    <row r="83" spans="1:11">
      <c r="A83" t="s">
        <v>242</v>
      </c>
      <c r="B83">
        <v>117.86</v>
      </c>
      <c r="C83">
        <f t="shared" si="2"/>
        <v>53.79</v>
      </c>
      <c r="D83">
        <f t="shared" si="3"/>
        <v>136</v>
      </c>
      <c r="I83" t="s">
        <v>188</v>
      </c>
      <c r="J83" s="6">
        <v>66.47</v>
      </c>
      <c r="K83">
        <v>82</v>
      </c>
    </row>
    <row r="84" spans="1:11">
      <c r="A84" t="s">
        <v>245</v>
      </c>
      <c r="B84">
        <v>149.1875</v>
      </c>
      <c r="C84">
        <f t="shared" si="2"/>
        <v>75.11</v>
      </c>
      <c r="D84">
        <f t="shared" si="3"/>
        <v>44</v>
      </c>
      <c r="I84" t="s">
        <v>440</v>
      </c>
      <c r="J84" s="6">
        <v>66.27</v>
      </c>
      <c r="K84">
        <v>83</v>
      </c>
    </row>
    <row r="85" spans="1:11">
      <c r="A85" t="s">
        <v>248</v>
      </c>
      <c r="B85">
        <v>129.9725</v>
      </c>
      <c r="C85">
        <f t="shared" si="2"/>
        <v>58.52</v>
      </c>
      <c r="D85">
        <f t="shared" si="3"/>
        <v>109</v>
      </c>
      <c r="I85" t="s">
        <v>156</v>
      </c>
      <c r="J85" s="6">
        <v>65.709999999999994</v>
      </c>
      <c r="K85">
        <v>84</v>
      </c>
    </row>
    <row r="86" spans="1:11">
      <c r="A86" t="s">
        <v>251</v>
      </c>
      <c r="B86">
        <v>140.45500000000001</v>
      </c>
      <c r="C86">
        <f t="shared" si="2"/>
        <v>52.62</v>
      </c>
      <c r="D86">
        <f t="shared" si="3"/>
        <v>144</v>
      </c>
      <c r="I86" t="s">
        <v>212</v>
      </c>
      <c r="J86" s="6">
        <v>64.930000000000007</v>
      </c>
      <c r="K86">
        <v>85</v>
      </c>
    </row>
    <row r="87" spans="1:11">
      <c r="A87" t="s">
        <v>254</v>
      </c>
      <c r="B87">
        <v>119.58750000000001</v>
      </c>
      <c r="C87">
        <f t="shared" si="2"/>
        <v>61.66</v>
      </c>
      <c r="D87">
        <f t="shared" si="3"/>
        <v>99</v>
      </c>
      <c r="I87" t="s">
        <v>437</v>
      </c>
      <c r="J87" s="6">
        <v>64.459999999999994</v>
      </c>
      <c r="K87">
        <v>86</v>
      </c>
    </row>
    <row r="88" spans="1:11">
      <c r="A88" t="s">
        <v>257</v>
      </c>
      <c r="B88">
        <v>110.26</v>
      </c>
      <c r="C88">
        <f t="shared" si="2"/>
        <v>71.83</v>
      </c>
      <c r="D88">
        <f t="shared" si="3"/>
        <v>59</v>
      </c>
      <c r="I88" t="s">
        <v>3058</v>
      </c>
      <c r="J88" s="6">
        <v>64.31</v>
      </c>
      <c r="K88">
        <v>87</v>
      </c>
    </row>
    <row r="89" spans="1:11">
      <c r="A89" t="s">
        <v>260</v>
      </c>
      <c r="B89">
        <v>127.3775</v>
      </c>
      <c r="C89">
        <f t="shared" si="2"/>
        <v>53.22</v>
      </c>
      <c r="D89">
        <f t="shared" si="3"/>
        <v>138</v>
      </c>
      <c r="I89" t="s">
        <v>338</v>
      </c>
      <c r="J89" s="6">
        <v>64.069999999999993</v>
      </c>
      <c r="K89">
        <v>88</v>
      </c>
    </row>
    <row r="90" spans="1:11">
      <c r="A90" t="s">
        <v>263</v>
      </c>
      <c r="B90">
        <v>121.37000000000002</v>
      </c>
      <c r="C90">
        <f t="shared" si="2"/>
        <v>57.7</v>
      </c>
      <c r="D90">
        <f t="shared" si="3"/>
        <v>115</v>
      </c>
      <c r="I90" t="s">
        <v>272</v>
      </c>
      <c r="J90" s="6">
        <v>64.069999999999993</v>
      </c>
      <c r="K90">
        <v>89</v>
      </c>
    </row>
    <row r="91" spans="1:11">
      <c r="A91" t="s">
        <v>266</v>
      </c>
      <c r="B91">
        <v>123.285</v>
      </c>
      <c r="C91">
        <f t="shared" si="2"/>
        <v>61.57</v>
      </c>
      <c r="D91">
        <f t="shared" si="3"/>
        <v>100</v>
      </c>
      <c r="I91" t="s">
        <v>224</v>
      </c>
      <c r="J91" s="6">
        <v>63.82</v>
      </c>
      <c r="K91">
        <v>90</v>
      </c>
    </row>
    <row r="92" spans="1:11">
      <c r="A92" t="s">
        <v>269</v>
      </c>
      <c r="B92">
        <v>131.815</v>
      </c>
      <c r="C92">
        <f t="shared" si="2"/>
        <v>72.83</v>
      </c>
      <c r="D92">
        <f t="shared" si="3"/>
        <v>53</v>
      </c>
      <c r="I92" t="s">
        <v>218</v>
      </c>
      <c r="J92" s="6">
        <v>63.65</v>
      </c>
      <c r="K92">
        <v>91</v>
      </c>
    </row>
    <row r="93" spans="1:11">
      <c r="A93" t="s">
        <v>272</v>
      </c>
      <c r="B93">
        <v>123.86499999999998</v>
      </c>
      <c r="C93">
        <f t="shared" si="2"/>
        <v>64.069999999999993</v>
      </c>
      <c r="D93">
        <f t="shared" si="3"/>
        <v>89</v>
      </c>
      <c r="I93" t="s">
        <v>227</v>
      </c>
      <c r="J93" s="6">
        <v>63.63</v>
      </c>
      <c r="K93">
        <v>92</v>
      </c>
    </row>
    <row r="94" spans="1:11">
      <c r="A94" t="s">
        <v>275</v>
      </c>
      <c r="B94">
        <v>106.9075</v>
      </c>
      <c r="C94">
        <f t="shared" si="2"/>
        <v>70.150000000000006</v>
      </c>
      <c r="D94">
        <f t="shared" si="3"/>
        <v>66</v>
      </c>
      <c r="I94" t="s">
        <v>461</v>
      </c>
      <c r="J94" s="6">
        <v>63.11</v>
      </c>
      <c r="K94">
        <v>93</v>
      </c>
    </row>
    <row r="95" spans="1:11">
      <c r="A95" t="s">
        <v>278</v>
      </c>
      <c r="B95">
        <v>130.245</v>
      </c>
      <c r="C95">
        <f t="shared" si="2"/>
        <v>70.099999999999994</v>
      </c>
      <c r="D95">
        <f t="shared" si="3"/>
        <v>68</v>
      </c>
      <c r="I95" t="s">
        <v>359</v>
      </c>
      <c r="J95" s="6">
        <v>63.07</v>
      </c>
      <c r="K95">
        <v>94</v>
      </c>
    </row>
    <row r="96" spans="1:11">
      <c r="A96" t="s">
        <v>281</v>
      </c>
      <c r="B96">
        <v>116.21000000000001</v>
      </c>
      <c r="C96">
        <f t="shared" si="2"/>
        <v>54.61</v>
      </c>
      <c r="D96">
        <f t="shared" si="3"/>
        <v>132</v>
      </c>
      <c r="I96" t="s">
        <v>494</v>
      </c>
      <c r="J96" s="6">
        <v>62.6</v>
      </c>
      <c r="K96">
        <v>95</v>
      </c>
    </row>
    <row r="97" spans="1:11">
      <c r="A97" t="s">
        <v>284</v>
      </c>
      <c r="B97">
        <v>127.35499999999999</v>
      </c>
      <c r="C97">
        <f t="shared" si="2"/>
        <v>68.760000000000005</v>
      </c>
      <c r="D97">
        <f t="shared" si="3"/>
        <v>72</v>
      </c>
      <c r="I97" t="s">
        <v>332</v>
      </c>
      <c r="J97" s="6">
        <v>62.48</v>
      </c>
      <c r="K97">
        <v>96</v>
      </c>
    </row>
    <row r="98" spans="1:11">
      <c r="A98" t="s">
        <v>287</v>
      </c>
      <c r="B98">
        <v>126.9075</v>
      </c>
      <c r="C98">
        <f t="shared" si="2"/>
        <v>72.28</v>
      </c>
      <c r="D98">
        <f t="shared" si="3"/>
        <v>57</v>
      </c>
      <c r="I98" t="s">
        <v>470</v>
      </c>
      <c r="J98" s="6">
        <v>62.36</v>
      </c>
      <c r="K98">
        <v>97</v>
      </c>
    </row>
    <row r="99" spans="1:11">
      <c r="A99" t="s">
        <v>3058</v>
      </c>
      <c r="B99">
        <v>130.58999999999997</v>
      </c>
      <c r="C99">
        <f t="shared" si="2"/>
        <v>64.31</v>
      </c>
      <c r="D99">
        <f t="shared" si="3"/>
        <v>87</v>
      </c>
      <c r="I99" t="s">
        <v>344</v>
      </c>
      <c r="J99" s="6">
        <v>62.13</v>
      </c>
      <c r="K99">
        <v>98</v>
      </c>
    </row>
    <row r="100" spans="1:11">
      <c r="A100" t="s">
        <v>293</v>
      </c>
      <c r="B100">
        <v>120.52</v>
      </c>
      <c r="C100">
        <f t="shared" si="2"/>
        <v>73.680000000000007</v>
      </c>
      <c r="D100">
        <f t="shared" si="3"/>
        <v>51</v>
      </c>
      <c r="I100" t="s">
        <v>254</v>
      </c>
      <c r="J100" s="6">
        <v>61.66</v>
      </c>
      <c r="K100">
        <v>99</v>
      </c>
    </row>
    <row r="101" spans="1:11">
      <c r="A101" t="s">
        <v>296</v>
      </c>
      <c r="B101">
        <v>128.6225</v>
      </c>
      <c r="C101">
        <f t="shared" si="2"/>
        <v>47.09</v>
      </c>
      <c r="D101">
        <f t="shared" si="3"/>
        <v>161</v>
      </c>
      <c r="I101" t="s">
        <v>266</v>
      </c>
      <c r="J101" s="6">
        <v>61.57</v>
      </c>
      <c r="K101">
        <v>100</v>
      </c>
    </row>
    <row r="102" spans="1:11">
      <c r="A102" t="s">
        <v>299</v>
      </c>
      <c r="B102">
        <v>113.30250000000001</v>
      </c>
      <c r="C102">
        <f t="shared" si="2"/>
        <v>48.93</v>
      </c>
      <c r="D102">
        <f t="shared" si="3"/>
        <v>154</v>
      </c>
      <c r="I102" t="s">
        <v>215</v>
      </c>
      <c r="J102" s="6">
        <v>61.08</v>
      </c>
      <c r="K102">
        <v>101</v>
      </c>
    </row>
    <row r="103" spans="1:11">
      <c r="A103" t="s">
        <v>302</v>
      </c>
      <c r="B103">
        <v>112.66499999999999</v>
      </c>
      <c r="C103">
        <f t="shared" si="2"/>
        <v>55.34</v>
      </c>
      <c r="D103">
        <f t="shared" si="3"/>
        <v>130</v>
      </c>
      <c r="I103" t="s">
        <v>479</v>
      </c>
      <c r="J103" s="6">
        <v>60.92</v>
      </c>
      <c r="K103">
        <v>102</v>
      </c>
    </row>
    <row r="104" spans="1:11">
      <c r="A104" t="s">
        <v>305</v>
      </c>
      <c r="B104">
        <v>125.38499999999999</v>
      </c>
      <c r="C104">
        <f t="shared" si="2"/>
        <v>59.7</v>
      </c>
      <c r="D104">
        <f t="shared" si="3"/>
        <v>107</v>
      </c>
      <c r="I104" t="s">
        <v>431</v>
      </c>
      <c r="J104" s="6">
        <v>60.06</v>
      </c>
      <c r="K104">
        <v>103</v>
      </c>
    </row>
    <row r="105" spans="1:11">
      <c r="A105" t="s">
        <v>308</v>
      </c>
      <c r="B105">
        <v>123.51249999999999</v>
      </c>
      <c r="C105">
        <f t="shared" si="2"/>
        <v>55.71</v>
      </c>
      <c r="D105">
        <f t="shared" si="3"/>
        <v>126</v>
      </c>
      <c r="I105" t="s">
        <v>407</v>
      </c>
      <c r="J105" s="6">
        <v>60.01</v>
      </c>
      <c r="K105">
        <v>104</v>
      </c>
    </row>
    <row r="106" spans="1:11">
      <c r="A106" t="s">
        <v>2490</v>
      </c>
      <c r="B106">
        <v>115.61</v>
      </c>
      <c r="C106">
        <f t="shared" si="2"/>
        <v>57.63</v>
      </c>
      <c r="D106">
        <f t="shared" si="3"/>
        <v>116</v>
      </c>
      <c r="I106" t="s">
        <v>425</v>
      </c>
      <c r="J106" s="6">
        <v>59.96</v>
      </c>
      <c r="K106">
        <v>105</v>
      </c>
    </row>
    <row r="107" spans="1:11">
      <c r="A107" t="s">
        <v>314</v>
      </c>
      <c r="B107">
        <v>115.27500000000001</v>
      </c>
      <c r="C107">
        <f t="shared" si="2"/>
        <v>57.77</v>
      </c>
      <c r="D107">
        <f t="shared" si="3"/>
        <v>114</v>
      </c>
      <c r="I107" t="s">
        <v>482</v>
      </c>
      <c r="J107" s="6">
        <v>59.73</v>
      </c>
      <c r="K107">
        <v>106</v>
      </c>
    </row>
    <row r="108" spans="1:11">
      <c r="A108" t="s">
        <v>2494</v>
      </c>
      <c r="B108">
        <v>106.64749999999999</v>
      </c>
      <c r="C108">
        <f t="shared" si="2"/>
        <v>55.36</v>
      </c>
      <c r="D108">
        <f t="shared" si="3"/>
        <v>129</v>
      </c>
      <c r="I108" t="s">
        <v>305</v>
      </c>
      <c r="J108" s="6">
        <v>59.7</v>
      </c>
      <c r="K108">
        <v>107</v>
      </c>
    </row>
    <row r="109" spans="1:11">
      <c r="A109" t="s">
        <v>320</v>
      </c>
      <c r="B109">
        <v>126.48750000000001</v>
      </c>
      <c r="C109">
        <f t="shared" si="2"/>
        <v>54.25</v>
      </c>
      <c r="D109">
        <f t="shared" si="3"/>
        <v>135</v>
      </c>
      <c r="I109" t="s">
        <v>386</v>
      </c>
      <c r="J109" s="6">
        <v>58.66</v>
      </c>
      <c r="K109">
        <v>108</v>
      </c>
    </row>
    <row r="110" spans="1:11">
      <c r="A110" t="s">
        <v>3059</v>
      </c>
      <c r="B110">
        <v>92.377499999999998</v>
      </c>
      <c r="C110">
        <f t="shared" si="2"/>
        <v>68.150000000000006</v>
      </c>
      <c r="D110">
        <f t="shared" si="3"/>
        <v>73</v>
      </c>
      <c r="I110" t="s">
        <v>248</v>
      </c>
      <c r="J110" s="6">
        <v>58.52</v>
      </c>
      <c r="K110">
        <v>109</v>
      </c>
    </row>
    <row r="111" spans="1:11">
      <c r="A111" t="s">
        <v>326</v>
      </c>
      <c r="B111">
        <v>117.94499999999999</v>
      </c>
      <c r="C111">
        <f t="shared" si="2"/>
        <v>42.77</v>
      </c>
      <c r="D111">
        <f t="shared" si="3"/>
        <v>187</v>
      </c>
      <c r="I111" t="s">
        <v>329</v>
      </c>
      <c r="J111" s="6">
        <v>58.15</v>
      </c>
      <c r="K111">
        <v>110</v>
      </c>
    </row>
    <row r="112" spans="1:11">
      <c r="A112" t="s">
        <v>329</v>
      </c>
      <c r="B112">
        <v>108.36</v>
      </c>
      <c r="C112">
        <f t="shared" si="2"/>
        <v>58.15</v>
      </c>
      <c r="D112">
        <f t="shared" si="3"/>
        <v>110</v>
      </c>
      <c r="I112" t="s">
        <v>236</v>
      </c>
      <c r="J112" s="6">
        <v>57.97</v>
      </c>
      <c r="K112">
        <v>111</v>
      </c>
    </row>
    <row r="113" spans="1:11">
      <c r="A113" t="s">
        <v>332</v>
      </c>
      <c r="B113">
        <v>116.33250000000001</v>
      </c>
      <c r="C113">
        <f t="shared" si="2"/>
        <v>62.48</v>
      </c>
      <c r="D113">
        <f t="shared" si="3"/>
        <v>96</v>
      </c>
      <c r="I113" t="s">
        <v>371</v>
      </c>
      <c r="J113" s="6">
        <v>57.89</v>
      </c>
      <c r="K113">
        <v>112</v>
      </c>
    </row>
    <row r="114" spans="1:11">
      <c r="A114" t="s">
        <v>335</v>
      </c>
      <c r="B114">
        <v>102.52250000000001</v>
      </c>
      <c r="C114">
        <f t="shared" si="2"/>
        <v>66.8</v>
      </c>
      <c r="D114">
        <f t="shared" si="3"/>
        <v>79</v>
      </c>
      <c r="I114" t="s">
        <v>2484</v>
      </c>
      <c r="J114" s="6">
        <v>57.8</v>
      </c>
      <c r="K114">
        <v>113</v>
      </c>
    </row>
    <row r="115" spans="1:11">
      <c r="A115" t="s">
        <v>338</v>
      </c>
      <c r="B115">
        <v>102.99</v>
      </c>
      <c r="C115">
        <f t="shared" si="2"/>
        <v>64.069999999999993</v>
      </c>
      <c r="D115">
        <f t="shared" si="3"/>
        <v>88</v>
      </c>
      <c r="I115" t="s">
        <v>314</v>
      </c>
      <c r="J115" s="6">
        <v>57.77</v>
      </c>
      <c r="K115">
        <v>114</v>
      </c>
    </row>
    <row r="116" spans="1:11">
      <c r="A116" t="s">
        <v>341</v>
      </c>
      <c r="B116">
        <v>97.532499999999999</v>
      </c>
      <c r="C116">
        <f t="shared" si="2"/>
        <v>45.14</v>
      </c>
      <c r="D116">
        <f t="shared" si="3"/>
        <v>175</v>
      </c>
      <c r="I116" t="s">
        <v>263</v>
      </c>
      <c r="J116" s="6">
        <v>57.7</v>
      </c>
      <c r="K116">
        <v>115</v>
      </c>
    </row>
    <row r="117" spans="1:11">
      <c r="A117" t="s">
        <v>344</v>
      </c>
      <c r="B117">
        <v>108.57999999999998</v>
      </c>
      <c r="C117">
        <f t="shared" si="2"/>
        <v>62.13</v>
      </c>
      <c r="D117">
        <f t="shared" si="3"/>
        <v>98</v>
      </c>
      <c r="I117" t="s">
        <v>2490</v>
      </c>
      <c r="J117" s="6">
        <v>57.63</v>
      </c>
      <c r="K117">
        <v>116</v>
      </c>
    </row>
    <row r="118" spans="1:11">
      <c r="A118" t="s">
        <v>347</v>
      </c>
      <c r="B118">
        <v>95.457499999999996</v>
      </c>
      <c r="C118">
        <f t="shared" si="2"/>
        <v>44.54</v>
      </c>
      <c r="D118">
        <f t="shared" si="3"/>
        <v>177</v>
      </c>
      <c r="I118" t="s">
        <v>179</v>
      </c>
      <c r="J118" s="6">
        <v>56.99</v>
      </c>
      <c r="K118">
        <v>117</v>
      </c>
    </row>
    <row r="119" spans="1:11">
      <c r="A119" t="s">
        <v>350</v>
      </c>
      <c r="B119">
        <v>104.45249999999999</v>
      </c>
      <c r="C119">
        <f t="shared" si="2"/>
        <v>71.790000000000006</v>
      </c>
      <c r="D119">
        <f t="shared" si="3"/>
        <v>60</v>
      </c>
      <c r="I119" t="s">
        <v>428</v>
      </c>
      <c r="J119" s="6">
        <v>56.64</v>
      </c>
      <c r="K119">
        <v>118</v>
      </c>
    </row>
    <row r="120" spans="1:11">
      <c r="A120" t="s">
        <v>353</v>
      </c>
      <c r="B120">
        <v>115.48</v>
      </c>
      <c r="C120">
        <f t="shared" si="2"/>
        <v>50.87</v>
      </c>
      <c r="D120">
        <f t="shared" si="3"/>
        <v>147</v>
      </c>
      <c r="I120" t="s">
        <v>524</v>
      </c>
      <c r="J120" s="6">
        <v>56.63</v>
      </c>
      <c r="K120">
        <v>119</v>
      </c>
    </row>
    <row r="121" spans="1:11">
      <c r="A121" t="s">
        <v>356</v>
      </c>
      <c r="B121">
        <v>86.307500000000005</v>
      </c>
      <c r="C121">
        <f t="shared" si="2"/>
        <v>46.28</v>
      </c>
      <c r="D121">
        <f t="shared" si="3"/>
        <v>169</v>
      </c>
      <c r="I121" t="s">
        <v>656</v>
      </c>
      <c r="J121" s="6">
        <v>56.61</v>
      </c>
      <c r="K121">
        <v>120</v>
      </c>
    </row>
    <row r="122" spans="1:11">
      <c r="A122" t="s">
        <v>359</v>
      </c>
      <c r="B122">
        <v>106.1675</v>
      </c>
      <c r="C122">
        <f t="shared" si="2"/>
        <v>63.07</v>
      </c>
      <c r="D122">
        <f t="shared" si="3"/>
        <v>94</v>
      </c>
      <c r="I122" t="s">
        <v>633</v>
      </c>
      <c r="J122" s="6">
        <v>56.16</v>
      </c>
      <c r="K122">
        <v>121</v>
      </c>
    </row>
    <row r="123" spans="1:11">
      <c r="A123" t="s">
        <v>362</v>
      </c>
      <c r="B123">
        <v>98.837500000000006</v>
      </c>
      <c r="C123">
        <f t="shared" si="2"/>
        <v>54.42</v>
      </c>
      <c r="D123">
        <f t="shared" si="3"/>
        <v>133</v>
      </c>
      <c r="I123" t="s">
        <v>239</v>
      </c>
      <c r="J123" s="6">
        <v>56</v>
      </c>
      <c r="K123">
        <v>122</v>
      </c>
    </row>
    <row r="124" spans="1:11">
      <c r="A124" t="s">
        <v>365</v>
      </c>
      <c r="B124">
        <v>96.935000000000002</v>
      </c>
      <c r="C124">
        <f t="shared" si="2"/>
        <v>47.79</v>
      </c>
      <c r="D124">
        <f t="shared" si="3"/>
        <v>160</v>
      </c>
      <c r="I124" t="s">
        <v>165</v>
      </c>
      <c r="J124" s="6">
        <v>55.96</v>
      </c>
      <c r="K124">
        <v>123</v>
      </c>
    </row>
    <row r="125" spans="1:11">
      <c r="A125" t="s">
        <v>368</v>
      </c>
      <c r="B125">
        <v>71.09</v>
      </c>
      <c r="C125">
        <f t="shared" si="2"/>
        <v>34.22</v>
      </c>
      <c r="D125">
        <f t="shared" si="3"/>
        <v>210</v>
      </c>
      <c r="I125" t="s">
        <v>545</v>
      </c>
      <c r="J125" s="6">
        <v>55.81</v>
      </c>
      <c r="K125">
        <v>124</v>
      </c>
    </row>
    <row r="126" spans="1:11">
      <c r="A126" t="s">
        <v>371</v>
      </c>
      <c r="B126">
        <v>91.254999999999995</v>
      </c>
      <c r="C126">
        <f t="shared" si="2"/>
        <v>57.89</v>
      </c>
      <c r="D126">
        <f t="shared" si="3"/>
        <v>112</v>
      </c>
      <c r="I126" t="s">
        <v>392</v>
      </c>
      <c r="J126" s="6">
        <v>55.75</v>
      </c>
      <c r="K126">
        <v>125</v>
      </c>
    </row>
    <row r="127" spans="1:11">
      <c r="A127" t="s">
        <v>374</v>
      </c>
      <c r="B127">
        <v>88.695000000000007</v>
      </c>
      <c r="C127">
        <f t="shared" si="2"/>
        <v>52.89</v>
      </c>
      <c r="D127">
        <f t="shared" si="3"/>
        <v>142</v>
      </c>
      <c r="I127" t="s">
        <v>308</v>
      </c>
      <c r="J127" s="6">
        <v>55.71</v>
      </c>
      <c r="K127">
        <v>126</v>
      </c>
    </row>
    <row r="128" spans="1:11">
      <c r="A128" t="s">
        <v>377</v>
      </c>
      <c r="B128">
        <v>45.947500000000005</v>
      </c>
      <c r="C128">
        <f t="shared" si="2"/>
        <v>55.44</v>
      </c>
      <c r="D128">
        <f t="shared" si="3"/>
        <v>128</v>
      </c>
      <c r="I128" t="s">
        <v>548</v>
      </c>
      <c r="J128" s="6">
        <v>55.56</v>
      </c>
      <c r="K128">
        <v>127</v>
      </c>
    </row>
    <row r="129" spans="1:11">
      <c r="A129" t="s">
        <v>380</v>
      </c>
      <c r="B129">
        <v>112.8925</v>
      </c>
      <c r="C129">
        <f t="shared" si="2"/>
        <v>50.15</v>
      </c>
      <c r="D129">
        <f t="shared" si="3"/>
        <v>152</v>
      </c>
      <c r="I129" t="s">
        <v>377</v>
      </c>
      <c r="J129" s="6">
        <v>55.44</v>
      </c>
      <c r="K129">
        <v>128</v>
      </c>
    </row>
    <row r="130" spans="1:11">
      <c r="A130" t="s">
        <v>383</v>
      </c>
      <c r="B130">
        <v>90.612499999999997</v>
      </c>
      <c r="C130">
        <f t="shared" ref="C130:C193" si="4">INDEX(Sagarin_ratings,MATCH(A130,Sagarin_teams,0))</f>
        <v>46.53</v>
      </c>
      <c r="D130">
        <f t="shared" ref="D130:D193" si="5">INDEX(Sagarin_rank,MATCH(A130,Sagarin_teams,0))</f>
        <v>167</v>
      </c>
      <c r="I130" t="s">
        <v>2494</v>
      </c>
      <c r="J130" s="6">
        <v>55.36</v>
      </c>
      <c r="K130">
        <v>129</v>
      </c>
    </row>
    <row r="131" spans="1:11">
      <c r="A131" t="s">
        <v>386</v>
      </c>
      <c r="B131">
        <v>91.640000000000015</v>
      </c>
      <c r="C131">
        <f t="shared" si="4"/>
        <v>58.66</v>
      </c>
      <c r="D131">
        <f t="shared" si="5"/>
        <v>108</v>
      </c>
      <c r="I131" t="s">
        <v>302</v>
      </c>
      <c r="J131" s="6">
        <v>55.34</v>
      </c>
      <c r="K131">
        <v>130</v>
      </c>
    </row>
    <row r="132" spans="1:11">
      <c r="A132" t="s">
        <v>389</v>
      </c>
      <c r="B132">
        <v>27.572500000000002</v>
      </c>
      <c r="C132">
        <f t="shared" si="4"/>
        <v>31.14</v>
      </c>
      <c r="D132">
        <f t="shared" si="5"/>
        <v>222</v>
      </c>
      <c r="I132" t="s">
        <v>485</v>
      </c>
      <c r="J132" s="6">
        <v>54.77</v>
      </c>
      <c r="K132">
        <v>131</v>
      </c>
    </row>
    <row r="133" spans="1:11">
      <c r="A133" t="s">
        <v>392</v>
      </c>
      <c r="B133">
        <v>95.355000000000004</v>
      </c>
      <c r="C133">
        <f t="shared" si="4"/>
        <v>55.75</v>
      </c>
      <c r="D133">
        <f t="shared" si="5"/>
        <v>125</v>
      </c>
      <c r="I133" t="s">
        <v>281</v>
      </c>
      <c r="J133" s="6">
        <v>54.61</v>
      </c>
      <c r="K133">
        <v>132</v>
      </c>
    </row>
    <row r="134" spans="1:11">
      <c r="A134" t="s">
        <v>395</v>
      </c>
      <c r="B134">
        <v>29.279999999999998</v>
      </c>
      <c r="C134">
        <f t="shared" si="4"/>
        <v>42.34</v>
      </c>
      <c r="D134">
        <f t="shared" si="5"/>
        <v>188</v>
      </c>
      <c r="I134" t="s">
        <v>362</v>
      </c>
      <c r="J134" s="6">
        <v>54.42</v>
      </c>
      <c r="K134">
        <v>133</v>
      </c>
    </row>
    <row r="135" spans="1:11">
      <c r="A135" t="s">
        <v>398</v>
      </c>
      <c r="B135">
        <v>36.405000000000001</v>
      </c>
      <c r="C135">
        <f t="shared" si="4"/>
        <v>27.46</v>
      </c>
      <c r="D135">
        <f t="shared" si="5"/>
        <v>229</v>
      </c>
      <c r="I135" t="s">
        <v>557</v>
      </c>
      <c r="J135" s="6">
        <v>54.39</v>
      </c>
      <c r="K135">
        <v>134</v>
      </c>
    </row>
    <row r="136" spans="1:11">
      <c r="A136" t="s">
        <v>401</v>
      </c>
      <c r="B136">
        <v>32.72</v>
      </c>
      <c r="C136">
        <f t="shared" si="4"/>
        <v>38.159999999999997</v>
      </c>
      <c r="D136">
        <f t="shared" si="5"/>
        <v>201</v>
      </c>
      <c r="I136" t="s">
        <v>320</v>
      </c>
      <c r="J136" s="6">
        <v>54.25</v>
      </c>
      <c r="K136">
        <v>135</v>
      </c>
    </row>
    <row r="137" spans="1:11">
      <c r="A137" t="s">
        <v>404</v>
      </c>
      <c r="B137">
        <v>54.882500000000007</v>
      </c>
      <c r="C137">
        <f t="shared" si="4"/>
        <v>50.15</v>
      </c>
      <c r="D137">
        <f t="shared" si="5"/>
        <v>151</v>
      </c>
      <c r="I137" t="s">
        <v>242</v>
      </c>
      <c r="J137" s="6">
        <v>53.79</v>
      </c>
      <c r="K137">
        <v>136</v>
      </c>
    </row>
    <row r="138" spans="1:11">
      <c r="A138" t="s">
        <v>407</v>
      </c>
      <c r="B138">
        <v>27.07</v>
      </c>
      <c r="C138">
        <f t="shared" si="4"/>
        <v>60.01</v>
      </c>
      <c r="D138">
        <f t="shared" si="5"/>
        <v>104</v>
      </c>
      <c r="I138" t="s">
        <v>551</v>
      </c>
      <c r="J138" s="6">
        <v>53.66</v>
      </c>
      <c r="K138">
        <v>137</v>
      </c>
    </row>
    <row r="139" spans="1:11">
      <c r="A139" t="s">
        <v>410</v>
      </c>
      <c r="B139">
        <v>28.767500000000002</v>
      </c>
      <c r="C139">
        <f t="shared" si="4"/>
        <v>44.17</v>
      </c>
      <c r="D139">
        <f t="shared" si="5"/>
        <v>180</v>
      </c>
      <c r="I139" t="s">
        <v>260</v>
      </c>
      <c r="J139" s="6">
        <v>53.22</v>
      </c>
      <c r="K139">
        <v>138</v>
      </c>
    </row>
    <row r="140" spans="1:11">
      <c r="A140" t="s">
        <v>3060</v>
      </c>
      <c r="B140">
        <v>39.352499999999999</v>
      </c>
      <c r="C140">
        <f t="shared" si="4"/>
        <v>31.92</v>
      </c>
      <c r="D140">
        <f t="shared" si="5"/>
        <v>219</v>
      </c>
      <c r="I140" t="s">
        <v>665</v>
      </c>
      <c r="J140" s="6">
        <v>53.15</v>
      </c>
      <c r="K140">
        <v>139</v>
      </c>
    </row>
    <row r="141" spans="1:11">
      <c r="A141" t="s">
        <v>416</v>
      </c>
      <c r="B141">
        <v>27.099999999999998</v>
      </c>
      <c r="C141">
        <f t="shared" si="4"/>
        <v>42.07</v>
      </c>
      <c r="D141">
        <f t="shared" si="5"/>
        <v>190</v>
      </c>
      <c r="I141" t="s">
        <v>203</v>
      </c>
      <c r="J141" s="6">
        <v>52.99</v>
      </c>
      <c r="K141">
        <v>140</v>
      </c>
    </row>
    <row r="142" spans="1:11">
      <c r="A142" t="s">
        <v>419</v>
      </c>
      <c r="B142">
        <v>27.234999999999999</v>
      </c>
      <c r="C142">
        <f t="shared" si="4"/>
        <v>25.81</v>
      </c>
      <c r="D142">
        <f t="shared" si="5"/>
        <v>230</v>
      </c>
      <c r="I142" t="s">
        <v>521</v>
      </c>
      <c r="J142" s="6">
        <v>52.94</v>
      </c>
      <c r="K142">
        <v>141</v>
      </c>
    </row>
    <row r="143" spans="1:11">
      <c r="A143" t="s">
        <v>422</v>
      </c>
      <c r="B143">
        <v>37.375</v>
      </c>
      <c r="C143">
        <f t="shared" si="4"/>
        <v>72.319999999999993</v>
      </c>
      <c r="D143">
        <f t="shared" si="5"/>
        <v>56</v>
      </c>
      <c r="I143" t="s">
        <v>374</v>
      </c>
      <c r="J143" s="6">
        <v>52.89</v>
      </c>
      <c r="K143">
        <v>142</v>
      </c>
    </row>
    <row r="144" spans="1:11">
      <c r="A144" t="s">
        <v>425</v>
      </c>
      <c r="B144">
        <v>23.04</v>
      </c>
      <c r="C144">
        <f t="shared" si="4"/>
        <v>59.96</v>
      </c>
      <c r="D144">
        <f t="shared" si="5"/>
        <v>105</v>
      </c>
      <c r="I144" t="s">
        <v>536</v>
      </c>
      <c r="J144" s="6">
        <v>52.8</v>
      </c>
      <c r="K144">
        <v>143</v>
      </c>
    </row>
    <row r="145" spans="1:11">
      <c r="A145" t="s">
        <v>428</v>
      </c>
      <c r="B145">
        <v>43.832500000000003</v>
      </c>
      <c r="C145">
        <f t="shared" si="4"/>
        <v>56.64</v>
      </c>
      <c r="D145">
        <f t="shared" si="5"/>
        <v>118</v>
      </c>
      <c r="I145" t="s">
        <v>251</v>
      </c>
      <c r="J145" s="6">
        <v>52.62</v>
      </c>
      <c r="K145">
        <v>144</v>
      </c>
    </row>
    <row r="146" spans="1:11">
      <c r="A146" t="s">
        <v>431</v>
      </c>
      <c r="B146">
        <v>29.997499999999999</v>
      </c>
      <c r="C146">
        <f t="shared" si="4"/>
        <v>60.06</v>
      </c>
      <c r="D146">
        <f t="shared" si="5"/>
        <v>103</v>
      </c>
      <c r="I146" t="s">
        <v>609</v>
      </c>
      <c r="J146" s="6">
        <v>52.04</v>
      </c>
      <c r="K146">
        <v>145</v>
      </c>
    </row>
    <row r="147" spans="1:11">
      <c r="A147" t="s">
        <v>434</v>
      </c>
      <c r="B147">
        <v>30.995000000000001</v>
      </c>
      <c r="C147">
        <f t="shared" si="4"/>
        <v>33.51</v>
      </c>
      <c r="D147">
        <f t="shared" si="5"/>
        <v>212</v>
      </c>
      <c r="I147" t="s">
        <v>2502</v>
      </c>
      <c r="J147" s="6">
        <v>51.49</v>
      </c>
      <c r="K147">
        <v>146</v>
      </c>
    </row>
    <row r="148" spans="1:11">
      <c r="A148" t="s">
        <v>437</v>
      </c>
      <c r="B148">
        <v>49.342500000000001</v>
      </c>
      <c r="C148">
        <f t="shared" si="4"/>
        <v>64.459999999999994</v>
      </c>
      <c r="D148">
        <f t="shared" si="5"/>
        <v>86</v>
      </c>
      <c r="I148" t="s">
        <v>353</v>
      </c>
      <c r="J148" s="6">
        <v>50.87</v>
      </c>
      <c r="K148">
        <v>147</v>
      </c>
    </row>
    <row r="149" spans="1:11">
      <c r="A149" t="s">
        <v>440</v>
      </c>
      <c r="B149">
        <v>27.385000000000002</v>
      </c>
      <c r="C149">
        <f t="shared" si="4"/>
        <v>66.27</v>
      </c>
      <c r="D149">
        <f t="shared" si="5"/>
        <v>83</v>
      </c>
      <c r="I149" t="s">
        <v>503</v>
      </c>
      <c r="J149" s="6">
        <v>50.61</v>
      </c>
      <c r="K149">
        <v>148</v>
      </c>
    </row>
    <row r="150" spans="1:11">
      <c r="A150" t="s">
        <v>443</v>
      </c>
      <c r="B150">
        <v>22.692499999999999</v>
      </c>
      <c r="C150">
        <f t="shared" si="4"/>
        <v>25.73</v>
      </c>
      <c r="D150">
        <f t="shared" si="5"/>
        <v>232</v>
      </c>
      <c r="I150" t="s">
        <v>676</v>
      </c>
      <c r="J150" s="6">
        <v>50.6</v>
      </c>
      <c r="K150">
        <v>149</v>
      </c>
    </row>
    <row r="151" spans="1:11">
      <c r="A151" t="s">
        <v>446</v>
      </c>
      <c r="B151">
        <v>29.905000000000001</v>
      </c>
      <c r="C151">
        <f t="shared" si="4"/>
        <v>40.75</v>
      </c>
      <c r="D151">
        <f t="shared" si="5"/>
        <v>195</v>
      </c>
      <c r="I151" t="s">
        <v>659</v>
      </c>
      <c r="J151" s="6">
        <v>50.16</v>
      </c>
      <c r="K151">
        <v>150</v>
      </c>
    </row>
    <row r="152" spans="1:11">
      <c r="A152" t="s">
        <v>449</v>
      </c>
      <c r="B152">
        <v>28.847499999999997</v>
      </c>
      <c r="C152">
        <f t="shared" si="4"/>
        <v>39.24</v>
      </c>
      <c r="D152">
        <f t="shared" si="5"/>
        <v>196</v>
      </c>
      <c r="I152" t="s">
        <v>404</v>
      </c>
      <c r="J152" s="6">
        <v>50.15</v>
      </c>
      <c r="K152">
        <v>151</v>
      </c>
    </row>
    <row r="153" spans="1:11">
      <c r="A153" t="s">
        <v>452</v>
      </c>
      <c r="B153">
        <v>24.954999999999998</v>
      </c>
      <c r="C153">
        <f t="shared" si="4"/>
        <v>41.6</v>
      </c>
      <c r="D153">
        <f t="shared" si="5"/>
        <v>191</v>
      </c>
      <c r="I153" t="s">
        <v>380</v>
      </c>
      <c r="J153" s="6">
        <v>50.15</v>
      </c>
      <c r="K153">
        <v>152</v>
      </c>
    </row>
    <row r="154" spans="1:11">
      <c r="A154" t="s">
        <v>2519</v>
      </c>
      <c r="B154">
        <v>24.567500000000003</v>
      </c>
      <c r="C154">
        <f t="shared" si="4"/>
        <v>40.78</v>
      </c>
      <c r="D154">
        <f t="shared" si="5"/>
        <v>194</v>
      </c>
      <c r="I154" t="s">
        <v>473</v>
      </c>
      <c r="J154" s="6">
        <v>49.09</v>
      </c>
      <c r="K154">
        <v>153</v>
      </c>
    </row>
    <row r="155" spans="1:11">
      <c r="A155" t="s">
        <v>458</v>
      </c>
      <c r="B155">
        <v>20.547499999999999</v>
      </c>
      <c r="C155">
        <f t="shared" si="4"/>
        <v>45.83</v>
      </c>
      <c r="D155">
        <f t="shared" si="5"/>
        <v>171</v>
      </c>
      <c r="I155" t="s">
        <v>299</v>
      </c>
      <c r="J155" s="6">
        <v>48.93</v>
      </c>
      <c r="K155">
        <v>154</v>
      </c>
    </row>
    <row r="156" spans="1:11">
      <c r="A156" t="s">
        <v>461</v>
      </c>
      <c r="B156">
        <v>23.682499999999997</v>
      </c>
      <c r="C156">
        <f t="shared" si="4"/>
        <v>63.11</v>
      </c>
      <c r="D156">
        <f t="shared" si="5"/>
        <v>93</v>
      </c>
      <c r="I156" t="s">
        <v>600</v>
      </c>
      <c r="J156" s="6">
        <v>48.8</v>
      </c>
      <c r="K156">
        <v>155</v>
      </c>
    </row>
    <row r="157" spans="1:11">
      <c r="A157" t="s">
        <v>464</v>
      </c>
      <c r="B157">
        <v>30.0075</v>
      </c>
      <c r="C157">
        <f t="shared" si="4"/>
        <v>46.66</v>
      </c>
      <c r="D157">
        <f t="shared" si="5"/>
        <v>165</v>
      </c>
      <c r="I157" t="s">
        <v>624</v>
      </c>
      <c r="J157" s="6">
        <v>48.78</v>
      </c>
      <c r="K157">
        <v>156</v>
      </c>
    </row>
    <row r="158" spans="1:11">
      <c r="A158" t="s">
        <v>467</v>
      </c>
      <c r="B158">
        <v>15.307500000000001</v>
      </c>
      <c r="C158">
        <f t="shared" si="4"/>
        <v>43.52</v>
      </c>
      <c r="D158">
        <f t="shared" si="5"/>
        <v>184</v>
      </c>
      <c r="I158" t="s">
        <v>588</v>
      </c>
      <c r="J158" s="6">
        <v>48.61</v>
      </c>
      <c r="K158">
        <v>157</v>
      </c>
    </row>
    <row r="159" spans="1:11">
      <c r="A159" t="s">
        <v>470</v>
      </c>
      <c r="B159">
        <v>26.32</v>
      </c>
      <c r="C159">
        <f t="shared" si="4"/>
        <v>62.36</v>
      </c>
      <c r="D159">
        <f t="shared" si="5"/>
        <v>97</v>
      </c>
      <c r="I159" t="s">
        <v>731</v>
      </c>
      <c r="J159" s="6">
        <v>48.51</v>
      </c>
      <c r="K159">
        <v>158</v>
      </c>
    </row>
    <row r="160" spans="1:11">
      <c r="A160" t="s">
        <v>473</v>
      </c>
      <c r="B160">
        <v>21.092500000000001</v>
      </c>
      <c r="C160">
        <f t="shared" si="4"/>
        <v>49.09</v>
      </c>
      <c r="D160">
        <f t="shared" si="5"/>
        <v>153</v>
      </c>
      <c r="I160" t="s">
        <v>747</v>
      </c>
      <c r="J160" s="6">
        <v>48.48</v>
      </c>
      <c r="K160">
        <v>159</v>
      </c>
    </row>
    <row r="161" spans="1:11">
      <c r="A161" t="s">
        <v>476</v>
      </c>
      <c r="B161">
        <v>14.092499999999999</v>
      </c>
      <c r="C161">
        <f t="shared" si="4"/>
        <v>44.3</v>
      </c>
      <c r="D161">
        <f t="shared" si="5"/>
        <v>178</v>
      </c>
      <c r="I161" t="s">
        <v>365</v>
      </c>
      <c r="J161" s="6">
        <v>47.79</v>
      </c>
      <c r="K161">
        <v>160</v>
      </c>
    </row>
    <row r="162" spans="1:11">
      <c r="A162" t="s">
        <v>479</v>
      </c>
      <c r="B162">
        <v>50.217500000000001</v>
      </c>
      <c r="C162">
        <f t="shared" si="4"/>
        <v>60.92</v>
      </c>
      <c r="D162">
        <f t="shared" si="5"/>
        <v>102</v>
      </c>
      <c r="I162" t="s">
        <v>296</v>
      </c>
      <c r="J162" s="6">
        <v>47.09</v>
      </c>
      <c r="K162">
        <v>161</v>
      </c>
    </row>
    <row r="163" spans="1:11">
      <c r="A163" t="s">
        <v>482</v>
      </c>
      <c r="B163">
        <v>23.2075</v>
      </c>
      <c r="C163">
        <f t="shared" si="4"/>
        <v>59.73</v>
      </c>
      <c r="D163">
        <f t="shared" si="5"/>
        <v>106</v>
      </c>
      <c r="I163" t="s">
        <v>579</v>
      </c>
      <c r="J163" s="6">
        <v>46.86</v>
      </c>
      <c r="K163">
        <v>162</v>
      </c>
    </row>
    <row r="164" spans="1:11">
      <c r="A164" t="s">
        <v>485</v>
      </c>
      <c r="B164">
        <v>39.497500000000002</v>
      </c>
      <c r="C164">
        <f t="shared" si="4"/>
        <v>54.77</v>
      </c>
      <c r="D164">
        <f t="shared" si="5"/>
        <v>131</v>
      </c>
      <c r="I164" t="s">
        <v>500</v>
      </c>
      <c r="J164" s="6">
        <v>46.73</v>
      </c>
      <c r="K164">
        <v>163</v>
      </c>
    </row>
    <row r="165" spans="1:11">
      <c r="A165" t="s">
        <v>488</v>
      </c>
      <c r="B165">
        <v>12.915000000000001</v>
      </c>
      <c r="C165">
        <f t="shared" si="4"/>
        <v>42.93</v>
      </c>
      <c r="D165">
        <f t="shared" si="5"/>
        <v>186</v>
      </c>
      <c r="I165" t="s">
        <v>690</v>
      </c>
      <c r="J165" s="6">
        <v>46.68</v>
      </c>
      <c r="K165">
        <v>164</v>
      </c>
    </row>
    <row r="166" spans="1:11">
      <c r="A166" t="s">
        <v>491</v>
      </c>
      <c r="B166">
        <v>29.482500000000002</v>
      </c>
      <c r="C166">
        <f t="shared" si="4"/>
        <v>44.13</v>
      </c>
      <c r="D166">
        <f t="shared" si="5"/>
        <v>181</v>
      </c>
      <c r="I166" t="s">
        <v>464</v>
      </c>
      <c r="J166" s="6">
        <v>46.66</v>
      </c>
      <c r="K166">
        <v>165</v>
      </c>
    </row>
    <row r="167" spans="1:11">
      <c r="A167" t="s">
        <v>494</v>
      </c>
      <c r="B167">
        <v>19.737499999999997</v>
      </c>
      <c r="C167">
        <f t="shared" si="4"/>
        <v>62.6</v>
      </c>
      <c r="D167">
        <f t="shared" si="5"/>
        <v>95</v>
      </c>
      <c r="I167" t="s">
        <v>518</v>
      </c>
      <c r="J167" s="6">
        <v>46.65</v>
      </c>
      <c r="K167">
        <v>166</v>
      </c>
    </row>
    <row r="168" spans="1:11">
      <c r="A168" t="s">
        <v>497</v>
      </c>
      <c r="B168">
        <v>17.355</v>
      </c>
      <c r="C168">
        <f t="shared" si="4"/>
        <v>42.18</v>
      </c>
      <c r="D168">
        <f t="shared" si="5"/>
        <v>189</v>
      </c>
      <c r="I168" t="s">
        <v>383</v>
      </c>
      <c r="J168" s="6">
        <v>46.53</v>
      </c>
      <c r="K168">
        <v>167</v>
      </c>
    </row>
    <row r="169" spans="1:11">
      <c r="A169" t="s">
        <v>500</v>
      </c>
      <c r="B169">
        <v>24.447499999999998</v>
      </c>
      <c r="C169">
        <f t="shared" si="4"/>
        <v>46.73</v>
      </c>
      <c r="D169">
        <f t="shared" si="5"/>
        <v>163</v>
      </c>
      <c r="I169" t="s">
        <v>2547</v>
      </c>
      <c r="J169" s="6">
        <v>46.3</v>
      </c>
      <c r="K169">
        <v>168</v>
      </c>
    </row>
    <row r="170" spans="1:11">
      <c r="A170" t="s">
        <v>503</v>
      </c>
      <c r="B170">
        <v>23.240000000000002</v>
      </c>
      <c r="C170">
        <f t="shared" si="4"/>
        <v>50.61</v>
      </c>
      <c r="D170">
        <f t="shared" si="5"/>
        <v>148</v>
      </c>
      <c r="I170" t="s">
        <v>356</v>
      </c>
      <c r="J170" s="6">
        <v>46.28</v>
      </c>
      <c r="K170">
        <v>169</v>
      </c>
    </row>
    <row r="171" spans="1:11">
      <c r="A171" t="s">
        <v>506</v>
      </c>
      <c r="B171">
        <v>15.86</v>
      </c>
      <c r="C171">
        <f t="shared" si="4"/>
        <v>38.47</v>
      </c>
      <c r="D171">
        <f t="shared" si="5"/>
        <v>198</v>
      </c>
      <c r="I171" t="s">
        <v>509</v>
      </c>
      <c r="J171" s="6">
        <v>46.2</v>
      </c>
      <c r="K171">
        <v>170</v>
      </c>
    </row>
    <row r="172" spans="1:11">
      <c r="A172" t="s">
        <v>509</v>
      </c>
      <c r="B172">
        <v>17.940000000000001</v>
      </c>
      <c r="C172">
        <f t="shared" si="4"/>
        <v>46.2</v>
      </c>
      <c r="D172">
        <f t="shared" si="5"/>
        <v>170</v>
      </c>
      <c r="I172" t="s">
        <v>458</v>
      </c>
      <c r="J172" s="6">
        <v>45.83</v>
      </c>
      <c r="K172">
        <v>171</v>
      </c>
    </row>
    <row r="173" spans="1:11">
      <c r="A173" t="s">
        <v>512</v>
      </c>
      <c r="B173">
        <v>15.805</v>
      </c>
      <c r="C173">
        <f t="shared" si="4"/>
        <v>33.57</v>
      </c>
      <c r="D173">
        <f t="shared" si="5"/>
        <v>211</v>
      </c>
      <c r="I173" t="s">
        <v>752</v>
      </c>
      <c r="J173" s="6">
        <v>45.78</v>
      </c>
      <c r="K173">
        <v>172</v>
      </c>
    </row>
    <row r="174" spans="1:11">
      <c r="A174" t="s">
        <v>515</v>
      </c>
      <c r="B174">
        <v>12.135</v>
      </c>
      <c r="C174">
        <f t="shared" si="4"/>
        <v>41.25</v>
      </c>
      <c r="D174">
        <f t="shared" si="5"/>
        <v>192</v>
      </c>
      <c r="I174" t="s">
        <v>568</v>
      </c>
      <c r="J174" s="6">
        <v>45.66</v>
      </c>
      <c r="K174">
        <v>173</v>
      </c>
    </row>
    <row r="175" spans="1:11">
      <c r="A175" t="s">
        <v>518</v>
      </c>
      <c r="B175">
        <v>16.48</v>
      </c>
      <c r="C175">
        <f t="shared" si="4"/>
        <v>46.65</v>
      </c>
      <c r="D175">
        <f t="shared" si="5"/>
        <v>166</v>
      </c>
      <c r="I175" t="s">
        <v>582</v>
      </c>
      <c r="J175" s="6">
        <v>45.47</v>
      </c>
      <c r="K175">
        <v>174</v>
      </c>
    </row>
    <row r="176" spans="1:11">
      <c r="A176" t="s">
        <v>521</v>
      </c>
      <c r="B176">
        <v>13.975</v>
      </c>
      <c r="C176">
        <f t="shared" si="4"/>
        <v>52.94</v>
      </c>
      <c r="D176">
        <f t="shared" si="5"/>
        <v>141</v>
      </c>
      <c r="I176" t="s">
        <v>341</v>
      </c>
      <c r="J176" s="6">
        <v>45.14</v>
      </c>
      <c r="K176">
        <v>175</v>
      </c>
    </row>
    <row r="177" spans="1:11">
      <c r="A177" t="s">
        <v>524</v>
      </c>
      <c r="B177">
        <v>38.702500000000001</v>
      </c>
      <c r="C177">
        <f t="shared" si="4"/>
        <v>56.63</v>
      </c>
      <c r="D177">
        <f t="shared" si="5"/>
        <v>119</v>
      </c>
      <c r="I177" t="s">
        <v>681</v>
      </c>
      <c r="J177" s="6">
        <v>44.89</v>
      </c>
      <c r="K177">
        <v>176</v>
      </c>
    </row>
    <row r="178" spans="1:11">
      <c r="A178" t="s">
        <v>527</v>
      </c>
      <c r="B178">
        <v>20.782500000000002</v>
      </c>
      <c r="C178">
        <f t="shared" si="4"/>
        <v>30.21</v>
      </c>
      <c r="D178">
        <f t="shared" si="5"/>
        <v>223</v>
      </c>
      <c r="I178" t="s">
        <v>347</v>
      </c>
      <c r="J178" s="6">
        <v>44.54</v>
      </c>
      <c r="K178">
        <v>177</v>
      </c>
    </row>
    <row r="179" spans="1:11">
      <c r="A179" t="s">
        <v>530</v>
      </c>
      <c r="B179">
        <v>12.26</v>
      </c>
      <c r="C179">
        <f t="shared" si="4"/>
        <v>36.39</v>
      </c>
      <c r="D179">
        <f t="shared" si="5"/>
        <v>205</v>
      </c>
      <c r="I179" t="s">
        <v>476</v>
      </c>
      <c r="J179" s="6">
        <v>44.3</v>
      </c>
      <c r="K179">
        <v>178</v>
      </c>
    </row>
    <row r="180" spans="1:11">
      <c r="A180" t="s">
        <v>533</v>
      </c>
      <c r="B180">
        <v>26.9925</v>
      </c>
      <c r="C180">
        <f t="shared" si="4"/>
        <v>43.3</v>
      </c>
      <c r="D180">
        <f t="shared" si="5"/>
        <v>185</v>
      </c>
      <c r="I180" t="s">
        <v>591</v>
      </c>
      <c r="J180" s="6">
        <v>44.18</v>
      </c>
      <c r="K180">
        <v>179</v>
      </c>
    </row>
    <row r="181" spans="1:11">
      <c r="A181" t="s">
        <v>536</v>
      </c>
      <c r="B181">
        <v>14.912500000000001</v>
      </c>
      <c r="C181">
        <f t="shared" si="4"/>
        <v>52.8</v>
      </c>
      <c r="D181">
        <f t="shared" si="5"/>
        <v>143</v>
      </c>
      <c r="I181" t="s">
        <v>410</v>
      </c>
      <c r="J181" s="6">
        <v>44.17</v>
      </c>
      <c r="K181">
        <v>180</v>
      </c>
    </row>
    <row r="182" spans="1:11">
      <c r="A182" t="s">
        <v>539</v>
      </c>
      <c r="B182">
        <v>16.142499999999998</v>
      </c>
      <c r="C182">
        <f t="shared" si="4"/>
        <v>24.03</v>
      </c>
      <c r="D182">
        <f t="shared" si="5"/>
        <v>235</v>
      </c>
      <c r="I182" t="s">
        <v>491</v>
      </c>
      <c r="J182" s="6">
        <v>44.13</v>
      </c>
      <c r="K182">
        <v>181</v>
      </c>
    </row>
    <row r="183" spans="1:11">
      <c r="A183" t="s">
        <v>542</v>
      </c>
      <c r="B183">
        <v>14.484999999999999</v>
      </c>
      <c r="C183">
        <f t="shared" si="4"/>
        <v>22.86</v>
      </c>
      <c r="D183">
        <f t="shared" si="5"/>
        <v>238</v>
      </c>
      <c r="I183" t="s">
        <v>606</v>
      </c>
      <c r="J183" s="6">
        <v>44.05</v>
      </c>
      <c r="K183">
        <v>182</v>
      </c>
    </row>
    <row r="184" spans="1:11">
      <c r="A184" t="s">
        <v>545</v>
      </c>
      <c r="B184">
        <v>22.065000000000001</v>
      </c>
      <c r="C184">
        <f t="shared" si="4"/>
        <v>55.81</v>
      </c>
      <c r="D184">
        <f t="shared" si="5"/>
        <v>124</v>
      </c>
      <c r="I184" t="s">
        <v>3063</v>
      </c>
      <c r="J184" s="6">
        <v>44.01</v>
      </c>
      <c r="K184">
        <v>183</v>
      </c>
    </row>
    <row r="185" spans="1:11">
      <c r="A185" t="s">
        <v>548</v>
      </c>
      <c r="B185">
        <v>18.317499999999999</v>
      </c>
      <c r="C185">
        <f t="shared" si="4"/>
        <v>55.56</v>
      </c>
      <c r="D185">
        <f t="shared" si="5"/>
        <v>127</v>
      </c>
      <c r="I185" t="s">
        <v>467</v>
      </c>
      <c r="J185" s="6">
        <v>43.52</v>
      </c>
      <c r="K185">
        <v>184</v>
      </c>
    </row>
    <row r="186" spans="1:11">
      <c r="A186" t="s">
        <v>551</v>
      </c>
      <c r="B186">
        <v>22.417499999999997</v>
      </c>
      <c r="C186">
        <f t="shared" si="4"/>
        <v>53.66</v>
      </c>
      <c r="D186">
        <f t="shared" si="5"/>
        <v>137</v>
      </c>
      <c r="I186" t="s">
        <v>533</v>
      </c>
      <c r="J186" s="6">
        <v>43.3</v>
      </c>
      <c r="K186">
        <v>185</v>
      </c>
    </row>
    <row r="187" spans="1:11">
      <c r="A187" t="s">
        <v>3063</v>
      </c>
      <c r="B187">
        <v>17.852499999999999</v>
      </c>
      <c r="C187">
        <f t="shared" si="4"/>
        <v>44.01</v>
      </c>
      <c r="D187">
        <f t="shared" si="5"/>
        <v>183</v>
      </c>
      <c r="I187" t="s">
        <v>488</v>
      </c>
      <c r="J187" s="6">
        <v>42.93</v>
      </c>
      <c r="K187">
        <v>186</v>
      </c>
    </row>
    <row r="188" spans="1:11">
      <c r="A188" t="s">
        <v>557</v>
      </c>
      <c r="B188">
        <v>14.535</v>
      </c>
      <c r="C188">
        <f t="shared" si="4"/>
        <v>54.39</v>
      </c>
      <c r="D188">
        <f t="shared" si="5"/>
        <v>134</v>
      </c>
      <c r="I188" t="s">
        <v>326</v>
      </c>
      <c r="J188" s="6">
        <v>42.77</v>
      </c>
      <c r="K188">
        <v>187</v>
      </c>
    </row>
    <row r="189" spans="1:11">
      <c r="A189" t="s">
        <v>560</v>
      </c>
      <c r="B189">
        <v>18.12</v>
      </c>
      <c r="C189">
        <f t="shared" si="4"/>
        <v>66.98</v>
      </c>
      <c r="D189">
        <f t="shared" si="5"/>
        <v>77</v>
      </c>
      <c r="I189" t="s">
        <v>395</v>
      </c>
      <c r="J189" s="6">
        <v>42.34</v>
      </c>
      <c r="K189">
        <v>188</v>
      </c>
    </row>
    <row r="190" spans="1:11">
      <c r="A190" t="s">
        <v>2525</v>
      </c>
      <c r="B190">
        <v>12.122499999999999</v>
      </c>
      <c r="C190">
        <f t="shared" si="4"/>
        <v>35.15</v>
      </c>
      <c r="D190">
        <f t="shared" si="5"/>
        <v>208</v>
      </c>
      <c r="I190" t="s">
        <v>497</v>
      </c>
      <c r="J190" s="6">
        <v>42.18</v>
      </c>
      <c r="K190">
        <v>189</v>
      </c>
    </row>
    <row r="191" spans="1:11">
      <c r="A191" t="s">
        <v>565</v>
      </c>
      <c r="B191">
        <v>9.5549999999999997</v>
      </c>
      <c r="C191">
        <f t="shared" si="4"/>
        <v>25.02</v>
      </c>
      <c r="D191">
        <f t="shared" si="5"/>
        <v>233</v>
      </c>
      <c r="I191" t="s">
        <v>416</v>
      </c>
      <c r="J191" s="6">
        <v>42.07</v>
      </c>
      <c r="K191">
        <v>190</v>
      </c>
    </row>
    <row r="192" spans="1:11">
      <c r="A192" t="s">
        <v>568</v>
      </c>
      <c r="B192">
        <v>16.54</v>
      </c>
      <c r="C192">
        <f t="shared" si="4"/>
        <v>45.66</v>
      </c>
      <c r="D192">
        <f t="shared" si="5"/>
        <v>173</v>
      </c>
      <c r="I192" t="s">
        <v>452</v>
      </c>
      <c r="J192" s="6">
        <v>41.6</v>
      </c>
      <c r="K192">
        <v>191</v>
      </c>
    </row>
    <row r="193" spans="1:11">
      <c r="A193" t="s">
        <v>571</v>
      </c>
      <c r="B193">
        <v>11.79</v>
      </c>
      <c r="C193">
        <f t="shared" si="4"/>
        <v>29.65</v>
      </c>
      <c r="D193">
        <f t="shared" si="5"/>
        <v>225</v>
      </c>
      <c r="I193" t="s">
        <v>515</v>
      </c>
      <c r="J193" s="6">
        <v>41.25</v>
      </c>
      <c r="K193">
        <v>192</v>
      </c>
    </row>
    <row r="194" spans="1:11">
      <c r="A194" t="s">
        <v>574</v>
      </c>
      <c r="B194">
        <v>15.45</v>
      </c>
      <c r="C194">
        <f t="shared" ref="C194:C257" si="6">INDEX(Sagarin_ratings,MATCH(A194,Sagarin_teams,0))</f>
        <v>27.82</v>
      </c>
      <c r="D194">
        <f t="shared" ref="D194:D257" si="7">INDEX(Sagarin_rank,MATCH(A194,Sagarin_teams,0))</f>
        <v>227</v>
      </c>
      <c r="I194" t="s">
        <v>740</v>
      </c>
      <c r="J194" s="6">
        <v>41.05</v>
      </c>
      <c r="K194">
        <v>193</v>
      </c>
    </row>
    <row r="195" spans="1:11">
      <c r="A195" t="s">
        <v>577</v>
      </c>
      <c r="B195">
        <v>9.25</v>
      </c>
      <c r="C195">
        <f t="shared" si="6"/>
        <v>14.27</v>
      </c>
      <c r="D195">
        <f t="shared" si="7"/>
        <v>249</v>
      </c>
      <c r="I195" t="s">
        <v>2519</v>
      </c>
      <c r="J195" s="6">
        <v>40.78</v>
      </c>
      <c r="K195">
        <v>194</v>
      </c>
    </row>
    <row r="196" spans="1:11">
      <c r="A196" t="s">
        <v>579</v>
      </c>
      <c r="B196">
        <v>11.1425</v>
      </c>
      <c r="C196">
        <f t="shared" si="6"/>
        <v>46.86</v>
      </c>
      <c r="D196">
        <f t="shared" si="7"/>
        <v>162</v>
      </c>
      <c r="I196" t="s">
        <v>446</v>
      </c>
      <c r="J196" s="6">
        <v>40.75</v>
      </c>
      <c r="K196">
        <v>195</v>
      </c>
    </row>
    <row r="197" spans="1:11">
      <c r="A197" t="s">
        <v>582</v>
      </c>
      <c r="B197">
        <v>19.670000000000002</v>
      </c>
      <c r="C197">
        <f t="shared" si="6"/>
        <v>45.47</v>
      </c>
      <c r="D197">
        <f t="shared" si="7"/>
        <v>174</v>
      </c>
      <c r="I197" t="s">
        <v>449</v>
      </c>
      <c r="J197" s="6">
        <v>39.24</v>
      </c>
      <c r="K197">
        <v>196</v>
      </c>
    </row>
    <row r="198" spans="1:11">
      <c r="A198" t="s">
        <v>3061</v>
      </c>
      <c r="B198">
        <v>34.975000000000001</v>
      </c>
      <c r="C198">
        <f t="shared" si="6"/>
        <v>39</v>
      </c>
      <c r="D198">
        <f t="shared" si="7"/>
        <v>197</v>
      </c>
      <c r="I198" t="s">
        <v>3061</v>
      </c>
      <c r="J198" s="6">
        <v>39</v>
      </c>
      <c r="K198">
        <v>197</v>
      </c>
    </row>
    <row r="199" spans="1:11">
      <c r="A199" t="s">
        <v>588</v>
      </c>
      <c r="B199">
        <v>6.29</v>
      </c>
      <c r="C199">
        <f t="shared" si="6"/>
        <v>48.61</v>
      </c>
      <c r="D199">
        <f t="shared" si="7"/>
        <v>157</v>
      </c>
      <c r="I199" t="s">
        <v>506</v>
      </c>
      <c r="J199" s="6">
        <v>38.47</v>
      </c>
      <c r="K199">
        <v>198</v>
      </c>
    </row>
    <row r="200" spans="1:11">
      <c r="A200" t="s">
        <v>591</v>
      </c>
      <c r="B200">
        <v>13.175000000000001</v>
      </c>
      <c r="C200">
        <f t="shared" si="6"/>
        <v>44.18</v>
      </c>
      <c r="D200">
        <f t="shared" si="7"/>
        <v>179</v>
      </c>
      <c r="I200" t="s">
        <v>618</v>
      </c>
      <c r="J200" s="6">
        <v>38.32</v>
      </c>
      <c r="K200">
        <v>199</v>
      </c>
    </row>
    <row r="201" spans="1:11">
      <c r="A201" t="s">
        <v>594</v>
      </c>
      <c r="B201">
        <v>9.4749999999999996</v>
      </c>
      <c r="C201" t="e">
        <f t="shared" si="6"/>
        <v>#N/A</v>
      </c>
      <c r="D201" t="e">
        <f t="shared" si="7"/>
        <v>#N/A</v>
      </c>
      <c r="I201" t="s">
        <v>597</v>
      </c>
      <c r="J201" s="6">
        <v>38.21</v>
      </c>
      <c r="K201">
        <v>200</v>
      </c>
    </row>
    <row r="202" spans="1:11">
      <c r="A202" t="s">
        <v>597</v>
      </c>
      <c r="B202">
        <v>8.59</v>
      </c>
      <c r="C202">
        <f t="shared" si="6"/>
        <v>38.21</v>
      </c>
      <c r="D202">
        <f t="shared" si="7"/>
        <v>200</v>
      </c>
      <c r="I202" t="s">
        <v>401</v>
      </c>
      <c r="J202" s="6">
        <v>38.159999999999997</v>
      </c>
      <c r="K202">
        <v>201</v>
      </c>
    </row>
    <row r="203" spans="1:11">
      <c r="A203" t="s">
        <v>600</v>
      </c>
      <c r="B203">
        <v>24.927500000000002</v>
      </c>
      <c r="C203">
        <f t="shared" si="6"/>
        <v>48.8</v>
      </c>
      <c r="D203">
        <f t="shared" si="7"/>
        <v>155</v>
      </c>
      <c r="I203" t="s">
        <v>2524</v>
      </c>
      <c r="J203" s="6">
        <v>37.799999999999997</v>
      </c>
      <c r="K203">
        <v>202</v>
      </c>
    </row>
    <row r="204" spans="1:11">
      <c r="A204" t="s">
        <v>603</v>
      </c>
      <c r="B204">
        <v>3.8774999999999999</v>
      </c>
      <c r="C204">
        <f t="shared" si="6"/>
        <v>18.690000000000001</v>
      </c>
      <c r="D204">
        <f t="shared" si="7"/>
        <v>244</v>
      </c>
      <c r="I204" t="s">
        <v>2426</v>
      </c>
      <c r="J204" s="6">
        <v>37.33</v>
      </c>
      <c r="K204">
        <v>203</v>
      </c>
    </row>
    <row r="205" spans="1:11">
      <c r="A205" t="s">
        <v>606</v>
      </c>
      <c r="B205">
        <v>20.817499999999999</v>
      </c>
      <c r="C205">
        <f t="shared" si="6"/>
        <v>44.05</v>
      </c>
      <c r="D205">
        <f t="shared" si="7"/>
        <v>182</v>
      </c>
      <c r="I205" t="s">
        <v>2526</v>
      </c>
      <c r="J205" s="6">
        <v>36.9</v>
      </c>
      <c r="K205">
        <v>204</v>
      </c>
    </row>
    <row r="206" spans="1:11">
      <c r="A206" t="s">
        <v>609</v>
      </c>
      <c r="B206">
        <v>8.9700000000000006</v>
      </c>
      <c r="C206">
        <f t="shared" si="6"/>
        <v>52.04</v>
      </c>
      <c r="D206">
        <f t="shared" si="7"/>
        <v>145</v>
      </c>
      <c r="I206" t="s">
        <v>530</v>
      </c>
      <c r="J206" s="6">
        <v>36.39</v>
      </c>
      <c r="K206">
        <v>205</v>
      </c>
    </row>
    <row r="207" spans="1:11">
      <c r="A207" t="s">
        <v>612</v>
      </c>
      <c r="B207">
        <v>3.25</v>
      </c>
      <c r="C207" t="e">
        <f t="shared" si="6"/>
        <v>#N/A</v>
      </c>
      <c r="D207" t="e">
        <f t="shared" si="7"/>
        <v>#N/A</v>
      </c>
      <c r="I207" t="s">
        <v>644</v>
      </c>
      <c r="J207" s="6">
        <v>36.1</v>
      </c>
      <c r="K207">
        <v>206</v>
      </c>
    </row>
    <row r="208" spans="1:11">
      <c r="A208" t="s">
        <v>615</v>
      </c>
      <c r="B208">
        <v>3.2149999999999999</v>
      </c>
      <c r="C208" t="e">
        <f t="shared" si="6"/>
        <v>#N/A</v>
      </c>
      <c r="D208" t="e">
        <f t="shared" si="7"/>
        <v>#N/A</v>
      </c>
      <c r="I208" t="s">
        <v>627</v>
      </c>
      <c r="J208" s="6">
        <v>36.1</v>
      </c>
      <c r="K208">
        <v>207</v>
      </c>
    </row>
    <row r="209" spans="1:11">
      <c r="A209" t="s">
        <v>618</v>
      </c>
      <c r="B209">
        <v>3.125</v>
      </c>
      <c r="C209">
        <f t="shared" si="6"/>
        <v>38.32</v>
      </c>
      <c r="D209">
        <f t="shared" si="7"/>
        <v>199</v>
      </c>
      <c r="I209" t="s">
        <v>2525</v>
      </c>
      <c r="J209" s="6">
        <v>35.15</v>
      </c>
      <c r="K209">
        <v>208</v>
      </c>
    </row>
    <row r="210" spans="1:11">
      <c r="A210" t="s">
        <v>621</v>
      </c>
      <c r="B210">
        <v>9.4024999999999999</v>
      </c>
      <c r="C210">
        <f t="shared" si="6"/>
        <v>32.56</v>
      </c>
      <c r="D210">
        <f t="shared" si="7"/>
        <v>216</v>
      </c>
      <c r="I210" t="s">
        <v>2521</v>
      </c>
      <c r="J210" s="6">
        <v>35.119999999999997</v>
      </c>
      <c r="K210">
        <v>209</v>
      </c>
    </row>
    <row r="211" spans="1:11">
      <c r="A211" t="s">
        <v>624</v>
      </c>
      <c r="B211">
        <v>17.872499999999999</v>
      </c>
      <c r="C211">
        <f t="shared" si="6"/>
        <v>48.78</v>
      </c>
      <c r="D211">
        <f t="shared" si="7"/>
        <v>156</v>
      </c>
      <c r="I211" t="s">
        <v>368</v>
      </c>
      <c r="J211" s="6">
        <v>34.22</v>
      </c>
      <c r="K211">
        <v>210</v>
      </c>
    </row>
    <row r="212" spans="1:11">
      <c r="A212" t="s">
        <v>627</v>
      </c>
      <c r="B212">
        <v>10.147500000000001</v>
      </c>
      <c r="C212">
        <f t="shared" si="6"/>
        <v>36.1</v>
      </c>
      <c r="D212">
        <f t="shared" si="7"/>
        <v>207</v>
      </c>
      <c r="I212" t="s">
        <v>512</v>
      </c>
      <c r="J212" s="6">
        <v>33.57</v>
      </c>
      <c r="K212">
        <v>211</v>
      </c>
    </row>
    <row r="213" spans="1:11">
      <c r="A213" t="s">
        <v>630</v>
      </c>
      <c r="B213">
        <v>6.9550000000000001</v>
      </c>
      <c r="C213" t="e">
        <f t="shared" si="6"/>
        <v>#N/A</v>
      </c>
      <c r="D213" t="e">
        <f t="shared" si="7"/>
        <v>#N/A</v>
      </c>
      <c r="I213" t="s">
        <v>434</v>
      </c>
      <c r="J213" s="6">
        <v>33.51</v>
      </c>
      <c r="K213">
        <v>212</v>
      </c>
    </row>
    <row r="214" spans="1:11">
      <c r="A214" t="s">
        <v>633</v>
      </c>
      <c r="B214">
        <v>11.614999999999998</v>
      </c>
      <c r="C214">
        <f t="shared" si="6"/>
        <v>56.16</v>
      </c>
      <c r="D214">
        <f t="shared" si="7"/>
        <v>121</v>
      </c>
      <c r="I214" t="s">
        <v>679</v>
      </c>
      <c r="J214" s="6">
        <v>33.119999999999997</v>
      </c>
      <c r="K214">
        <v>213</v>
      </c>
    </row>
    <row r="215" spans="1:11">
      <c r="A215" t="s">
        <v>636</v>
      </c>
      <c r="B215">
        <v>11.045</v>
      </c>
      <c r="C215">
        <f t="shared" si="6"/>
        <v>32.090000000000003</v>
      </c>
      <c r="D215">
        <f t="shared" si="7"/>
        <v>218</v>
      </c>
      <c r="I215" t="s">
        <v>674</v>
      </c>
      <c r="J215" s="6">
        <v>32.880000000000003</v>
      </c>
      <c r="K215">
        <v>214</v>
      </c>
    </row>
    <row r="216" spans="1:11">
      <c r="A216" t="s">
        <v>639</v>
      </c>
      <c r="B216">
        <v>2.7774999999999999</v>
      </c>
      <c r="C216" t="e">
        <f t="shared" si="6"/>
        <v>#N/A</v>
      </c>
      <c r="D216" t="e">
        <f t="shared" si="7"/>
        <v>#N/A</v>
      </c>
      <c r="I216" t="s">
        <v>715</v>
      </c>
      <c r="J216" s="6">
        <v>32.83</v>
      </c>
      <c r="K216">
        <v>215</v>
      </c>
    </row>
    <row r="217" spans="1:11">
      <c r="A217" t="s">
        <v>642</v>
      </c>
      <c r="B217">
        <v>6.3525</v>
      </c>
      <c r="C217">
        <f t="shared" si="6"/>
        <v>16.86</v>
      </c>
      <c r="D217">
        <f t="shared" si="7"/>
        <v>247</v>
      </c>
      <c r="I217" t="s">
        <v>621</v>
      </c>
      <c r="J217" s="6">
        <v>32.56</v>
      </c>
      <c r="K217">
        <v>216</v>
      </c>
    </row>
    <row r="218" spans="1:11">
      <c r="A218" t="s">
        <v>644</v>
      </c>
      <c r="B218">
        <v>14.422499999999999</v>
      </c>
      <c r="C218">
        <f t="shared" si="6"/>
        <v>36.1</v>
      </c>
      <c r="D218">
        <f t="shared" si="7"/>
        <v>206</v>
      </c>
      <c r="I218" t="s">
        <v>647</v>
      </c>
      <c r="J218" s="6">
        <v>32.14</v>
      </c>
      <c r="K218">
        <v>217</v>
      </c>
    </row>
    <row r="219" spans="1:11">
      <c r="A219" t="s">
        <v>647</v>
      </c>
      <c r="B219">
        <v>5.6724999999999994</v>
      </c>
      <c r="C219">
        <f t="shared" si="6"/>
        <v>32.14</v>
      </c>
      <c r="D219">
        <f t="shared" si="7"/>
        <v>217</v>
      </c>
      <c r="I219" t="s">
        <v>636</v>
      </c>
      <c r="J219" s="6">
        <v>32.090000000000003</v>
      </c>
      <c r="K219">
        <v>218</v>
      </c>
    </row>
    <row r="220" spans="1:11">
      <c r="A220" t="s">
        <v>2524</v>
      </c>
      <c r="B220">
        <v>8.1074999999999999</v>
      </c>
      <c r="C220">
        <f t="shared" si="6"/>
        <v>37.799999999999997</v>
      </c>
      <c r="D220">
        <f t="shared" si="7"/>
        <v>202</v>
      </c>
      <c r="I220" t="s">
        <v>3060</v>
      </c>
      <c r="J220" s="6">
        <v>31.92</v>
      </c>
      <c r="K220">
        <v>219</v>
      </c>
    </row>
    <row r="221" spans="1:11">
      <c r="A221" t="s">
        <v>653</v>
      </c>
      <c r="B221">
        <v>2.63</v>
      </c>
      <c r="C221" t="e">
        <f t="shared" si="6"/>
        <v>#N/A</v>
      </c>
      <c r="D221" t="e">
        <f t="shared" si="7"/>
        <v>#N/A</v>
      </c>
      <c r="I221" t="s">
        <v>1223</v>
      </c>
      <c r="J221" s="6">
        <v>31.82</v>
      </c>
      <c r="K221">
        <v>220</v>
      </c>
    </row>
    <row r="222" spans="1:11">
      <c r="A222" t="s">
        <v>656</v>
      </c>
      <c r="B222">
        <v>16.672499999999999</v>
      </c>
      <c r="C222">
        <f t="shared" si="6"/>
        <v>56.61</v>
      </c>
      <c r="D222">
        <f t="shared" si="7"/>
        <v>120</v>
      </c>
      <c r="I222" t="s">
        <v>671</v>
      </c>
      <c r="J222" s="6">
        <v>31.45</v>
      </c>
      <c r="K222">
        <v>221</v>
      </c>
    </row>
    <row r="223" spans="1:11">
      <c r="A223" t="s">
        <v>659</v>
      </c>
      <c r="B223">
        <v>26.387499999999999</v>
      </c>
      <c r="C223">
        <f t="shared" si="6"/>
        <v>50.16</v>
      </c>
      <c r="D223">
        <f t="shared" si="7"/>
        <v>150</v>
      </c>
      <c r="I223" t="s">
        <v>389</v>
      </c>
      <c r="J223" s="6">
        <v>31.14</v>
      </c>
      <c r="K223">
        <v>222</v>
      </c>
    </row>
    <row r="224" spans="1:11">
      <c r="A224" t="s">
        <v>662</v>
      </c>
      <c r="B224">
        <v>7.1675000000000004</v>
      </c>
      <c r="C224">
        <f t="shared" si="6"/>
        <v>23.71</v>
      </c>
      <c r="D224">
        <f t="shared" si="7"/>
        <v>236</v>
      </c>
      <c r="I224" t="s">
        <v>527</v>
      </c>
      <c r="J224" s="6">
        <v>30.21</v>
      </c>
      <c r="K224">
        <v>223</v>
      </c>
    </row>
    <row r="225" spans="1:11">
      <c r="A225" t="s">
        <v>665</v>
      </c>
      <c r="B225">
        <v>9.5274999999999999</v>
      </c>
      <c r="C225">
        <f t="shared" si="6"/>
        <v>53.15</v>
      </c>
      <c r="D225">
        <f t="shared" si="7"/>
        <v>139</v>
      </c>
      <c r="I225" t="s">
        <v>741</v>
      </c>
      <c r="J225" s="6">
        <v>30.16</v>
      </c>
      <c r="K225">
        <v>224</v>
      </c>
    </row>
    <row r="226" spans="1:11">
      <c r="A226" t="s">
        <v>668</v>
      </c>
      <c r="B226">
        <v>9.0599999999999987</v>
      </c>
      <c r="C226">
        <f t="shared" si="6"/>
        <v>27.62</v>
      </c>
      <c r="D226">
        <f t="shared" si="7"/>
        <v>228</v>
      </c>
      <c r="I226" t="s">
        <v>571</v>
      </c>
      <c r="J226" s="6">
        <v>29.65</v>
      </c>
      <c r="K226">
        <v>225</v>
      </c>
    </row>
    <row r="227" spans="1:11">
      <c r="A227" t="s">
        <v>671</v>
      </c>
      <c r="B227">
        <v>7.7324999999999999</v>
      </c>
      <c r="C227">
        <f t="shared" si="6"/>
        <v>31.45</v>
      </c>
      <c r="D227">
        <f t="shared" si="7"/>
        <v>221</v>
      </c>
      <c r="I227" t="s">
        <v>3064</v>
      </c>
      <c r="J227" s="6">
        <v>28.4</v>
      </c>
      <c r="K227">
        <v>226</v>
      </c>
    </row>
    <row r="228" spans="1:11">
      <c r="A228" t="s">
        <v>674</v>
      </c>
      <c r="B228">
        <v>5.5125000000000002</v>
      </c>
      <c r="C228">
        <f t="shared" si="6"/>
        <v>32.880000000000003</v>
      </c>
      <c r="D228">
        <f t="shared" si="7"/>
        <v>214</v>
      </c>
      <c r="I228" t="s">
        <v>574</v>
      </c>
      <c r="J228" s="6">
        <v>27.82</v>
      </c>
      <c r="K228">
        <v>227</v>
      </c>
    </row>
    <row r="229" spans="1:11">
      <c r="A229" t="s">
        <v>676</v>
      </c>
      <c r="B229">
        <v>11.6075</v>
      </c>
      <c r="C229">
        <f t="shared" si="6"/>
        <v>50.6</v>
      </c>
      <c r="D229">
        <f t="shared" si="7"/>
        <v>149</v>
      </c>
      <c r="I229" t="s">
        <v>668</v>
      </c>
      <c r="J229" s="6">
        <v>27.62</v>
      </c>
      <c r="K229">
        <v>228</v>
      </c>
    </row>
    <row r="230" spans="1:11">
      <c r="A230" t="s">
        <v>679</v>
      </c>
      <c r="B230">
        <v>4.37</v>
      </c>
      <c r="C230">
        <f t="shared" si="6"/>
        <v>33.119999999999997</v>
      </c>
      <c r="D230">
        <f t="shared" si="7"/>
        <v>213</v>
      </c>
      <c r="I230" t="s">
        <v>398</v>
      </c>
      <c r="J230" s="6">
        <v>27.46</v>
      </c>
      <c r="K230">
        <v>229</v>
      </c>
    </row>
    <row r="231" spans="1:11">
      <c r="A231" t="s">
        <v>681</v>
      </c>
      <c r="B231">
        <v>10.4825</v>
      </c>
      <c r="C231">
        <f t="shared" si="6"/>
        <v>44.89</v>
      </c>
      <c r="D231">
        <f t="shared" si="7"/>
        <v>176</v>
      </c>
      <c r="I231" t="s">
        <v>419</v>
      </c>
      <c r="J231" s="6">
        <v>25.81</v>
      </c>
      <c r="K231">
        <v>230</v>
      </c>
    </row>
    <row r="232" spans="1:11">
      <c r="A232" t="s">
        <v>684</v>
      </c>
      <c r="B232">
        <v>4.6050000000000004</v>
      </c>
      <c r="C232">
        <f t="shared" si="6"/>
        <v>19.71</v>
      </c>
      <c r="D232">
        <f t="shared" si="7"/>
        <v>243</v>
      </c>
      <c r="I232" t="s">
        <v>730</v>
      </c>
      <c r="J232" s="6">
        <v>25.75</v>
      </c>
      <c r="K232">
        <v>231</v>
      </c>
    </row>
    <row r="233" spans="1:11">
      <c r="A233" t="s">
        <v>2502</v>
      </c>
      <c r="B233">
        <v>3.6625000000000001</v>
      </c>
      <c r="C233">
        <f t="shared" si="6"/>
        <v>51.49</v>
      </c>
      <c r="D233">
        <f t="shared" si="7"/>
        <v>146</v>
      </c>
      <c r="I233" t="s">
        <v>443</v>
      </c>
      <c r="J233" s="6">
        <v>25.73</v>
      </c>
      <c r="K233">
        <v>232</v>
      </c>
    </row>
    <row r="234" spans="1:11">
      <c r="A234" t="s">
        <v>690</v>
      </c>
      <c r="B234">
        <v>1.9450000000000001</v>
      </c>
      <c r="C234">
        <f t="shared" si="6"/>
        <v>46.68</v>
      </c>
      <c r="D234">
        <f t="shared" si="7"/>
        <v>164</v>
      </c>
      <c r="I234" t="s">
        <v>565</v>
      </c>
      <c r="J234" s="6">
        <v>25.02</v>
      </c>
      <c r="K234">
        <v>233</v>
      </c>
    </row>
    <row r="235" spans="1:11">
      <c r="A235" t="s">
        <v>2526</v>
      </c>
      <c r="B235">
        <v>5.2350000000000003</v>
      </c>
      <c r="C235">
        <f t="shared" si="6"/>
        <v>36.9</v>
      </c>
      <c r="D235">
        <f t="shared" si="7"/>
        <v>204</v>
      </c>
      <c r="I235" t="s">
        <v>703</v>
      </c>
      <c r="J235" s="6">
        <v>24.95</v>
      </c>
      <c r="K235">
        <v>234</v>
      </c>
    </row>
    <row r="236" spans="1:11">
      <c r="A236" t="s">
        <v>696</v>
      </c>
      <c r="B236">
        <v>1.6675</v>
      </c>
      <c r="C236" t="e">
        <f t="shared" si="6"/>
        <v>#N/A</v>
      </c>
      <c r="D236" t="e">
        <f t="shared" si="7"/>
        <v>#N/A</v>
      </c>
      <c r="I236" t="s">
        <v>539</v>
      </c>
      <c r="J236" s="6">
        <v>24.03</v>
      </c>
      <c r="K236">
        <v>235</v>
      </c>
    </row>
    <row r="237" spans="1:11">
      <c r="A237" t="s">
        <v>699</v>
      </c>
      <c r="B237">
        <v>3.1675</v>
      </c>
      <c r="C237">
        <f t="shared" si="6"/>
        <v>15.61</v>
      </c>
      <c r="D237">
        <f t="shared" si="7"/>
        <v>248</v>
      </c>
      <c r="I237" t="s">
        <v>662</v>
      </c>
      <c r="J237" s="6">
        <v>23.71</v>
      </c>
      <c r="K237">
        <v>236</v>
      </c>
    </row>
    <row r="238" spans="1:11">
      <c r="A238" t="s">
        <v>700</v>
      </c>
      <c r="B238">
        <v>1.6675</v>
      </c>
      <c r="C238" t="e">
        <f t="shared" si="6"/>
        <v>#N/A</v>
      </c>
      <c r="D238" t="e">
        <f t="shared" si="7"/>
        <v>#N/A</v>
      </c>
      <c r="I238" t="s">
        <v>1099</v>
      </c>
      <c r="J238" s="6">
        <v>23.04</v>
      </c>
      <c r="K238">
        <v>237</v>
      </c>
    </row>
    <row r="239" spans="1:11">
      <c r="A239" t="s">
        <v>702</v>
      </c>
      <c r="B239">
        <v>3.4175</v>
      </c>
      <c r="C239" t="e">
        <f t="shared" si="6"/>
        <v>#N/A</v>
      </c>
      <c r="D239" t="e">
        <f t="shared" si="7"/>
        <v>#N/A</v>
      </c>
      <c r="I239" t="s">
        <v>542</v>
      </c>
      <c r="J239" s="6">
        <v>22.86</v>
      </c>
      <c r="K239">
        <v>238</v>
      </c>
    </row>
    <row r="240" spans="1:11">
      <c r="A240" t="s">
        <v>703</v>
      </c>
      <c r="B240">
        <v>0.99250000000000005</v>
      </c>
      <c r="C240">
        <f t="shared" si="6"/>
        <v>24.95</v>
      </c>
      <c r="D240">
        <f t="shared" si="7"/>
        <v>234</v>
      </c>
      <c r="I240" t="s">
        <v>1215</v>
      </c>
      <c r="J240" s="6">
        <v>22.41</v>
      </c>
      <c r="K240">
        <v>239</v>
      </c>
    </row>
    <row r="241" spans="1:11">
      <c r="A241" t="s">
        <v>706</v>
      </c>
      <c r="B241">
        <v>0.82499999999999996</v>
      </c>
      <c r="C241" t="e">
        <f t="shared" si="6"/>
        <v>#N/A</v>
      </c>
      <c r="D241" t="e">
        <f t="shared" si="7"/>
        <v>#N/A</v>
      </c>
      <c r="I241" t="s">
        <v>726</v>
      </c>
      <c r="J241" s="6">
        <v>22.38</v>
      </c>
      <c r="K241">
        <v>240</v>
      </c>
    </row>
    <row r="242" spans="1:11">
      <c r="A242" t="s">
        <v>2484</v>
      </c>
      <c r="B242">
        <v>16.402500000000003</v>
      </c>
      <c r="C242">
        <f t="shared" si="6"/>
        <v>57.8</v>
      </c>
      <c r="D242">
        <f t="shared" si="7"/>
        <v>113</v>
      </c>
      <c r="I242" t="s">
        <v>721</v>
      </c>
      <c r="J242" s="6">
        <v>20.45</v>
      </c>
      <c r="K242">
        <v>241</v>
      </c>
    </row>
    <row r="243" spans="1:11">
      <c r="A243" t="s">
        <v>712</v>
      </c>
      <c r="B243">
        <v>2.3824999999999998</v>
      </c>
      <c r="C243" t="e">
        <f t="shared" si="6"/>
        <v>#N/A</v>
      </c>
      <c r="D243" t="e">
        <f t="shared" si="7"/>
        <v>#N/A</v>
      </c>
      <c r="I243" t="s">
        <v>749</v>
      </c>
      <c r="J243" s="6">
        <v>19.72</v>
      </c>
      <c r="K243">
        <v>242</v>
      </c>
    </row>
    <row r="244" spans="1:11">
      <c r="A244" t="s">
        <v>715</v>
      </c>
      <c r="B244">
        <v>3.2650000000000001</v>
      </c>
      <c r="C244">
        <f t="shared" si="6"/>
        <v>32.83</v>
      </c>
      <c r="D244">
        <f t="shared" si="7"/>
        <v>215</v>
      </c>
      <c r="I244" t="s">
        <v>684</v>
      </c>
      <c r="J244" s="6">
        <v>19.71</v>
      </c>
      <c r="K244">
        <v>243</v>
      </c>
    </row>
    <row r="245" spans="1:11">
      <c r="A245" t="s">
        <v>718</v>
      </c>
      <c r="B245">
        <v>4.1349999999999998</v>
      </c>
      <c r="C245" t="e">
        <f t="shared" si="6"/>
        <v>#N/A</v>
      </c>
      <c r="D245" t="e">
        <f t="shared" si="7"/>
        <v>#N/A</v>
      </c>
      <c r="I245" t="s">
        <v>603</v>
      </c>
      <c r="J245" s="6">
        <v>18.690000000000001</v>
      </c>
      <c r="K245">
        <v>244</v>
      </c>
    </row>
    <row r="246" spans="1:11">
      <c r="A246" t="s">
        <v>719</v>
      </c>
      <c r="B246">
        <v>0</v>
      </c>
      <c r="C246" t="e">
        <f t="shared" si="6"/>
        <v>#N/A</v>
      </c>
      <c r="D246" t="e">
        <f t="shared" si="7"/>
        <v>#N/A</v>
      </c>
      <c r="I246" t="s">
        <v>1219</v>
      </c>
      <c r="J246" s="6">
        <v>17.93</v>
      </c>
      <c r="K246">
        <v>245</v>
      </c>
    </row>
    <row r="247" spans="1:11">
      <c r="A247" t="s">
        <v>720</v>
      </c>
      <c r="B247">
        <v>3.4175</v>
      </c>
      <c r="C247">
        <f t="shared" si="6"/>
        <v>11.38</v>
      </c>
      <c r="D247">
        <f t="shared" si="7"/>
        <v>250</v>
      </c>
      <c r="I247" t="s">
        <v>736</v>
      </c>
      <c r="J247" s="6">
        <v>17.170000000000002</v>
      </c>
      <c r="K247">
        <v>246</v>
      </c>
    </row>
    <row r="248" spans="1:11">
      <c r="A248" t="s">
        <v>721</v>
      </c>
      <c r="B248">
        <v>0</v>
      </c>
      <c r="C248">
        <f t="shared" si="6"/>
        <v>20.45</v>
      </c>
      <c r="D248">
        <f t="shared" si="7"/>
        <v>241</v>
      </c>
      <c r="I248" t="s">
        <v>642</v>
      </c>
      <c r="J248" s="6">
        <v>16.86</v>
      </c>
      <c r="K248">
        <v>247</v>
      </c>
    </row>
    <row r="249" spans="1:11">
      <c r="A249" t="s">
        <v>2543</v>
      </c>
      <c r="B249">
        <v>0</v>
      </c>
      <c r="C249">
        <f t="shared" si="6"/>
        <v>5.9</v>
      </c>
      <c r="D249">
        <f t="shared" si="7"/>
        <v>252</v>
      </c>
      <c r="I249" t="s">
        <v>699</v>
      </c>
      <c r="J249" s="6">
        <v>15.61</v>
      </c>
      <c r="K249">
        <v>248</v>
      </c>
    </row>
    <row r="250" spans="1:11">
      <c r="A250" t="s">
        <v>724</v>
      </c>
      <c r="B250">
        <v>2.5425</v>
      </c>
      <c r="C250" t="e">
        <f t="shared" si="6"/>
        <v>#N/A</v>
      </c>
      <c r="D250" t="e">
        <f t="shared" si="7"/>
        <v>#N/A</v>
      </c>
      <c r="I250" t="s">
        <v>577</v>
      </c>
      <c r="J250" s="6">
        <v>14.27</v>
      </c>
      <c r="K250">
        <v>249</v>
      </c>
    </row>
    <row r="251" spans="1:11">
      <c r="A251" t="s">
        <v>726</v>
      </c>
      <c r="B251">
        <v>3.42</v>
      </c>
      <c r="C251">
        <f t="shared" si="6"/>
        <v>22.38</v>
      </c>
      <c r="D251">
        <f t="shared" si="7"/>
        <v>240</v>
      </c>
      <c r="I251" t="s">
        <v>720</v>
      </c>
      <c r="J251" s="6">
        <v>11.38</v>
      </c>
      <c r="K251">
        <v>250</v>
      </c>
    </row>
    <row r="252" spans="1:11">
      <c r="A252" t="s">
        <v>2521</v>
      </c>
      <c r="B252">
        <v>0</v>
      </c>
      <c r="C252">
        <f t="shared" si="6"/>
        <v>35.119999999999997</v>
      </c>
      <c r="D252">
        <f t="shared" si="7"/>
        <v>209</v>
      </c>
      <c r="I252" t="s">
        <v>3062</v>
      </c>
      <c r="J252" s="6">
        <v>6.82</v>
      </c>
      <c r="K252">
        <v>251</v>
      </c>
    </row>
    <row r="253" spans="1:11">
      <c r="A253" t="s">
        <v>728</v>
      </c>
      <c r="B253">
        <v>0</v>
      </c>
      <c r="C253" t="e">
        <f t="shared" si="6"/>
        <v>#N/A</v>
      </c>
      <c r="D253" t="e">
        <f t="shared" si="7"/>
        <v>#N/A</v>
      </c>
      <c r="I253" t="s">
        <v>2543</v>
      </c>
      <c r="J253" s="6">
        <v>5.9</v>
      </c>
      <c r="K253">
        <v>252</v>
      </c>
    </row>
    <row r="254" spans="1:11">
      <c r="A254" t="s">
        <v>729</v>
      </c>
      <c r="B254">
        <v>0</v>
      </c>
      <c r="C254" t="e">
        <f t="shared" si="6"/>
        <v>#N/A</v>
      </c>
      <c r="D254" t="e">
        <f t="shared" si="7"/>
        <v>#N/A</v>
      </c>
      <c r="I254" t="s">
        <v>1693</v>
      </c>
      <c r="J254" s="6">
        <v>4.57</v>
      </c>
      <c r="K254">
        <v>253</v>
      </c>
    </row>
    <row r="255" spans="1:11">
      <c r="A255" t="s">
        <v>730</v>
      </c>
      <c r="B255">
        <v>14.030000000000001</v>
      </c>
      <c r="C255">
        <f t="shared" si="6"/>
        <v>25.75</v>
      </c>
      <c r="D255">
        <f t="shared" si="7"/>
        <v>231</v>
      </c>
    </row>
    <row r="256" spans="1:11">
      <c r="A256" t="s">
        <v>731</v>
      </c>
      <c r="B256">
        <v>3.3050000000000002</v>
      </c>
      <c r="C256">
        <f t="shared" si="6"/>
        <v>48.51</v>
      </c>
      <c r="D256">
        <f t="shared" si="7"/>
        <v>158</v>
      </c>
    </row>
    <row r="257" spans="1:4">
      <c r="A257" t="s">
        <v>733</v>
      </c>
      <c r="B257">
        <v>3.0425</v>
      </c>
      <c r="C257" t="e">
        <f t="shared" si="6"/>
        <v>#N/A</v>
      </c>
      <c r="D257" t="e">
        <f t="shared" si="7"/>
        <v>#N/A</v>
      </c>
    </row>
    <row r="258" spans="1:4">
      <c r="A258" t="s">
        <v>734</v>
      </c>
      <c r="B258">
        <v>0</v>
      </c>
      <c r="C258" t="e">
        <f t="shared" ref="C258:C272" si="8">INDEX(Sagarin_ratings,MATCH(A258,Sagarin_teams,0))</f>
        <v>#N/A</v>
      </c>
      <c r="D258" t="e">
        <f t="shared" ref="D258:D272" si="9">INDEX(Sagarin_rank,MATCH(A258,Sagarin_teams,0))</f>
        <v>#N/A</v>
      </c>
    </row>
    <row r="259" spans="1:4">
      <c r="A259" t="s">
        <v>735</v>
      </c>
      <c r="B259">
        <v>0.83250000000000002</v>
      </c>
      <c r="C259" t="e">
        <f t="shared" si="8"/>
        <v>#N/A</v>
      </c>
      <c r="D259" t="e">
        <f t="shared" si="9"/>
        <v>#N/A</v>
      </c>
    </row>
    <row r="260" spans="1:4">
      <c r="A260" t="s">
        <v>736</v>
      </c>
      <c r="B260">
        <v>2</v>
      </c>
      <c r="C260">
        <f t="shared" si="8"/>
        <v>17.170000000000002</v>
      </c>
      <c r="D260">
        <f t="shared" si="9"/>
        <v>246</v>
      </c>
    </row>
    <row r="261" spans="1:4">
      <c r="A261" t="s">
        <v>737</v>
      </c>
      <c r="B261">
        <v>3.0775000000000001</v>
      </c>
      <c r="C261" t="e">
        <f t="shared" si="8"/>
        <v>#N/A</v>
      </c>
      <c r="D261" t="e">
        <f t="shared" si="9"/>
        <v>#N/A</v>
      </c>
    </row>
    <row r="262" spans="1:4">
      <c r="A262" t="s">
        <v>738</v>
      </c>
      <c r="B262">
        <v>8.4224999999999994</v>
      </c>
      <c r="C262" t="e">
        <f t="shared" si="8"/>
        <v>#N/A</v>
      </c>
      <c r="D262" t="e">
        <f t="shared" si="9"/>
        <v>#N/A</v>
      </c>
    </row>
    <row r="263" spans="1:4">
      <c r="A263" t="s">
        <v>740</v>
      </c>
      <c r="B263">
        <v>35.875</v>
      </c>
      <c r="C263">
        <f t="shared" si="8"/>
        <v>41.05</v>
      </c>
      <c r="D263">
        <f t="shared" si="9"/>
        <v>193</v>
      </c>
    </row>
    <row r="264" spans="1:4">
      <c r="A264" t="s">
        <v>741</v>
      </c>
      <c r="B264">
        <v>3.9699999999999998</v>
      </c>
      <c r="C264">
        <f t="shared" si="8"/>
        <v>30.16</v>
      </c>
      <c r="D264">
        <f t="shared" si="9"/>
        <v>224</v>
      </c>
    </row>
    <row r="265" spans="1:4">
      <c r="A265" t="s">
        <v>3064</v>
      </c>
      <c r="B265">
        <v>0</v>
      </c>
      <c r="C265">
        <f>INDEX(Sagarin_ratings,MATCH(A265,Sagarin_teams,0))</f>
        <v>28.4</v>
      </c>
      <c r="D265">
        <f t="shared" si="9"/>
        <v>226</v>
      </c>
    </row>
    <row r="266" spans="1:4">
      <c r="A266" t="s">
        <v>743</v>
      </c>
      <c r="B266">
        <v>2.415</v>
      </c>
      <c r="C266" t="e">
        <f t="shared" si="8"/>
        <v>#N/A</v>
      </c>
      <c r="D266" t="e">
        <f t="shared" si="9"/>
        <v>#N/A</v>
      </c>
    </row>
    <row r="267" spans="1:4">
      <c r="A267" t="s">
        <v>744</v>
      </c>
      <c r="B267">
        <v>0</v>
      </c>
      <c r="C267" t="e">
        <f t="shared" si="8"/>
        <v>#N/A</v>
      </c>
      <c r="D267" t="e">
        <f t="shared" si="9"/>
        <v>#N/A</v>
      </c>
    </row>
    <row r="268" spans="1:4">
      <c r="A268" t="s">
        <v>745</v>
      </c>
      <c r="B268">
        <v>2.2225000000000001</v>
      </c>
      <c r="C268" t="e">
        <f t="shared" si="8"/>
        <v>#N/A</v>
      </c>
      <c r="D268" t="e">
        <f t="shared" si="9"/>
        <v>#N/A</v>
      </c>
    </row>
    <row r="269" spans="1:4">
      <c r="A269" t="s">
        <v>746</v>
      </c>
      <c r="B269">
        <v>0</v>
      </c>
      <c r="C269" t="e">
        <f t="shared" si="8"/>
        <v>#N/A</v>
      </c>
      <c r="D269" t="e">
        <f t="shared" si="9"/>
        <v>#N/A</v>
      </c>
    </row>
    <row r="270" spans="1:4">
      <c r="A270" t="s">
        <v>747</v>
      </c>
      <c r="B270">
        <v>17.8</v>
      </c>
      <c r="C270">
        <f t="shared" si="8"/>
        <v>48.48</v>
      </c>
      <c r="D270">
        <f t="shared" si="9"/>
        <v>159</v>
      </c>
    </row>
    <row r="271" spans="1:4">
      <c r="A271" t="s">
        <v>749</v>
      </c>
      <c r="B271">
        <v>1</v>
      </c>
      <c r="C271">
        <f t="shared" si="8"/>
        <v>19.72</v>
      </c>
      <c r="D271">
        <f t="shared" si="9"/>
        <v>242</v>
      </c>
    </row>
    <row r="272" spans="1:4">
      <c r="A272" t="s">
        <v>752</v>
      </c>
      <c r="B272">
        <v>6.5474999999999994</v>
      </c>
      <c r="C272">
        <f t="shared" si="8"/>
        <v>45.78</v>
      </c>
      <c r="D272">
        <f t="shared" si="9"/>
        <v>172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2016</vt:lpstr>
      <vt:lpstr>2015</vt:lpstr>
      <vt:lpstr>2014</vt:lpstr>
      <vt:lpstr>2013</vt:lpstr>
      <vt:lpstr>2012</vt:lpstr>
      <vt:lpstr>combined ratings</vt:lpstr>
      <vt:lpstr>SAGARIN</vt:lpstr>
      <vt:lpstr>mapping</vt:lpstr>
      <vt:lpstr>graphs</vt:lpstr>
      <vt:lpstr>new_graphs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Robinson</dc:creator>
  <cp:lastModifiedBy>Matt Robinson</cp:lastModifiedBy>
  <dcterms:created xsi:type="dcterms:W3CDTF">2016-09-29T04:33:09Z</dcterms:created>
  <dcterms:modified xsi:type="dcterms:W3CDTF">2016-10-30T19:22:50Z</dcterms:modified>
</cp:coreProperties>
</file>