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charm_data\pythonProject2\"/>
    </mc:Choice>
  </mc:AlternateContent>
  <xr:revisionPtr revIDLastSave="0" documentId="13_ncr:1_{A5F042CD-089B-4BED-8689-22343F6869DF}" xr6:coauthVersionLast="47" xr6:coauthVersionMax="47" xr10:uidLastSave="{00000000-0000-0000-0000-000000000000}"/>
  <bookViews>
    <workbookView xWindow="-120" yWindow="-120" windowWidth="29040" windowHeight="15840" xr2:uid="{CE181EA2-0037-478B-99BF-1DA5381A1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8" i="1" l="1"/>
  <c r="E68" i="1"/>
  <c r="D68" i="1"/>
  <c r="C68" i="1"/>
  <c r="B68" i="1"/>
  <c r="I67" i="1"/>
  <c r="H67" i="1"/>
  <c r="J67" i="1" s="1"/>
  <c r="G67" i="1"/>
  <c r="F67" i="1"/>
  <c r="I66" i="1"/>
  <c r="H66" i="1"/>
  <c r="G66" i="1"/>
  <c r="F66" i="1"/>
  <c r="I65" i="1"/>
  <c r="H65" i="1"/>
  <c r="J65" i="1" s="1"/>
  <c r="G65" i="1"/>
  <c r="F65" i="1"/>
  <c r="I64" i="1"/>
  <c r="H64" i="1"/>
  <c r="J64" i="1" s="1"/>
  <c r="G64" i="1"/>
  <c r="F64" i="1"/>
  <c r="I63" i="1"/>
  <c r="H63" i="1"/>
  <c r="J63" i="1" s="1"/>
  <c r="G63" i="1"/>
  <c r="F63" i="1"/>
  <c r="I62" i="1"/>
  <c r="H62" i="1"/>
  <c r="J62" i="1" s="1"/>
  <c r="G62" i="1"/>
  <c r="F62" i="1"/>
  <c r="I61" i="1"/>
  <c r="H61" i="1"/>
  <c r="G61" i="1"/>
  <c r="F61" i="1"/>
  <c r="I60" i="1"/>
  <c r="H60" i="1"/>
  <c r="J60" i="1" s="1"/>
  <c r="G60" i="1"/>
  <c r="F60" i="1"/>
  <c r="I59" i="1"/>
  <c r="H59" i="1"/>
  <c r="G59" i="1"/>
  <c r="F59" i="1"/>
  <c r="I58" i="1"/>
  <c r="H58" i="1"/>
  <c r="J58" i="1" s="1"/>
  <c r="G58" i="1"/>
  <c r="F58" i="1"/>
  <c r="K54" i="1"/>
  <c r="E54" i="1"/>
  <c r="D54" i="1"/>
  <c r="C54" i="1"/>
  <c r="B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J44" i="1" s="1"/>
  <c r="G44" i="1"/>
  <c r="F44" i="1"/>
  <c r="K40" i="1"/>
  <c r="E40" i="1"/>
  <c r="D40" i="1"/>
  <c r="C40" i="1"/>
  <c r="B40" i="1"/>
  <c r="I39" i="1"/>
  <c r="H39" i="1"/>
  <c r="G39" i="1"/>
  <c r="J39" i="1" s="1"/>
  <c r="F39" i="1"/>
  <c r="I38" i="1"/>
  <c r="H38" i="1"/>
  <c r="G38" i="1"/>
  <c r="F38" i="1"/>
  <c r="I37" i="1"/>
  <c r="H37" i="1"/>
  <c r="G37" i="1"/>
  <c r="F37" i="1"/>
  <c r="I36" i="1"/>
  <c r="H36" i="1"/>
  <c r="G36" i="1"/>
  <c r="J36" i="1" s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J31" i="1" s="1"/>
  <c r="G31" i="1"/>
  <c r="F31" i="1"/>
  <c r="I30" i="1"/>
  <c r="H30" i="1"/>
  <c r="G30" i="1"/>
  <c r="F30" i="1"/>
  <c r="K26" i="1"/>
  <c r="E26" i="1"/>
  <c r="D26" i="1"/>
  <c r="C26" i="1"/>
  <c r="B26" i="1"/>
  <c r="I25" i="1"/>
  <c r="H25" i="1"/>
  <c r="G25" i="1"/>
  <c r="J25" i="1" s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C12" i="1"/>
  <c r="D12" i="1"/>
  <c r="E12" i="1"/>
  <c r="K12" i="1"/>
  <c r="B12" i="1"/>
  <c r="I3" i="1"/>
  <c r="I4" i="1"/>
  <c r="I5" i="1"/>
  <c r="I6" i="1"/>
  <c r="I7" i="1"/>
  <c r="I8" i="1"/>
  <c r="I9" i="1"/>
  <c r="I10" i="1"/>
  <c r="I11" i="1"/>
  <c r="G3" i="1"/>
  <c r="G4" i="1"/>
  <c r="G5" i="1"/>
  <c r="G6" i="1"/>
  <c r="G7" i="1"/>
  <c r="G8" i="1"/>
  <c r="G9" i="1"/>
  <c r="G10" i="1"/>
  <c r="G11" i="1"/>
  <c r="G2" i="1"/>
  <c r="G12" i="1" s="1"/>
  <c r="I2" i="1"/>
  <c r="I12" i="1" s="1"/>
  <c r="H3" i="1"/>
  <c r="J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2" i="1"/>
  <c r="H12" i="1" s="1"/>
  <c r="F3" i="1"/>
  <c r="F4" i="1"/>
  <c r="F5" i="1"/>
  <c r="F6" i="1"/>
  <c r="F7" i="1"/>
  <c r="F8" i="1"/>
  <c r="F9" i="1"/>
  <c r="F10" i="1"/>
  <c r="F11" i="1"/>
  <c r="F2" i="1"/>
  <c r="F12" i="1" s="1"/>
  <c r="F68" i="1" l="1"/>
  <c r="J59" i="1"/>
  <c r="J66" i="1"/>
  <c r="G68" i="1"/>
  <c r="J61" i="1"/>
  <c r="I68" i="1"/>
  <c r="J68" i="1"/>
  <c r="H68" i="1"/>
  <c r="I54" i="1"/>
  <c r="J47" i="1"/>
  <c r="J46" i="1"/>
  <c r="J49" i="1"/>
  <c r="J52" i="1"/>
  <c r="F54" i="1"/>
  <c r="J45" i="1"/>
  <c r="J48" i="1"/>
  <c r="J51" i="1"/>
  <c r="G54" i="1"/>
  <c r="J50" i="1"/>
  <c r="J53" i="1"/>
  <c r="H54" i="1"/>
  <c r="J38" i="1"/>
  <c r="J35" i="1"/>
  <c r="J32" i="1"/>
  <c r="J34" i="1"/>
  <c r="F40" i="1"/>
  <c r="J22" i="1"/>
  <c r="H40" i="1"/>
  <c r="J33" i="1"/>
  <c r="J2" i="1"/>
  <c r="J12" i="1" s="1"/>
  <c r="I40" i="1"/>
  <c r="J30" i="1"/>
  <c r="J40" i="1" s="1"/>
  <c r="J37" i="1"/>
  <c r="G40" i="1"/>
  <c r="J17" i="1"/>
  <c r="G26" i="1"/>
  <c r="J19" i="1"/>
  <c r="J23" i="1"/>
  <c r="H26" i="1"/>
  <c r="J24" i="1"/>
  <c r="I26" i="1"/>
  <c r="J16" i="1"/>
  <c r="J20" i="1"/>
  <c r="F26" i="1"/>
  <c r="J18" i="1"/>
  <c r="J21" i="1"/>
  <c r="J54" i="1" l="1"/>
  <c r="J26" i="1"/>
</calcChain>
</file>

<file path=xl/sharedStrings.xml><?xml version="1.0" encoding="utf-8"?>
<sst xmlns="http://schemas.openxmlformats.org/spreadsheetml/2006/main" count="131" uniqueCount="35">
  <si>
    <t>KD_IDA</t>
    <phoneticPr fontId="1" type="noConversion"/>
  </si>
  <si>
    <t>TP</t>
    <phoneticPr fontId="1" type="noConversion"/>
  </si>
  <si>
    <t>TN</t>
    <phoneticPr fontId="1" type="noConversion"/>
  </si>
  <si>
    <t>FP</t>
    <phoneticPr fontId="1" type="noConversion"/>
  </si>
  <si>
    <t>FN</t>
    <phoneticPr fontId="1" type="noConversion"/>
  </si>
  <si>
    <t>ACC</t>
    <phoneticPr fontId="1" type="noConversion"/>
  </si>
  <si>
    <t>Recall</t>
    <phoneticPr fontId="1" type="noConversion"/>
  </si>
  <si>
    <t>Precision</t>
    <phoneticPr fontId="1" type="noConversion"/>
  </si>
  <si>
    <t>Spe</t>
    <phoneticPr fontId="1" type="noConversion"/>
  </si>
  <si>
    <t>F1-Score</t>
    <phoneticPr fontId="1" type="noConversion"/>
  </si>
  <si>
    <t>AUC</t>
    <phoneticPr fontId="1" type="noConversion"/>
  </si>
  <si>
    <t>average</t>
    <phoneticPr fontId="1" type="noConversion"/>
  </si>
  <si>
    <t>KD_DRSN</t>
    <phoneticPr fontId="1" type="noConversion"/>
  </si>
  <si>
    <t>KNCNN</t>
    <phoneticPr fontId="1" type="noConversion"/>
  </si>
  <si>
    <t>SVM</t>
    <phoneticPr fontId="1" type="noConversion"/>
  </si>
  <si>
    <t>RF</t>
    <phoneticPr fontId="1" type="noConversion"/>
  </si>
  <si>
    <t>SPE</t>
    <phoneticPr fontId="1" type="noConversion"/>
  </si>
  <si>
    <t>F1</t>
    <phoneticPr fontId="1" type="noConversion"/>
  </si>
  <si>
    <t>K-W test</t>
    <phoneticPr fontId="1" type="noConversion"/>
  </si>
  <si>
    <t>(P&lt;0.05)</t>
    <phoneticPr fontId="1" type="noConversion"/>
  </si>
  <si>
    <t>KNCNN-RF  正态检验</t>
    <phoneticPr fontId="1" type="noConversion"/>
  </si>
  <si>
    <t xml:space="preserve">statistic=0.5891282558441162, </t>
    <phoneticPr fontId="1" type="noConversion"/>
  </si>
  <si>
    <t>pvalue=4.1047169361263514e-05</t>
  </si>
  <si>
    <t>接受H0假设</t>
    <phoneticPr fontId="1" type="noConversion"/>
  </si>
  <si>
    <t>statistic=0.8772920966148376</t>
  </si>
  <si>
    <t>pvalue=0.1214570552110672</t>
  </si>
  <si>
    <t>statistic=0.6004412174224854</t>
  </si>
  <si>
    <t>pvalue=5.5978343880269676e-05</t>
    <phoneticPr fontId="1" type="noConversion"/>
  </si>
  <si>
    <t>statistic=0.6487902402877808</t>
  </si>
  <si>
    <t>pvalue=0.00021223888325039297</t>
  </si>
  <si>
    <t>statistic=0.655610203742981</t>
  </si>
  <si>
    <t>pvalue=0.0002563611778896302</t>
  </si>
  <si>
    <t>statistic=0.5822931528091431</t>
  </si>
  <si>
    <t>value=3.404111703275703e-05</t>
  </si>
  <si>
    <t>拒绝H0假设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</si>
</sst>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/>
      <top style="medium">
        <color rgb="FFD9D9D9"/>
      </top>
      <bottom style="medium">
        <color rgb="FFD9D9D9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819DD-D635-4120-8FB5-7370EDDC1DC9}">
  <dimension ref="A1:W78"/>
  <sheetViews>
    <sheetView tabSelected="1" topLeftCell="L1" workbookViewId="0">
      <selection activeCell="V14" sqref="V14"/>
    </sheetView>
  </sheetViews>
  <sheetFormatPr defaultRowHeight="14.25" x14ac:dyDescent="0.2"/>
  <cols>
    <col min="1" max="1" width="12.5" style="9" customWidth="1"/>
    <col min="2" max="5" width="9" style="9"/>
    <col min="6" max="6" width="12.125" style="9" bestFit="1" customWidth="1"/>
    <col min="7" max="22" width="9" style="9"/>
    <col min="23" max="23" width="12.375" style="9" customWidth="1"/>
    <col min="24" max="16384" width="9" style="9"/>
  </cols>
  <sheetData>
    <row r="1" spans="1:23" ht="15" thickBot="1" x14ac:dyDescent="0.25">
      <c r="A1" s="3" t="s">
        <v>0</v>
      </c>
      <c r="B1" s="4" t="s">
        <v>1</v>
      </c>
      <c r="C1" s="5" t="s">
        <v>2</v>
      </c>
      <c r="D1" s="4" t="s">
        <v>3</v>
      </c>
      <c r="E1" s="5" t="s">
        <v>4</v>
      </c>
      <c r="F1" s="4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M1" s="7" t="s">
        <v>5</v>
      </c>
      <c r="N1" s="6" t="s">
        <v>0</v>
      </c>
      <c r="O1" s="6" t="s">
        <v>12</v>
      </c>
      <c r="P1" s="6" t="s">
        <v>13</v>
      </c>
      <c r="Q1" s="6" t="s">
        <v>14</v>
      </c>
      <c r="R1" s="6" t="s">
        <v>15</v>
      </c>
      <c r="T1" s="11" t="s">
        <v>18</v>
      </c>
      <c r="U1" s="9" t="s">
        <v>19</v>
      </c>
      <c r="W1" s="13" t="s">
        <v>20</v>
      </c>
    </row>
    <row r="2" spans="1:23" ht="15" thickBot="1" x14ac:dyDescent="0.25">
      <c r="A2" s="1">
        <v>1</v>
      </c>
      <c r="B2" s="10">
        <v>17</v>
      </c>
      <c r="C2" s="10">
        <v>17</v>
      </c>
      <c r="D2" s="10">
        <v>2</v>
      </c>
      <c r="E2" s="10">
        <v>5</v>
      </c>
      <c r="F2" s="1">
        <f>(B2+C2)/(B2+C2+D2+E2)</f>
        <v>0.82926829268292679</v>
      </c>
      <c r="G2" s="9">
        <f>B2/(B2+E2)</f>
        <v>0.77272727272727271</v>
      </c>
      <c r="H2" s="9">
        <f t="shared" ref="H2:H11" si="0">B2/(B2+D2)</f>
        <v>0.89473684210526316</v>
      </c>
      <c r="I2" s="9">
        <f>C2/(C2+D2)</f>
        <v>0.89473684210526316</v>
      </c>
      <c r="J2" s="9">
        <f>2*H2*G2/(H2+G2)</f>
        <v>0.8292682926829269</v>
      </c>
      <c r="K2" s="9">
        <v>0.8337</v>
      </c>
      <c r="M2" s="9">
        <v>1</v>
      </c>
      <c r="N2" s="1">
        <v>0.82926829268292679</v>
      </c>
      <c r="O2" s="9">
        <v>0.85365853658536583</v>
      </c>
      <c r="P2" s="9">
        <v>0.85365853658536583</v>
      </c>
      <c r="Q2" s="9">
        <v>0.85365853658536583</v>
      </c>
      <c r="R2" s="9">
        <v>0.85365853658536583</v>
      </c>
      <c r="T2" s="9">
        <v>15.28</v>
      </c>
      <c r="U2" s="9">
        <v>4.15E-3</v>
      </c>
      <c r="W2" s="13"/>
    </row>
    <row r="3" spans="1:23" ht="15" thickBot="1" x14ac:dyDescent="0.25">
      <c r="A3" s="1">
        <v>2</v>
      </c>
      <c r="B3" s="10">
        <v>20</v>
      </c>
      <c r="C3" s="10">
        <v>15</v>
      </c>
      <c r="D3" s="10">
        <v>4</v>
      </c>
      <c r="E3" s="10">
        <v>2</v>
      </c>
      <c r="F3" s="1">
        <f t="shared" ref="F3:F11" si="1">(B3+C3)/(B3+C3+D3+E3)</f>
        <v>0.85365853658536583</v>
      </c>
      <c r="G3" s="9">
        <f t="shared" ref="G3:G11" si="2">B3/(B3+E3)</f>
        <v>0.90909090909090906</v>
      </c>
      <c r="H3" s="9">
        <f t="shared" si="0"/>
        <v>0.83333333333333337</v>
      </c>
      <c r="I3" s="9">
        <f t="shared" ref="I3:I11" si="3">C3/(C3+D3)</f>
        <v>0.78947368421052633</v>
      </c>
      <c r="J3" s="9">
        <f t="shared" ref="J3:J11" si="4">2*H3*G3/(H3+G3)</f>
        <v>0.86956521739130432</v>
      </c>
      <c r="K3" s="9">
        <v>0.84930000000000005</v>
      </c>
      <c r="M3" s="9">
        <v>2</v>
      </c>
      <c r="N3" s="1">
        <v>0.85365853658536583</v>
      </c>
      <c r="O3" s="9">
        <v>0.80487804878048785</v>
      </c>
      <c r="P3" s="9">
        <v>0.85365853658536583</v>
      </c>
      <c r="Q3" s="9">
        <v>0.82926829268292679</v>
      </c>
      <c r="R3" s="9">
        <v>0.90243902439024393</v>
      </c>
      <c r="W3" s="9" t="s">
        <v>21</v>
      </c>
    </row>
    <row r="4" spans="1:23" ht="15" thickBot="1" x14ac:dyDescent="0.25">
      <c r="A4" s="1">
        <v>3</v>
      </c>
      <c r="B4" s="10">
        <v>16</v>
      </c>
      <c r="C4" s="10">
        <v>15</v>
      </c>
      <c r="D4" s="10">
        <v>4</v>
      </c>
      <c r="E4" s="10">
        <v>6</v>
      </c>
      <c r="F4" s="1">
        <f t="shared" si="1"/>
        <v>0.75609756097560976</v>
      </c>
      <c r="G4" s="9">
        <f t="shared" si="2"/>
        <v>0.72727272727272729</v>
      </c>
      <c r="H4" s="9">
        <f t="shared" si="0"/>
        <v>0.8</v>
      </c>
      <c r="I4" s="9">
        <f t="shared" si="3"/>
        <v>0.78947368421052633</v>
      </c>
      <c r="J4" s="9">
        <f t="shared" si="4"/>
        <v>0.76190476190476197</v>
      </c>
      <c r="K4" s="9">
        <v>0.75839999999999996</v>
      </c>
      <c r="M4" s="9">
        <v>3</v>
      </c>
      <c r="N4" s="1">
        <v>0.75609756097560976</v>
      </c>
      <c r="O4" s="9">
        <v>0.73170731707317072</v>
      </c>
      <c r="P4" s="9">
        <v>0.85365853658536583</v>
      </c>
      <c r="Q4" s="9">
        <v>0.75609756097560976</v>
      </c>
      <c r="R4" s="9">
        <v>0.85365853658536583</v>
      </c>
      <c r="W4" s="9" t="s">
        <v>22</v>
      </c>
    </row>
    <row r="5" spans="1:23" ht="15" thickBot="1" x14ac:dyDescent="0.25">
      <c r="A5" s="1">
        <v>4</v>
      </c>
      <c r="B5" s="10">
        <v>17</v>
      </c>
      <c r="C5" s="10">
        <v>17</v>
      </c>
      <c r="D5" s="10">
        <v>2</v>
      </c>
      <c r="E5" s="10">
        <v>5</v>
      </c>
      <c r="F5" s="1">
        <f t="shared" si="1"/>
        <v>0.82926829268292679</v>
      </c>
      <c r="G5" s="9">
        <f t="shared" si="2"/>
        <v>0.77272727272727271</v>
      </c>
      <c r="H5" s="9">
        <f t="shared" si="0"/>
        <v>0.89473684210526316</v>
      </c>
      <c r="I5" s="9">
        <f t="shared" si="3"/>
        <v>0.89473684210526316</v>
      </c>
      <c r="J5" s="9">
        <f t="shared" si="4"/>
        <v>0.8292682926829269</v>
      </c>
      <c r="K5" s="9">
        <v>0.8337</v>
      </c>
      <c r="M5" s="9">
        <v>4</v>
      </c>
      <c r="N5" s="8">
        <v>0.82926829268292679</v>
      </c>
      <c r="O5" s="9">
        <v>0.56097560975609762</v>
      </c>
      <c r="P5" s="9">
        <v>0.90243902439024393</v>
      </c>
      <c r="Q5" s="9">
        <v>0.85365853658536583</v>
      </c>
      <c r="R5" s="9">
        <v>0.90243902439024393</v>
      </c>
      <c r="W5" s="9" t="s">
        <v>23</v>
      </c>
    </row>
    <row r="6" spans="1:23" ht="15" thickBot="1" x14ac:dyDescent="0.25">
      <c r="A6" s="1">
        <v>5</v>
      </c>
      <c r="B6" s="10">
        <v>20</v>
      </c>
      <c r="C6" s="10">
        <v>17</v>
      </c>
      <c r="D6" s="10">
        <v>2</v>
      </c>
      <c r="E6" s="10">
        <v>2</v>
      </c>
      <c r="F6" s="1">
        <f t="shared" si="1"/>
        <v>0.90243902439024393</v>
      </c>
      <c r="G6" s="9">
        <f t="shared" si="2"/>
        <v>0.90909090909090906</v>
      </c>
      <c r="H6" s="9">
        <f t="shared" si="0"/>
        <v>0.90909090909090906</v>
      </c>
      <c r="I6" s="9">
        <f t="shared" si="3"/>
        <v>0.89473684210526316</v>
      </c>
      <c r="J6" s="9">
        <f t="shared" si="4"/>
        <v>0.90909090909090906</v>
      </c>
      <c r="K6" s="9">
        <v>0.90190000000000003</v>
      </c>
      <c r="M6" s="9">
        <v>5</v>
      </c>
      <c r="N6" s="1">
        <v>0.90243902439024393</v>
      </c>
      <c r="O6" s="9">
        <v>0.48780487804878048</v>
      </c>
      <c r="P6" s="9">
        <v>0.78048780487804881</v>
      </c>
      <c r="Q6" s="9">
        <v>0.85365853658536583</v>
      </c>
      <c r="R6" s="9">
        <v>0.82926829268292679</v>
      </c>
    </row>
    <row r="7" spans="1:23" ht="15" thickBot="1" x14ac:dyDescent="0.25">
      <c r="A7" s="1">
        <v>6</v>
      </c>
      <c r="B7" s="10">
        <v>16</v>
      </c>
      <c r="C7" s="10">
        <v>16</v>
      </c>
      <c r="D7" s="10">
        <v>3</v>
      </c>
      <c r="E7" s="10">
        <v>6</v>
      </c>
      <c r="F7" s="1">
        <f t="shared" si="1"/>
        <v>0.78048780487804881</v>
      </c>
      <c r="G7" s="9">
        <f t="shared" si="2"/>
        <v>0.72727272727272729</v>
      </c>
      <c r="H7" s="9">
        <f t="shared" si="0"/>
        <v>0.84210526315789469</v>
      </c>
      <c r="I7" s="9">
        <f t="shared" si="3"/>
        <v>0.84210526315789469</v>
      </c>
      <c r="J7" s="9">
        <f t="shared" si="4"/>
        <v>0.78048780487804881</v>
      </c>
      <c r="K7" s="9">
        <v>0.78469999999999995</v>
      </c>
      <c r="M7" s="9">
        <v>6</v>
      </c>
      <c r="N7" s="1">
        <v>0.78048780487804881</v>
      </c>
      <c r="O7" s="9">
        <v>0.56097560975609762</v>
      </c>
      <c r="P7" s="9">
        <v>0.80487804878048785</v>
      </c>
      <c r="Q7" s="9">
        <v>0.80487804878048785</v>
      </c>
      <c r="R7" s="9">
        <v>0.82926829268292679</v>
      </c>
    </row>
    <row r="8" spans="1:23" ht="15" thickBot="1" x14ac:dyDescent="0.25">
      <c r="A8" s="1">
        <v>7</v>
      </c>
      <c r="B8" s="10">
        <v>18</v>
      </c>
      <c r="C8" s="10">
        <v>16</v>
      </c>
      <c r="D8" s="10">
        <v>3</v>
      </c>
      <c r="E8" s="10">
        <v>4</v>
      </c>
      <c r="F8" s="1">
        <f t="shared" si="1"/>
        <v>0.82926829268292679</v>
      </c>
      <c r="G8" s="9">
        <f t="shared" si="2"/>
        <v>0.81818181818181823</v>
      </c>
      <c r="H8" s="9">
        <f t="shared" si="0"/>
        <v>0.8571428571428571</v>
      </c>
      <c r="I8" s="9">
        <f t="shared" si="3"/>
        <v>0.84210526315789469</v>
      </c>
      <c r="J8" s="9">
        <f t="shared" si="4"/>
        <v>0.83720930232558144</v>
      </c>
      <c r="K8" s="9">
        <v>0.83009999999999995</v>
      </c>
      <c r="M8" s="9">
        <v>7</v>
      </c>
      <c r="N8" s="1">
        <v>0.82926829268292679</v>
      </c>
      <c r="O8" s="9">
        <v>0.68292682926829273</v>
      </c>
      <c r="P8" s="9">
        <v>0.92682926829268297</v>
      </c>
      <c r="Q8" s="9">
        <v>0.85365853658536583</v>
      </c>
      <c r="R8" s="9">
        <v>0.70731707317073167</v>
      </c>
    </row>
    <row r="9" spans="1:23" ht="15" thickBot="1" x14ac:dyDescent="0.25">
      <c r="A9" s="1">
        <v>8</v>
      </c>
      <c r="B9" s="10">
        <v>20</v>
      </c>
      <c r="C9" s="10">
        <v>14</v>
      </c>
      <c r="D9" s="10">
        <v>5</v>
      </c>
      <c r="E9" s="10">
        <v>2</v>
      </c>
      <c r="F9" s="1">
        <f t="shared" si="1"/>
        <v>0.82926829268292679</v>
      </c>
      <c r="G9" s="9">
        <f t="shared" si="2"/>
        <v>0.90909090909090906</v>
      </c>
      <c r="H9" s="9">
        <f t="shared" si="0"/>
        <v>0.8</v>
      </c>
      <c r="I9" s="9">
        <f t="shared" si="3"/>
        <v>0.73684210526315785</v>
      </c>
      <c r="J9" s="9">
        <f t="shared" si="4"/>
        <v>0.85106382978723416</v>
      </c>
      <c r="K9" s="9">
        <v>0.82299999999999995</v>
      </c>
      <c r="M9" s="9">
        <v>8</v>
      </c>
      <c r="N9" s="1">
        <v>0.82926829268292679</v>
      </c>
      <c r="O9" s="9">
        <v>0.80487804878048785</v>
      </c>
      <c r="P9" s="9">
        <v>0.85365853658536583</v>
      </c>
      <c r="Q9" s="9">
        <v>0.85365853658536583</v>
      </c>
      <c r="R9" s="9">
        <v>0.87804878048780488</v>
      </c>
    </row>
    <row r="10" spans="1:23" ht="15" thickBot="1" x14ac:dyDescent="0.25">
      <c r="A10" s="1">
        <v>9</v>
      </c>
      <c r="B10" s="10">
        <v>16</v>
      </c>
      <c r="C10" s="10">
        <v>19</v>
      </c>
      <c r="D10" s="10">
        <v>0</v>
      </c>
      <c r="E10" s="10">
        <v>6</v>
      </c>
      <c r="F10" s="1">
        <f t="shared" si="1"/>
        <v>0.85365853658536583</v>
      </c>
      <c r="G10" s="9">
        <f t="shared" si="2"/>
        <v>0.72727272727272729</v>
      </c>
      <c r="H10" s="9">
        <f t="shared" si="0"/>
        <v>1</v>
      </c>
      <c r="I10" s="9">
        <f t="shared" si="3"/>
        <v>1</v>
      </c>
      <c r="J10" s="9">
        <f t="shared" si="4"/>
        <v>0.8421052631578948</v>
      </c>
      <c r="K10" s="9">
        <v>0.86360000000000003</v>
      </c>
      <c r="M10" s="9">
        <v>9</v>
      </c>
      <c r="N10" s="1">
        <v>0.85365853658536583</v>
      </c>
      <c r="O10" s="9">
        <v>0.70731707317073167</v>
      </c>
      <c r="P10" s="9">
        <v>0.82926829268292679</v>
      </c>
      <c r="Q10" s="9">
        <v>0.78048780487804881</v>
      </c>
      <c r="R10" s="9">
        <v>0.82926829268292679</v>
      </c>
    </row>
    <row r="11" spans="1:23" ht="15" thickBot="1" x14ac:dyDescent="0.25">
      <c r="A11" s="1">
        <v>10</v>
      </c>
      <c r="B11" s="10">
        <v>19</v>
      </c>
      <c r="C11" s="10">
        <v>15</v>
      </c>
      <c r="D11" s="10">
        <v>4</v>
      </c>
      <c r="E11" s="10">
        <v>3</v>
      </c>
      <c r="F11" s="1">
        <f t="shared" si="1"/>
        <v>0.82926829268292679</v>
      </c>
      <c r="G11" s="9">
        <f t="shared" si="2"/>
        <v>0.86363636363636365</v>
      </c>
      <c r="H11" s="9">
        <f t="shared" si="0"/>
        <v>0.82608695652173914</v>
      </c>
      <c r="I11" s="9">
        <f t="shared" si="3"/>
        <v>0.78947368421052633</v>
      </c>
      <c r="J11" s="9">
        <f t="shared" si="4"/>
        <v>0.84444444444444444</v>
      </c>
      <c r="K11" s="9">
        <v>0.8266</v>
      </c>
      <c r="M11" s="9">
        <v>10</v>
      </c>
      <c r="N11" s="1">
        <v>0.82926829268292679</v>
      </c>
      <c r="O11" s="9">
        <v>0.53658536585365857</v>
      </c>
      <c r="P11" s="9">
        <v>0.78048780487804881</v>
      </c>
      <c r="Q11" s="9">
        <v>0.82926829268292679</v>
      </c>
      <c r="R11" s="9">
        <v>0.80487804878048785</v>
      </c>
    </row>
    <row r="12" spans="1:23" ht="15" thickBot="1" x14ac:dyDescent="0.25">
      <c r="A12" s="12" t="s">
        <v>11</v>
      </c>
      <c r="B12" s="12">
        <f>AVERAGE(B2:B11)</f>
        <v>17.899999999999999</v>
      </c>
      <c r="C12" s="12">
        <f t="shared" ref="C12:K12" si="5">AVERAGE(C2:C11)</f>
        <v>16.100000000000001</v>
      </c>
      <c r="D12" s="12">
        <f t="shared" si="5"/>
        <v>2.9</v>
      </c>
      <c r="E12" s="12">
        <f t="shared" si="5"/>
        <v>4.0999999999999996</v>
      </c>
      <c r="F12" s="12">
        <f t="shared" si="5"/>
        <v>0.8292682926829269</v>
      </c>
      <c r="G12" s="12">
        <f t="shared" si="5"/>
        <v>0.81363636363636371</v>
      </c>
      <c r="H12" s="12">
        <f t="shared" si="5"/>
        <v>0.86572330034572587</v>
      </c>
      <c r="I12" s="12">
        <f t="shared" si="5"/>
        <v>0.84736842105263155</v>
      </c>
      <c r="J12" s="12">
        <f t="shared" si="5"/>
        <v>0.83544081183460328</v>
      </c>
      <c r="K12" s="12">
        <f t="shared" si="5"/>
        <v>0.83050000000000002</v>
      </c>
    </row>
    <row r="13" spans="1:23" ht="15" thickBot="1" x14ac:dyDescent="0.25">
      <c r="A13" s="1"/>
      <c r="B13" s="1"/>
      <c r="E13" s="2"/>
      <c r="F13" s="2"/>
    </row>
    <row r="14" spans="1:23" ht="15" thickBot="1" x14ac:dyDescent="0.25">
      <c r="A14" s="1"/>
      <c r="B14" s="1"/>
    </row>
    <row r="15" spans="1:23" ht="15" thickBot="1" x14ac:dyDescent="0.25">
      <c r="A15" s="3" t="s">
        <v>12</v>
      </c>
      <c r="B15" s="4" t="s">
        <v>1</v>
      </c>
      <c r="C15" s="5" t="s">
        <v>2</v>
      </c>
      <c r="D15" s="4" t="s">
        <v>3</v>
      </c>
      <c r="E15" s="5" t="s">
        <v>4</v>
      </c>
      <c r="F15" s="4" t="s">
        <v>5</v>
      </c>
      <c r="G15" s="6" t="s">
        <v>6</v>
      </c>
      <c r="H15" s="6" t="s">
        <v>7</v>
      </c>
      <c r="I15" s="6" t="s">
        <v>8</v>
      </c>
      <c r="J15" s="6" t="s">
        <v>9</v>
      </c>
      <c r="K15" s="6" t="s">
        <v>10</v>
      </c>
      <c r="M15" s="7" t="s">
        <v>6</v>
      </c>
      <c r="N15" s="6" t="s">
        <v>0</v>
      </c>
      <c r="O15" s="6" t="s">
        <v>12</v>
      </c>
      <c r="P15" s="6" t="s">
        <v>13</v>
      </c>
      <c r="Q15" s="6" t="s">
        <v>14</v>
      </c>
      <c r="R15" s="6" t="s">
        <v>15</v>
      </c>
      <c r="T15" s="11" t="s">
        <v>18</v>
      </c>
      <c r="U15" s="9" t="s">
        <v>19</v>
      </c>
      <c r="W15" s="13" t="s">
        <v>20</v>
      </c>
    </row>
    <row r="16" spans="1:23" ht="15" thickBot="1" x14ac:dyDescent="0.25">
      <c r="A16" s="1">
        <v>1</v>
      </c>
      <c r="B16" s="10">
        <v>18</v>
      </c>
      <c r="C16" s="10">
        <v>17</v>
      </c>
      <c r="D16" s="10">
        <v>2</v>
      </c>
      <c r="E16" s="10">
        <v>4</v>
      </c>
      <c r="F16" s="1">
        <f>(B16+C16)/(B16+C16+D16+E16)</f>
        <v>0.85365853658536583</v>
      </c>
      <c r="G16" s="9">
        <f>B16/(B16+E16)</f>
        <v>0.81818181818181823</v>
      </c>
      <c r="H16" s="9">
        <f t="shared" ref="H16:H25" si="6">B16/(B16+D16)</f>
        <v>0.9</v>
      </c>
      <c r="I16" s="9">
        <f>C16/(C16+D16)</f>
        <v>0.89473684210526316</v>
      </c>
      <c r="J16" s="9">
        <f>2*H16*G16/(H16+G16)</f>
        <v>0.85714285714285721</v>
      </c>
      <c r="K16" s="9">
        <v>0.85650000000000004</v>
      </c>
      <c r="M16" s="9">
        <v>1</v>
      </c>
      <c r="N16" s="9">
        <v>0.77272727272727271</v>
      </c>
      <c r="O16" s="10">
        <v>0.81818181818181823</v>
      </c>
      <c r="P16" s="10">
        <v>0.90909090909090906</v>
      </c>
      <c r="Q16" s="10">
        <v>0.86363636363636365</v>
      </c>
      <c r="R16" s="10">
        <v>0.90909090909090906</v>
      </c>
      <c r="T16" s="9">
        <v>15.04</v>
      </c>
      <c r="U16" s="9">
        <v>4.5999999999999999E-3</v>
      </c>
      <c r="W16" s="13"/>
    </row>
    <row r="17" spans="1:23" ht="15" thickBot="1" x14ac:dyDescent="0.25">
      <c r="A17" s="1">
        <v>2</v>
      </c>
      <c r="B17" s="10">
        <v>17</v>
      </c>
      <c r="C17" s="10">
        <v>16</v>
      </c>
      <c r="D17" s="10">
        <v>3</v>
      </c>
      <c r="E17" s="10">
        <v>5</v>
      </c>
      <c r="F17" s="1">
        <f t="shared" ref="F17:F25" si="7">(B17+C17)/(B17+C17+D17+E17)</f>
        <v>0.80487804878048785</v>
      </c>
      <c r="G17" s="9">
        <f t="shared" ref="G17:G25" si="8">B17/(B17+E17)</f>
        <v>0.77272727272727271</v>
      </c>
      <c r="H17" s="9">
        <f t="shared" si="6"/>
        <v>0.85</v>
      </c>
      <c r="I17" s="9">
        <f t="shared" ref="I17:I25" si="9">C17/(C17+D17)</f>
        <v>0.84210526315789469</v>
      </c>
      <c r="J17" s="9">
        <f t="shared" ref="J17:J25" si="10">2*H17*G17/(H17+G17)</f>
        <v>0.80952380952380953</v>
      </c>
      <c r="K17" s="9">
        <v>0.80740000000000001</v>
      </c>
      <c r="M17" s="9">
        <v>2</v>
      </c>
      <c r="N17" s="9">
        <v>0.90909090909090906</v>
      </c>
      <c r="O17" s="10">
        <v>0.77272727272727271</v>
      </c>
      <c r="P17" s="10">
        <v>0.90909090909090906</v>
      </c>
      <c r="Q17" s="10">
        <v>0.95454545454545459</v>
      </c>
      <c r="R17" s="10">
        <v>0.95454545454545459</v>
      </c>
      <c r="W17" s="9" t="s">
        <v>24</v>
      </c>
    </row>
    <row r="18" spans="1:23" ht="15" thickBot="1" x14ac:dyDescent="0.25">
      <c r="A18" s="1">
        <v>3</v>
      </c>
      <c r="B18" s="10">
        <v>16</v>
      </c>
      <c r="C18" s="10">
        <v>14</v>
      </c>
      <c r="D18" s="10">
        <v>5</v>
      </c>
      <c r="E18" s="10">
        <v>6</v>
      </c>
      <c r="F18" s="1">
        <f t="shared" si="7"/>
        <v>0.73170731707317072</v>
      </c>
      <c r="G18" s="9">
        <f t="shared" si="8"/>
        <v>0.72727272727272729</v>
      </c>
      <c r="H18" s="9">
        <f t="shared" si="6"/>
        <v>0.76190476190476186</v>
      </c>
      <c r="I18" s="9">
        <f t="shared" si="9"/>
        <v>0.73684210526315785</v>
      </c>
      <c r="J18" s="9">
        <f t="shared" si="10"/>
        <v>0.7441860465116279</v>
      </c>
      <c r="K18" s="9">
        <v>0.73209999999999997</v>
      </c>
      <c r="M18" s="9">
        <v>3</v>
      </c>
      <c r="N18" s="9">
        <v>0.72727272727272729</v>
      </c>
      <c r="O18" s="10">
        <v>0.72727272727272729</v>
      </c>
      <c r="P18" s="10">
        <v>0.95454545454545459</v>
      </c>
      <c r="Q18" s="10">
        <v>0.81818181818181823</v>
      </c>
      <c r="R18" s="10">
        <v>0.95454545454545459</v>
      </c>
      <c r="W18" s="9" t="s">
        <v>25</v>
      </c>
    </row>
    <row r="19" spans="1:23" ht="15" thickBot="1" x14ac:dyDescent="0.25">
      <c r="A19" s="1">
        <v>4</v>
      </c>
      <c r="B19" s="10">
        <v>16</v>
      </c>
      <c r="C19" s="10">
        <v>7</v>
      </c>
      <c r="D19" s="10">
        <v>12</v>
      </c>
      <c r="E19" s="10">
        <v>6</v>
      </c>
      <c r="F19" s="1">
        <f t="shared" si="7"/>
        <v>0.56097560975609762</v>
      </c>
      <c r="G19" s="9">
        <f t="shared" si="8"/>
        <v>0.72727272727272729</v>
      </c>
      <c r="H19" s="9">
        <f t="shared" si="6"/>
        <v>0.5714285714285714</v>
      </c>
      <c r="I19" s="9">
        <f t="shared" si="9"/>
        <v>0.36842105263157893</v>
      </c>
      <c r="J19" s="9">
        <f t="shared" si="10"/>
        <v>0.64</v>
      </c>
      <c r="K19" s="9">
        <v>0.54779999999999995</v>
      </c>
      <c r="M19" s="9">
        <v>4</v>
      </c>
      <c r="N19" s="9">
        <v>0.77272727272727271</v>
      </c>
      <c r="O19" s="10">
        <v>0.72727272727272729</v>
      </c>
      <c r="P19" s="10">
        <v>0.90909090909090906</v>
      </c>
      <c r="Q19" s="10">
        <v>0.81818181818181823</v>
      </c>
      <c r="R19" s="10">
        <v>0.86363636363636365</v>
      </c>
      <c r="W19" s="9" t="s">
        <v>23</v>
      </c>
    </row>
    <row r="20" spans="1:23" ht="15" thickBot="1" x14ac:dyDescent="0.25">
      <c r="A20" s="1">
        <v>5</v>
      </c>
      <c r="B20" s="10">
        <v>18</v>
      </c>
      <c r="C20" s="10">
        <v>2</v>
      </c>
      <c r="D20" s="10">
        <v>17</v>
      </c>
      <c r="E20" s="10">
        <v>4</v>
      </c>
      <c r="F20" s="1">
        <f t="shared" si="7"/>
        <v>0.48780487804878048</v>
      </c>
      <c r="G20" s="9">
        <f t="shared" si="8"/>
        <v>0.81818181818181823</v>
      </c>
      <c r="H20" s="9">
        <f t="shared" si="6"/>
        <v>0.51428571428571423</v>
      </c>
      <c r="I20" s="9">
        <f t="shared" si="9"/>
        <v>0.10526315789473684</v>
      </c>
      <c r="J20" s="9">
        <f t="shared" si="10"/>
        <v>0.63157894736842091</v>
      </c>
      <c r="K20" s="9">
        <v>0.4617</v>
      </c>
      <c r="M20" s="9">
        <v>5</v>
      </c>
      <c r="N20" s="9">
        <v>0.90909090909090906</v>
      </c>
      <c r="O20" s="10">
        <v>0.81818181818181823</v>
      </c>
      <c r="P20" s="10">
        <v>0.77272727272727271</v>
      </c>
      <c r="Q20" s="10">
        <v>0.86363636363636365</v>
      </c>
      <c r="R20" s="10">
        <v>0.86363636363636365</v>
      </c>
    </row>
    <row r="21" spans="1:23" ht="15" thickBot="1" x14ac:dyDescent="0.25">
      <c r="A21" s="1">
        <v>6</v>
      </c>
      <c r="B21" s="10">
        <v>17</v>
      </c>
      <c r="C21" s="10">
        <v>6</v>
      </c>
      <c r="D21" s="10">
        <v>13</v>
      </c>
      <c r="E21" s="10">
        <v>5</v>
      </c>
      <c r="F21" s="1">
        <f t="shared" si="7"/>
        <v>0.56097560975609762</v>
      </c>
      <c r="G21" s="9">
        <f t="shared" si="8"/>
        <v>0.77272727272727271</v>
      </c>
      <c r="H21" s="9">
        <f t="shared" si="6"/>
        <v>0.56666666666666665</v>
      </c>
      <c r="I21" s="9">
        <f t="shared" si="9"/>
        <v>0.31578947368421051</v>
      </c>
      <c r="J21" s="9">
        <f t="shared" si="10"/>
        <v>0.65384615384615385</v>
      </c>
      <c r="K21" s="9">
        <v>0.54430000000000001</v>
      </c>
      <c r="M21" s="9">
        <v>6</v>
      </c>
      <c r="N21" s="9">
        <v>0.72727272727272729</v>
      </c>
      <c r="O21" s="10">
        <v>0.77272727272727271</v>
      </c>
      <c r="P21" s="10">
        <v>0.81818181818181823</v>
      </c>
      <c r="Q21" s="10">
        <v>0.77272727272727271</v>
      </c>
      <c r="R21" s="10">
        <v>0.81818181818181823</v>
      </c>
    </row>
    <row r="22" spans="1:23" ht="15" thickBot="1" x14ac:dyDescent="0.25">
      <c r="A22" s="1">
        <v>7</v>
      </c>
      <c r="B22" s="10">
        <v>12</v>
      </c>
      <c r="C22" s="10">
        <v>16</v>
      </c>
      <c r="D22" s="10">
        <v>3</v>
      </c>
      <c r="E22" s="10">
        <v>10</v>
      </c>
      <c r="F22" s="1">
        <f t="shared" si="7"/>
        <v>0.68292682926829273</v>
      </c>
      <c r="G22" s="9">
        <f t="shared" si="8"/>
        <v>0.54545454545454541</v>
      </c>
      <c r="H22" s="9">
        <f t="shared" si="6"/>
        <v>0.8</v>
      </c>
      <c r="I22" s="9">
        <f t="shared" si="9"/>
        <v>0.84210526315789469</v>
      </c>
      <c r="J22" s="9">
        <f t="shared" si="10"/>
        <v>0.64864864864864857</v>
      </c>
      <c r="K22" s="9">
        <v>0.69379999999999997</v>
      </c>
      <c r="M22" s="9">
        <v>7</v>
      </c>
      <c r="N22" s="9">
        <v>0.81818181818181823</v>
      </c>
      <c r="O22" s="10">
        <v>0.54545454545454541</v>
      </c>
      <c r="P22" s="10">
        <v>0.95454545454545459</v>
      </c>
      <c r="Q22" s="10">
        <v>0.86363636363636365</v>
      </c>
      <c r="R22" s="10">
        <v>0.77272727272727271</v>
      </c>
    </row>
    <row r="23" spans="1:23" ht="15" thickBot="1" x14ac:dyDescent="0.25">
      <c r="A23" s="1">
        <v>8</v>
      </c>
      <c r="B23" s="10">
        <v>19</v>
      </c>
      <c r="C23" s="10">
        <v>14</v>
      </c>
      <c r="D23" s="10">
        <v>5</v>
      </c>
      <c r="E23" s="10">
        <v>3</v>
      </c>
      <c r="F23" s="1">
        <f t="shared" si="7"/>
        <v>0.80487804878048785</v>
      </c>
      <c r="G23" s="9">
        <f t="shared" si="8"/>
        <v>0.86363636363636365</v>
      </c>
      <c r="H23" s="9">
        <f t="shared" si="6"/>
        <v>0.79166666666666663</v>
      </c>
      <c r="I23" s="9">
        <f t="shared" si="9"/>
        <v>0.73684210526315785</v>
      </c>
      <c r="J23" s="9">
        <f t="shared" si="10"/>
        <v>0.82608695652173914</v>
      </c>
      <c r="K23" s="9">
        <v>0.80020000000000002</v>
      </c>
      <c r="M23" s="9">
        <v>8</v>
      </c>
      <c r="N23" s="9">
        <v>0.90909090909090906</v>
      </c>
      <c r="O23" s="10">
        <v>0.86363636363636365</v>
      </c>
      <c r="P23" s="10">
        <v>0.95454545454545459</v>
      </c>
      <c r="Q23" s="10">
        <v>0.95454545454545459</v>
      </c>
      <c r="R23" s="10">
        <v>0.95454545454545459</v>
      </c>
    </row>
    <row r="24" spans="1:23" ht="15" thickBot="1" x14ac:dyDescent="0.25">
      <c r="A24" s="1">
        <v>9</v>
      </c>
      <c r="B24" s="10">
        <v>14</v>
      </c>
      <c r="C24" s="10">
        <v>15</v>
      </c>
      <c r="D24" s="10">
        <v>4</v>
      </c>
      <c r="E24" s="10">
        <v>8</v>
      </c>
      <c r="F24" s="1">
        <f t="shared" si="7"/>
        <v>0.70731707317073167</v>
      </c>
      <c r="G24" s="9">
        <f t="shared" si="8"/>
        <v>0.63636363636363635</v>
      </c>
      <c r="H24" s="9">
        <f t="shared" si="6"/>
        <v>0.77777777777777779</v>
      </c>
      <c r="I24" s="9">
        <f t="shared" si="9"/>
        <v>0.78947368421052633</v>
      </c>
      <c r="J24" s="9">
        <f t="shared" si="10"/>
        <v>0.70000000000000007</v>
      </c>
      <c r="K24" s="9">
        <v>0.71289999999999998</v>
      </c>
      <c r="M24" s="9">
        <v>9</v>
      </c>
      <c r="N24" s="9">
        <v>0.72727272727272729</v>
      </c>
      <c r="O24" s="10">
        <v>0.63636363636363635</v>
      </c>
      <c r="P24" s="10">
        <v>0.81818181818181823</v>
      </c>
      <c r="Q24" s="10">
        <v>0.68181818181818177</v>
      </c>
      <c r="R24" s="10">
        <v>0.77272727272727271</v>
      </c>
    </row>
    <row r="25" spans="1:23" ht="15" thickBot="1" x14ac:dyDescent="0.25">
      <c r="A25" s="1">
        <v>10</v>
      </c>
      <c r="B25" s="10">
        <v>12</v>
      </c>
      <c r="C25" s="10">
        <v>10</v>
      </c>
      <c r="D25" s="10">
        <v>9</v>
      </c>
      <c r="E25" s="10">
        <v>10</v>
      </c>
      <c r="F25" s="1">
        <f t="shared" si="7"/>
        <v>0.53658536585365857</v>
      </c>
      <c r="G25" s="9">
        <f t="shared" si="8"/>
        <v>0.54545454545454541</v>
      </c>
      <c r="H25" s="9">
        <f t="shared" si="6"/>
        <v>0.5714285714285714</v>
      </c>
      <c r="I25" s="9">
        <f t="shared" si="9"/>
        <v>0.52631578947368418</v>
      </c>
      <c r="J25" s="9">
        <f t="shared" si="10"/>
        <v>0.55813953488372081</v>
      </c>
      <c r="K25" s="9">
        <v>0.53590000000000004</v>
      </c>
      <c r="M25" s="9">
        <v>10</v>
      </c>
      <c r="N25" s="9">
        <v>0.86363636363636365</v>
      </c>
      <c r="O25" s="10">
        <v>0.54545454545454541</v>
      </c>
      <c r="P25" s="10">
        <v>0.81818181818181823</v>
      </c>
      <c r="Q25" s="10">
        <v>0.86363636363636365</v>
      </c>
      <c r="R25" s="10">
        <v>0.90909090909090906</v>
      </c>
    </row>
    <row r="26" spans="1:23" ht="15" thickBot="1" x14ac:dyDescent="0.25">
      <c r="A26" s="12" t="s">
        <v>11</v>
      </c>
      <c r="B26" s="12">
        <f>AVERAGE(B16:B25)</f>
        <v>15.9</v>
      </c>
      <c r="C26" s="12">
        <f t="shared" ref="C26" si="11">AVERAGE(C16:C25)</f>
        <v>11.7</v>
      </c>
      <c r="D26" s="12">
        <f t="shared" ref="D26" si="12">AVERAGE(D16:D25)</f>
        <v>7.3</v>
      </c>
      <c r="E26" s="12">
        <f t="shared" ref="E26" si="13">AVERAGE(E16:E25)</f>
        <v>6.1</v>
      </c>
      <c r="F26" s="12">
        <f t="shared" ref="F26" si="14">AVERAGE(F16:F25)</f>
        <v>0.673170731707317</v>
      </c>
      <c r="G26" s="12">
        <f t="shared" ref="G26" si="15">AVERAGE(G16:G25)</f>
        <v>0.72272727272727266</v>
      </c>
      <c r="H26" s="12">
        <f t="shared" ref="H26" si="16">AVERAGE(H16:H25)</f>
        <v>0.71051587301587293</v>
      </c>
      <c r="I26" s="12">
        <f t="shared" ref="I26" si="17">AVERAGE(I16:I25)</f>
        <v>0.61578947368421044</v>
      </c>
      <c r="J26" s="12">
        <f t="shared" ref="J26" si="18">AVERAGE(J16:J25)</f>
        <v>0.70691529544469778</v>
      </c>
      <c r="K26" s="12">
        <f t="shared" ref="K26" si="19">AVERAGE(K16:K25)</f>
        <v>0.66925999999999997</v>
      </c>
    </row>
    <row r="28" spans="1:23" ht="15" thickBot="1" x14ac:dyDescent="0.25">
      <c r="P28" s="10"/>
      <c r="Q28" s="10"/>
      <c r="R28" s="10"/>
      <c r="S28" s="10"/>
    </row>
    <row r="29" spans="1:23" ht="15" thickBot="1" x14ac:dyDescent="0.25">
      <c r="A29" s="3" t="s">
        <v>13</v>
      </c>
      <c r="B29" s="4" t="s">
        <v>1</v>
      </c>
      <c r="C29" s="5" t="s">
        <v>2</v>
      </c>
      <c r="D29" s="4" t="s">
        <v>3</v>
      </c>
      <c r="E29" s="5" t="s">
        <v>4</v>
      </c>
      <c r="F29" s="4" t="s">
        <v>5</v>
      </c>
      <c r="G29" s="6" t="s">
        <v>6</v>
      </c>
      <c r="H29" s="6" t="s">
        <v>7</v>
      </c>
      <c r="I29" s="6" t="s">
        <v>8</v>
      </c>
      <c r="J29" s="6" t="s">
        <v>9</v>
      </c>
      <c r="K29" s="6" t="s">
        <v>10</v>
      </c>
      <c r="M29" s="7" t="s">
        <v>7</v>
      </c>
      <c r="N29" s="6" t="s">
        <v>0</v>
      </c>
      <c r="O29" s="6" t="s">
        <v>12</v>
      </c>
      <c r="P29" s="6" t="s">
        <v>13</v>
      </c>
      <c r="Q29" s="6" t="s">
        <v>14</v>
      </c>
      <c r="R29" s="6" t="s">
        <v>15</v>
      </c>
      <c r="S29" s="10"/>
      <c r="T29" s="11" t="s">
        <v>18</v>
      </c>
      <c r="U29" s="9" t="s">
        <v>19</v>
      </c>
      <c r="W29" s="13" t="s">
        <v>20</v>
      </c>
    </row>
    <row r="30" spans="1:23" ht="15" thickBot="1" x14ac:dyDescent="0.25">
      <c r="A30" s="1">
        <v>1</v>
      </c>
      <c r="B30" s="10">
        <v>20</v>
      </c>
      <c r="C30" s="10">
        <v>15</v>
      </c>
      <c r="D30" s="10">
        <v>4</v>
      </c>
      <c r="E30" s="10">
        <v>2</v>
      </c>
      <c r="F30" s="1">
        <f t="shared" ref="F30:F39" si="20">(B30+C30)/(B30+C30+D30+E30)</f>
        <v>0.85365853658536583</v>
      </c>
      <c r="G30" s="9">
        <f t="shared" ref="G30:G39" si="21">B30/(B30+E30)</f>
        <v>0.90909090909090906</v>
      </c>
      <c r="H30" s="9">
        <f t="shared" ref="H30:H39" si="22">B30/(B30+D30)</f>
        <v>0.83333333333333337</v>
      </c>
      <c r="I30" s="9">
        <f t="shared" ref="I30:I39" si="23">C30/(C30+D30)</f>
        <v>0.78947368421052633</v>
      </c>
      <c r="J30" s="9">
        <f>2*H30*G30/(H30+G30)</f>
        <v>0.86956521739130432</v>
      </c>
      <c r="K30" s="9">
        <v>0.84930000000000005</v>
      </c>
      <c r="M30" s="9">
        <v>1</v>
      </c>
      <c r="N30" s="9">
        <v>0.89473684210526316</v>
      </c>
      <c r="O30" s="9">
        <v>0.9</v>
      </c>
      <c r="P30" s="10">
        <v>0.83333333333333337</v>
      </c>
      <c r="Q30" s="10">
        <v>0.86363636363636365</v>
      </c>
      <c r="R30" s="10">
        <v>0.83333333333333337</v>
      </c>
      <c r="S30" s="10"/>
      <c r="T30" s="9">
        <v>10.2723</v>
      </c>
      <c r="U30" s="9">
        <v>3.5999999999999997E-2</v>
      </c>
      <c r="W30" s="13"/>
    </row>
    <row r="31" spans="1:23" ht="15" thickBot="1" x14ac:dyDescent="0.25">
      <c r="A31" s="1">
        <v>2</v>
      </c>
      <c r="B31" s="10">
        <v>20</v>
      </c>
      <c r="C31" s="10">
        <v>15</v>
      </c>
      <c r="D31" s="10">
        <v>4</v>
      </c>
      <c r="E31" s="10">
        <v>2</v>
      </c>
      <c r="F31" s="1">
        <f t="shared" si="20"/>
        <v>0.85365853658536583</v>
      </c>
      <c r="G31" s="9">
        <f t="shared" si="21"/>
        <v>0.90909090909090906</v>
      </c>
      <c r="H31" s="9">
        <f t="shared" si="22"/>
        <v>0.83333333333333337</v>
      </c>
      <c r="I31" s="9">
        <f t="shared" si="23"/>
        <v>0.78947368421052633</v>
      </c>
      <c r="J31" s="9">
        <f t="shared" ref="J31:J39" si="24">2*H31*G31/(H31+G31)</f>
        <v>0.86956521739130432</v>
      </c>
      <c r="K31" s="9">
        <v>0.84930000000000005</v>
      </c>
      <c r="M31" s="9">
        <v>2</v>
      </c>
      <c r="N31" s="9">
        <v>0.83333333333333337</v>
      </c>
      <c r="O31" s="9">
        <v>0.85</v>
      </c>
      <c r="P31" s="10">
        <v>0.83333333333333337</v>
      </c>
      <c r="Q31" s="10">
        <v>0.77777777777777779</v>
      </c>
      <c r="R31" s="10">
        <v>0.875</v>
      </c>
      <c r="S31" s="10"/>
      <c r="W31" s="9" t="s">
        <v>26</v>
      </c>
    </row>
    <row r="32" spans="1:23" ht="15" thickBot="1" x14ac:dyDescent="0.25">
      <c r="A32" s="1">
        <v>3</v>
      </c>
      <c r="B32" s="10">
        <v>21</v>
      </c>
      <c r="C32" s="10">
        <v>14</v>
      </c>
      <c r="D32" s="10">
        <v>5</v>
      </c>
      <c r="E32" s="10">
        <v>1</v>
      </c>
      <c r="F32" s="1">
        <f t="shared" si="20"/>
        <v>0.85365853658536583</v>
      </c>
      <c r="G32" s="9">
        <f t="shared" si="21"/>
        <v>0.95454545454545459</v>
      </c>
      <c r="H32" s="9">
        <f t="shared" si="22"/>
        <v>0.80769230769230771</v>
      </c>
      <c r="I32" s="9">
        <f t="shared" si="23"/>
        <v>0.73684210526315785</v>
      </c>
      <c r="J32" s="9">
        <f t="shared" si="24"/>
        <v>0.875</v>
      </c>
      <c r="K32" s="9">
        <v>0.84570000000000001</v>
      </c>
      <c r="M32" s="9">
        <v>3</v>
      </c>
      <c r="N32" s="9">
        <v>0.8</v>
      </c>
      <c r="O32" s="9">
        <v>0.76190476190476186</v>
      </c>
      <c r="P32" s="10">
        <v>0.80769230769230771</v>
      </c>
      <c r="Q32" s="10">
        <v>0.75</v>
      </c>
      <c r="R32" s="10">
        <v>0.80769230769230771</v>
      </c>
      <c r="S32" s="10"/>
      <c r="W32" s="9" t="s">
        <v>27</v>
      </c>
    </row>
    <row r="33" spans="1:23" ht="15" thickBot="1" x14ac:dyDescent="0.25">
      <c r="A33" s="1">
        <v>4</v>
      </c>
      <c r="B33" s="10">
        <v>20</v>
      </c>
      <c r="C33" s="10">
        <v>17</v>
      </c>
      <c r="D33" s="10">
        <v>2</v>
      </c>
      <c r="E33" s="10">
        <v>2</v>
      </c>
      <c r="F33" s="1">
        <f t="shared" si="20"/>
        <v>0.90243902439024393</v>
      </c>
      <c r="G33" s="9">
        <f t="shared" si="21"/>
        <v>0.90909090909090906</v>
      </c>
      <c r="H33" s="9">
        <f t="shared" si="22"/>
        <v>0.90909090909090906</v>
      </c>
      <c r="I33" s="9">
        <f t="shared" si="23"/>
        <v>0.89473684210526316</v>
      </c>
      <c r="J33" s="9">
        <f t="shared" si="24"/>
        <v>0.90909090909090906</v>
      </c>
      <c r="K33" s="9">
        <v>0.90190000000000003</v>
      </c>
      <c r="M33" s="9">
        <v>4</v>
      </c>
      <c r="N33" s="9">
        <v>0.89473684210526316</v>
      </c>
      <c r="O33" s="9">
        <v>0.5714285714285714</v>
      </c>
      <c r="P33" s="10">
        <v>0.90909090909090906</v>
      </c>
      <c r="Q33" s="10">
        <v>0.9</v>
      </c>
      <c r="R33" s="10">
        <v>0.95</v>
      </c>
      <c r="S33" s="10"/>
      <c r="W33" s="9" t="s">
        <v>23</v>
      </c>
    </row>
    <row r="34" spans="1:23" ht="15" thickBot="1" x14ac:dyDescent="0.25">
      <c r="A34" s="1">
        <v>5</v>
      </c>
      <c r="B34" s="10">
        <v>17</v>
      </c>
      <c r="C34" s="10">
        <v>15</v>
      </c>
      <c r="D34" s="10">
        <v>4</v>
      </c>
      <c r="E34" s="10">
        <v>5</v>
      </c>
      <c r="F34" s="1">
        <f t="shared" si="20"/>
        <v>0.78048780487804881</v>
      </c>
      <c r="G34" s="9">
        <f t="shared" si="21"/>
        <v>0.77272727272727271</v>
      </c>
      <c r="H34" s="9">
        <f t="shared" si="22"/>
        <v>0.80952380952380953</v>
      </c>
      <c r="I34" s="9">
        <f t="shared" si="23"/>
        <v>0.78947368421052633</v>
      </c>
      <c r="J34" s="9">
        <f t="shared" si="24"/>
        <v>0.79069767441860461</v>
      </c>
      <c r="K34" s="9">
        <v>0.78110000000000002</v>
      </c>
      <c r="M34" s="9">
        <v>5</v>
      </c>
      <c r="N34" s="9">
        <v>0.90909090909090906</v>
      </c>
      <c r="O34" s="9">
        <v>0.51428571428571423</v>
      </c>
      <c r="P34" s="10">
        <v>0.80952380952380953</v>
      </c>
      <c r="Q34" s="10">
        <v>0.86363636363636365</v>
      </c>
      <c r="R34" s="10">
        <v>0.82608695652173914</v>
      </c>
      <c r="S34" s="10"/>
    </row>
    <row r="35" spans="1:23" ht="15" thickBot="1" x14ac:dyDescent="0.25">
      <c r="A35" s="1">
        <v>6</v>
      </c>
      <c r="B35" s="10">
        <v>18</v>
      </c>
      <c r="C35" s="10">
        <v>15</v>
      </c>
      <c r="D35" s="10">
        <v>4</v>
      </c>
      <c r="E35" s="10">
        <v>4</v>
      </c>
      <c r="F35" s="1">
        <f t="shared" si="20"/>
        <v>0.80487804878048785</v>
      </c>
      <c r="G35" s="9">
        <f t="shared" si="21"/>
        <v>0.81818181818181823</v>
      </c>
      <c r="H35" s="9">
        <f t="shared" si="22"/>
        <v>0.81818181818181823</v>
      </c>
      <c r="I35" s="9">
        <f t="shared" si="23"/>
        <v>0.78947368421052633</v>
      </c>
      <c r="J35" s="9">
        <f t="shared" si="24"/>
        <v>0.81818181818181823</v>
      </c>
      <c r="K35" s="9">
        <v>0.80379999999999996</v>
      </c>
      <c r="M35" s="9">
        <v>6</v>
      </c>
      <c r="N35" s="9">
        <v>0.84210526315789469</v>
      </c>
      <c r="O35" s="9">
        <v>0.56666666666666665</v>
      </c>
      <c r="P35" s="10">
        <v>0.81818181818181823</v>
      </c>
      <c r="Q35" s="10">
        <v>0.85</v>
      </c>
      <c r="R35" s="10">
        <v>0.8571428571428571</v>
      </c>
      <c r="S35" s="10"/>
    </row>
    <row r="36" spans="1:23" ht="15" thickBot="1" x14ac:dyDescent="0.25">
      <c r="A36" s="1">
        <v>7</v>
      </c>
      <c r="B36" s="10">
        <v>21</v>
      </c>
      <c r="C36" s="10">
        <v>17</v>
      </c>
      <c r="D36" s="10">
        <v>2</v>
      </c>
      <c r="E36" s="10">
        <v>1</v>
      </c>
      <c r="F36" s="1">
        <f t="shared" si="20"/>
        <v>0.92682926829268297</v>
      </c>
      <c r="G36" s="9">
        <f t="shared" si="21"/>
        <v>0.95454545454545459</v>
      </c>
      <c r="H36" s="9">
        <f t="shared" si="22"/>
        <v>0.91304347826086951</v>
      </c>
      <c r="I36" s="9">
        <f t="shared" si="23"/>
        <v>0.89473684210526316</v>
      </c>
      <c r="J36" s="9">
        <f t="shared" si="24"/>
        <v>0.93333333333333324</v>
      </c>
      <c r="K36" s="9">
        <v>0.92459999999999998</v>
      </c>
      <c r="M36" s="9">
        <v>7</v>
      </c>
      <c r="N36" s="9">
        <v>0.8571428571428571</v>
      </c>
      <c r="O36" s="9">
        <v>0.8</v>
      </c>
      <c r="P36" s="10">
        <v>0.91304347826086951</v>
      </c>
      <c r="Q36" s="10">
        <v>0.86363636363636365</v>
      </c>
      <c r="R36" s="10">
        <v>0.70833333333333337</v>
      </c>
      <c r="S36" s="10"/>
    </row>
    <row r="37" spans="1:23" ht="15" thickBot="1" x14ac:dyDescent="0.25">
      <c r="A37" s="1">
        <v>8</v>
      </c>
      <c r="B37" s="10">
        <v>21</v>
      </c>
      <c r="C37" s="10">
        <v>14</v>
      </c>
      <c r="D37" s="10">
        <v>5</v>
      </c>
      <c r="E37" s="10">
        <v>1</v>
      </c>
      <c r="F37" s="1">
        <f t="shared" si="20"/>
        <v>0.85365853658536583</v>
      </c>
      <c r="G37" s="9">
        <f t="shared" si="21"/>
        <v>0.95454545454545459</v>
      </c>
      <c r="H37" s="9">
        <f t="shared" si="22"/>
        <v>0.80769230769230771</v>
      </c>
      <c r="I37" s="9">
        <f t="shared" si="23"/>
        <v>0.73684210526315785</v>
      </c>
      <c r="J37" s="9">
        <f t="shared" si="24"/>
        <v>0.875</v>
      </c>
      <c r="K37" s="9">
        <v>0.84570000000000001</v>
      </c>
      <c r="M37" s="9">
        <v>8</v>
      </c>
      <c r="N37" s="9">
        <v>0.8</v>
      </c>
      <c r="O37" s="9">
        <v>0.79166666666666663</v>
      </c>
      <c r="P37" s="10">
        <v>0.80769230769230771</v>
      </c>
      <c r="Q37" s="10">
        <v>0.80769230769230771</v>
      </c>
      <c r="R37" s="10">
        <v>0.84</v>
      </c>
      <c r="S37" s="10"/>
    </row>
    <row r="38" spans="1:23" ht="15" thickBot="1" x14ac:dyDescent="0.25">
      <c r="A38" s="1">
        <v>9</v>
      </c>
      <c r="B38" s="10">
        <v>18</v>
      </c>
      <c r="C38" s="10">
        <v>16</v>
      </c>
      <c r="D38" s="10">
        <v>3</v>
      </c>
      <c r="E38" s="10">
        <v>4</v>
      </c>
      <c r="F38" s="1">
        <f t="shared" si="20"/>
        <v>0.82926829268292679</v>
      </c>
      <c r="G38" s="9">
        <f t="shared" si="21"/>
        <v>0.81818181818181823</v>
      </c>
      <c r="H38" s="9">
        <f t="shared" si="22"/>
        <v>0.8571428571428571</v>
      </c>
      <c r="I38" s="9">
        <f t="shared" si="23"/>
        <v>0.84210526315789469</v>
      </c>
      <c r="J38" s="9">
        <f t="shared" si="24"/>
        <v>0.83720930232558144</v>
      </c>
      <c r="K38" s="9">
        <v>0.83009999999999995</v>
      </c>
      <c r="M38" s="9">
        <v>9</v>
      </c>
      <c r="N38" s="9">
        <v>1</v>
      </c>
      <c r="O38" s="9">
        <v>0.77777777777777779</v>
      </c>
      <c r="P38" s="9">
        <v>0.8571428571428571</v>
      </c>
      <c r="Q38" s="9">
        <v>0.88235294117647056</v>
      </c>
      <c r="R38" s="9">
        <v>0.89473684210526316</v>
      </c>
    </row>
    <row r="39" spans="1:23" ht="15" thickBot="1" x14ac:dyDescent="0.25">
      <c r="A39" s="1">
        <v>10</v>
      </c>
      <c r="B39" s="10">
        <v>18</v>
      </c>
      <c r="C39" s="10">
        <v>14</v>
      </c>
      <c r="D39" s="10">
        <v>5</v>
      </c>
      <c r="E39" s="10">
        <v>4</v>
      </c>
      <c r="F39" s="1">
        <f t="shared" si="20"/>
        <v>0.78048780487804881</v>
      </c>
      <c r="G39" s="9">
        <f t="shared" si="21"/>
        <v>0.81818181818181823</v>
      </c>
      <c r="H39" s="9">
        <f t="shared" si="22"/>
        <v>0.78260869565217395</v>
      </c>
      <c r="I39" s="9">
        <f t="shared" si="23"/>
        <v>0.73684210526315785</v>
      </c>
      <c r="J39" s="9">
        <f t="shared" si="24"/>
        <v>0.8</v>
      </c>
      <c r="K39" s="9">
        <v>0.77749999999999997</v>
      </c>
      <c r="M39" s="9">
        <v>10</v>
      </c>
      <c r="N39" s="9">
        <v>0.82608695652173914</v>
      </c>
      <c r="O39" s="9">
        <v>0.5714285714285714</v>
      </c>
      <c r="P39" s="9">
        <v>0.78260869565217395</v>
      </c>
      <c r="Q39" s="9">
        <v>0.82608695652173914</v>
      </c>
      <c r="R39" s="9">
        <v>0.76923076923076927</v>
      </c>
    </row>
    <row r="40" spans="1:23" ht="15" thickBot="1" x14ac:dyDescent="0.25">
      <c r="A40" s="12" t="s">
        <v>11</v>
      </c>
      <c r="B40" s="12">
        <f>AVERAGE(B30:B39)</f>
        <v>19.399999999999999</v>
      </c>
      <c r="C40" s="12">
        <f>AVERAGE(C30:C39)</f>
        <v>15.2</v>
      </c>
      <c r="D40" s="12">
        <f>AVERAGE(D30:D39)</f>
        <v>3.8</v>
      </c>
      <c r="E40" s="12">
        <f>AVERAGE(E30:E39)</f>
        <v>2.6</v>
      </c>
      <c r="F40" s="12">
        <f t="shared" ref="F40" si="25">AVERAGE(F30:F39)</f>
        <v>0.84390243902439033</v>
      </c>
      <c r="G40" s="12">
        <f t="shared" ref="G40" si="26">AVERAGE(G30:G39)</f>
        <v>0.88181818181818183</v>
      </c>
      <c r="H40" s="12">
        <f t="shared" ref="H40" si="27">AVERAGE(H30:H39)</f>
        <v>0.83716428499037188</v>
      </c>
      <c r="I40" s="12">
        <f t="shared" ref="I40" si="28">AVERAGE(I30:I39)</f>
        <v>0.79999999999999993</v>
      </c>
      <c r="J40" s="12">
        <f t="shared" ref="J40" si="29">AVERAGE(J30:J39)</f>
        <v>0.85776434721328554</v>
      </c>
      <c r="K40" s="12">
        <f t="shared" ref="K40" si="30">AVERAGE(K30:K39)</f>
        <v>0.84090000000000009</v>
      </c>
    </row>
    <row r="42" spans="1:23" ht="15" thickBot="1" x14ac:dyDescent="0.25">
      <c r="M42" s="11" t="s">
        <v>16</v>
      </c>
      <c r="N42" s="6" t="s">
        <v>0</v>
      </c>
      <c r="O42" s="6" t="s">
        <v>12</v>
      </c>
      <c r="P42" s="6" t="s">
        <v>13</v>
      </c>
      <c r="Q42" s="6" t="s">
        <v>14</v>
      </c>
      <c r="R42" s="6" t="s">
        <v>15</v>
      </c>
      <c r="T42" s="11" t="s">
        <v>18</v>
      </c>
      <c r="W42" s="13" t="s">
        <v>20</v>
      </c>
    </row>
    <row r="43" spans="1:23" ht="15" thickBot="1" x14ac:dyDescent="0.25">
      <c r="A43" s="3" t="s">
        <v>14</v>
      </c>
      <c r="B43" s="4" t="s">
        <v>1</v>
      </c>
      <c r="C43" s="5" t="s">
        <v>2</v>
      </c>
      <c r="D43" s="4" t="s">
        <v>3</v>
      </c>
      <c r="E43" s="5" t="s">
        <v>4</v>
      </c>
      <c r="F43" s="4" t="s">
        <v>5</v>
      </c>
      <c r="G43" s="6" t="s">
        <v>6</v>
      </c>
      <c r="H43" s="6" t="s">
        <v>7</v>
      </c>
      <c r="I43" s="6" t="s">
        <v>8</v>
      </c>
      <c r="J43" s="6" t="s">
        <v>9</v>
      </c>
      <c r="K43" s="6" t="s">
        <v>10</v>
      </c>
      <c r="M43" s="9">
        <v>1</v>
      </c>
      <c r="N43" s="9">
        <v>0.89473684210526316</v>
      </c>
      <c r="O43" s="9">
        <v>0.89473684210526316</v>
      </c>
      <c r="P43" s="9">
        <v>0.78947368421052633</v>
      </c>
      <c r="Q43" s="9">
        <v>0.84210526315789469</v>
      </c>
      <c r="R43" s="9">
        <v>0.78947368421052633</v>
      </c>
      <c r="T43" s="9">
        <v>6.4778000000000002</v>
      </c>
      <c r="U43" s="9">
        <v>0.16619</v>
      </c>
      <c r="W43" s="13"/>
    </row>
    <row r="44" spans="1:23" ht="15" thickBot="1" x14ac:dyDescent="0.25">
      <c r="A44" s="1">
        <v>1</v>
      </c>
      <c r="B44" s="10">
        <v>19</v>
      </c>
      <c r="C44" s="10">
        <v>16</v>
      </c>
      <c r="D44" s="10">
        <v>3</v>
      </c>
      <c r="E44" s="10">
        <v>3</v>
      </c>
      <c r="F44" s="1">
        <f t="shared" ref="F44:F53" si="31">(B44+C44)/(B44+C44+D44+E44)</f>
        <v>0.85365853658536583</v>
      </c>
      <c r="G44" s="9">
        <f t="shared" ref="G44:G53" si="32">B44/(B44+E44)</f>
        <v>0.86363636363636365</v>
      </c>
      <c r="H44" s="9">
        <f t="shared" ref="H44:H53" si="33">B44/(B44+D44)</f>
        <v>0.86363636363636365</v>
      </c>
      <c r="I44" s="9">
        <f t="shared" ref="I44:I53" si="34">C44/(C44+D44)</f>
        <v>0.84210526315789469</v>
      </c>
      <c r="J44" s="9">
        <f>2*H44*G44/(H44+G44)</f>
        <v>0.86363636363636365</v>
      </c>
      <c r="K44" s="9">
        <v>0.85289999999999999</v>
      </c>
      <c r="M44" s="9">
        <v>2</v>
      </c>
      <c r="N44" s="9">
        <v>0.78947368421052633</v>
      </c>
      <c r="O44" s="9">
        <v>0.84210526315789469</v>
      </c>
      <c r="P44" s="9">
        <v>0.78947368421052633</v>
      </c>
      <c r="Q44" s="9">
        <v>0.68421052631578949</v>
      </c>
      <c r="R44" s="9">
        <v>0.84210526315789469</v>
      </c>
      <c r="W44" s="9" t="s">
        <v>28</v>
      </c>
    </row>
    <row r="45" spans="1:23" ht="15" thickBot="1" x14ac:dyDescent="0.25">
      <c r="A45" s="1">
        <v>2</v>
      </c>
      <c r="B45" s="10">
        <v>21</v>
      </c>
      <c r="C45" s="10">
        <v>13</v>
      </c>
      <c r="D45" s="10">
        <v>6</v>
      </c>
      <c r="E45" s="10">
        <v>1</v>
      </c>
      <c r="F45" s="1">
        <f t="shared" si="31"/>
        <v>0.82926829268292679</v>
      </c>
      <c r="G45" s="9">
        <f t="shared" si="32"/>
        <v>0.95454545454545459</v>
      </c>
      <c r="H45" s="9">
        <f t="shared" si="33"/>
        <v>0.77777777777777779</v>
      </c>
      <c r="I45" s="9">
        <f t="shared" si="34"/>
        <v>0.68421052631578949</v>
      </c>
      <c r="J45" s="9">
        <f t="shared" ref="J45:J53" si="35">2*H45*G45/(H45+G45)</f>
        <v>0.85714285714285721</v>
      </c>
      <c r="K45" s="9">
        <v>0.81940000000000002</v>
      </c>
      <c r="M45" s="9">
        <v>3</v>
      </c>
      <c r="N45" s="9">
        <v>0.78947368421052633</v>
      </c>
      <c r="O45" s="9">
        <v>0.73684210526315785</v>
      </c>
      <c r="P45" s="9">
        <v>0.73684210526315785</v>
      </c>
      <c r="Q45" s="9">
        <v>0.68421052631578949</v>
      </c>
      <c r="R45" s="9">
        <v>0.73684210526315785</v>
      </c>
      <c r="W45" s="9" t="s">
        <v>29</v>
      </c>
    </row>
    <row r="46" spans="1:23" ht="15" thickBot="1" x14ac:dyDescent="0.25">
      <c r="A46" s="1">
        <v>3</v>
      </c>
      <c r="B46" s="10">
        <v>18</v>
      </c>
      <c r="C46" s="10">
        <v>13</v>
      </c>
      <c r="D46" s="10">
        <v>6</v>
      </c>
      <c r="E46" s="10">
        <v>4</v>
      </c>
      <c r="F46" s="1">
        <f t="shared" si="31"/>
        <v>0.75609756097560976</v>
      </c>
      <c r="G46" s="9">
        <f t="shared" si="32"/>
        <v>0.81818181818181823</v>
      </c>
      <c r="H46" s="9">
        <f t="shared" si="33"/>
        <v>0.75</v>
      </c>
      <c r="I46" s="9">
        <f t="shared" si="34"/>
        <v>0.68421052631578949</v>
      </c>
      <c r="J46" s="9">
        <f t="shared" si="35"/>
        <v>0.78260869565217384</v>
      </c>
      <c r="K46" s="9">
        <v>0.75119999999999998</v>
      </c>
      <c r="M46" s="9">
        <v>4</v>
      </c>
      <c r="N46" s="9">
        <v>0.89473684210526316</v>
      </c>
      <c r="O46" s="9">
        <v>0.36842105263157893</v>
      </c>
      <c r="P46" s="9">
        <v>0.89473684210526316</v>
      </c>
      <c r="Q46" s="9">
        <v>0.89473684210526316</v>
      </c>
      <c r="R46" s="9">
        <v>0.94736842105263153</v>
      </c>
      <c r="W46" s="9" t="s">
        <v>34</v>
      </c>
    </row>
    <row r="47" spans="1:23" ht="15" thickBot="1" x14ac:dyDescent="0.25">
      <c r="A47" s="1">
        <v>4</v>
      </c>
      <c r="B47" s="10">
        <v>18</v>
      </c>
      <c r="C47" s="10">
        <v>17</v>
      </c>
      <c r="D47" s="10">
        <v>2</v>
      </c>
      <c r="E47" s="10">
        <v>4</v>
      </c>
      <c r="F47" s="1">
        <f t="shared" si="31"/>
        <v>0.85365853658536583</v>
      </c>
      <c r="G47" s="9">
        <f t="shared" si="32"/>
        <v>0.81818181818181823</v>
      </c>
      <c r="H47" s="9">
        <f t="shared" si="33"/>
        <v>0.9</v>
      </c>
      <c r="I47" s="9">
        <f t="shared" si="34"/>
        <v>0.89473684210526316</v>
      </c>
      <c r="J47" s="9">
        <f t="shared" si="35"/>
        <v>0.85714285714285721</v>
      </c>
      <c r="K47" s="9">
        <v>0.85650000000000004</v>
      </c>
      <c r="M47" s="9">
        <v>5</v>
      </c>
      <c r="N47" s="9">
        <v>0.89473684210526316</v>
      </c>
      <c r="O47" s="9">
        <v>0.10526315789473684</v>
      </c>
      <c r="P47" s="9">
        <v>0.78947368421052633</v>
      </c>
      <c r="Q47" s="9">
        <v>0.84210526315789469</v>
      </c>
      <c r="R47" s="9">
        <v>0.78947368421052633</v>
      </c>
    </row>
    <row r="48" spans="1:23" ht="15" thickBot="1" x14ac:dyDescent="0.25">
      <c r="A48" s="1">
        <v>5</v>
      </c>
      <c r="B48" s="10">
        <v>19</v>
      </c>
      <c r="C48" s="10">
        <v>16</v>
      </c>
      <c r="D48" s="10">
        <v>3</v>
      </c>
      <c r="E48" s="10">
        <v>3</v>
      </c>
      <c r="F48" s="1">
        <f t="shared" si="31"/>
        <v>0.85365853658536583</v>
      </c>
      <c r="G48" s="9">
        <f t="shared" si="32"/>
        <v>0.86363636363636365</v>
      </c>
      <c r="H48" s="9">
        <f t="shared" si="33"/>
        <v>0.86363636363636365</v>
      </c>
      <c r="I48" s="9">
        <f t="shared" si="34"/>
        <v>0.84210526315789469</v>
      </c>
      <c r="J48" s="9">
        <f t="shared" si="35"/>
        <v>0.86363636363636365</v>
      </c>
      <c r="K48" s="9">
        <v>0.85289999999999999</v>
      </c>
      <c r="M48" s="9">
        <v>6</v>
      </c>
      <c r="N48" s="9">
        <v>0.84210526315789469</v>
      </c>
      <c r="O48" s="9">
        <v>0.31578947368421051</v>
      </c>
      <c r="P48" s="9">
        <v>0.78947368421052633</v>
      </c>
      <c r="Q48" s="9">
        <v>0.84210526315789469</v>
      </c>
      <c r="R48" s="9">
        <v>0.84210526315789469</v>
      </c>
    </row>
    <row r="49" spans="1:23" ht="15" thickBot="1" x14ac:dyDescent="0.25">
      <c r="A49" s="1">
        <v>6</v>
      </c>
      <c r="B49" s="10">
        <v>17</v>
      </c>
      <c r="C49" s="10">
        <v>16</v>
      </c>
      <c r="D49" s="10">
        <v>3</v>
      </c>
      <c r="E49" s="10">
        <v>5</v>
      </c>
      <c r="F49" s="1">
        <f t="shared" si="31"/>
        <v>0.80487804878048785</v>
      </c>
      <c r="G49" s="9">
        <f t="shared" si="32"/>
        <v>0.77272727272727271</v>
      </c>
      <c r="H49" s="9">
        <f t="shared" si="33"/>
        <v>0.85</v>
      </c>
      <c r="I49" s="9">
        <f t="shared" si="34"/>
        <v>0.84210526315789469</v>
      </c>
      <c r="J49" s="9">
        <f t="shared" si="35"/>
        <v>0.80952380952380953</v>
      </c>
      <c r="K49" s="9">
        <v>0.80740000000000001</v>
      </c>
      <c r="M49" s="9">
        <v>7</v>
      </c>
      <c r="N49" s="9">
        <v>0.84210526315789469</v>
      </c>
      <c r="O49" s="9">
        <v>0.84210526315789469</v>
      </c>
      <c r="P49" s="9">
        <v>0.89473684210526316</v>
      </c>
      <c r="Q49" s="9">
        <v>0.84210526315789469</v>
      </c>
      <c r="R49" s="9">
        <v>0.63157894736842102</v>
      </c>
    </row>
    <row r="50" spans="1:23" ht="15" thickBot="1" x14ac:dyDescent="0.25">
      <c r="A50" s="1">
        <v>7</v>
      </c>
      <c r="B50" s="10">
        <v>19</v>
      </c>
      <c r="C50" s="10">
        <v>16</v>
      </c>
      <c r="D50" s="10">
        <v>3</v>
      </c>
      <c r="E50" s="10">
        <v>3</v>
      </c>
      <c r="F50" s="1">
        <f t="shared" si="31"/>
        <v>0.85365853658536583</v>
      </c>
      <c r="G50" s="9">
        <f t="shared" si="32"/>
        <v>0.86363636363636365</v>
      </c>
      <c r="H50" s="9">
        <f t="shared" si="33"/>
        <v>0.86363636363636365</v>
      </c>
      <c r="I50" s="9">
        <f t="shared" si="34"/>
        <v>0.84210526315789469</v>
      </c>
      <c r="J50" s="9">
        <f t="shared" si="35"/>
        <v>0.86363636363636365</v>
      </c>
      <c r="K50" s="9">
        <v>0.85289999999999999</v>
      </c>
      <c r="M50" s="9">
        <v>8</v>
      </c>
      <c r="N50" s="9">
        <v>0.73684210526315785</v>
      </c>
      <c r="O50" s="9">
        <v>0.73684210526315785</v>
      </c>
      <c r="P50" s="9">
        <v>0.73684210526315785</v>
      </c>
      <c r="Q50" s="9">
        <v>0.73684210526315785</v>
      </c>
      <c r="R50" s="9">
        <v>0.78947368421052633</v>
      </c>
    </row>
    <row r="51" spans="1:23" ht="15" thickBot="1" x14ac:dyDescent="0.25">
      <c r="A51" s="1">
        <v>8</v>
      </c>
      <c r="B51" s="10">
        <v>21</v>
      </c>
      <c r="C51" s="10">
        <v>14</v>
      </c>
      <c r="D51" s="10">
        <v>5</v>
      </c>
      <c r="E51" s="10">
        <v>1</v>
      </c>
      <c r="F51" s="1">
        <f t="shared" si="31"/>
        <v>0.85365853658536583</v>
      </c>
      <c r="G51" s="9">
        <f t="shared" si="32"/>
        <v>0.95454545454545459</v>
      </c>
      <c r="H51" s="9">
        <f t="shared" si="33"/>
        <v>0.80769230769230771</v>
      </c>
      <c r="I51" s="9">
        <f t="shared" si="34"/>
        <v>0.73684210526315785</v>
      </c>
      <c r="J51" s="9">
        <f t="shared" si="35"/>
        <v>0.875</v>
      </c>
      <c r="K51" s="9">
        <v>0.84570000000000001</v>
      </c>
      <c r="M51" s="9">
        <v>9</v>
      </c>
      <c r="N51" s="9">
        <v>1</v>
      </c>
      <c r="O51" s="9">
        <v>0.78947368421052633</v>
      </c>
      <c r="P51" s="9">
        <v>0.84210526315789469</v>
      </c>
      <c r="Q51" s="9">
        <v>0.89473684210526316</v>
      </c>
      <c r="R51" s="9">
        <v>0.89473684210526316</v>
      </c>
    </row>
    <row r="52" spans="1:23" ht="15" thickBot="1" x14ac:dyDescent="0.25">
      <c r="A52" s="1">
        <v>9</v>
      </c>
      <c r="B52" s="10">
        <v>15</v>
      </c>
      <c r="C52" s="10">
        <v>17</v>
      </c>
      <c r="D52" s="10">
        <v>2</v>
      </c>
      <c r="E52" s="10">
        <v>7</v>
      </c>
      <c r="F52" s="1">
        <f t="shared" si="31"/>
        <v>0.78048780487804881</v>
      </c>
      <c r="G52" s="9">
        <f t="shared" si="32"/>
        <v>0.68181818181818177</v>
      </c>
      <c r="H52" s="9">
        <f t="shared" si="33"/>
        <v>0.88235294117647056</v>
      </c>
      <c r="I52" s="9">
        <f t="shared" si="34"/>
        <v>0.89473684210526316</v>
      </c>
      <c r="J52" s="9">
        <f t="shared" si="35"/>
        <v>0.76923076923076927</v>
      </c>
      <c r="K52" s="9">
        <v>0.7883</v>
      </c>
      <c r="M52" s="9">
        <v>10</v>
      </c>
      <c r="N52" s="9">
        <v>0.78947368421052633</v>
      </c>
      <c r="O52" s="9">
        <v>0.52631578947368418</v>
      </c>
      <c r="P52" s="9">
        <v>0.73684210526315785</v>
      </c>
      <c r="Q52" s="9">
        <v>0.78947368421052633</v>
      </c>
      <c r="R52" s="9">
        <v>0.68421052631578949</v>
      </c>
    </row>
    <row r="53" spans="1:23" ht="15" thickBot="1" x14ac:dyDescent="0.25">
      <c r="A53" s="1">
        <v>10</v>
      </c>
      <c r="B53" s="10">
        <v>19</v>
      </c>
      <c r="C53" s="10">
        <v>15</v>
      </c>
      <c r="D53" s="10">
        <v>4</v>
      </c>
      <c r="E53" s="10">
        <v>3</v>
      </c>
      <c r="F53" s="1">
        <f t="shared" si="31"/>
        <v>0.82926829268292679</v>
      </c>
      <c r="G53" s="9">
        <f t="shared" si="32"/>
        <v>0.86363636363636365</v>
      </c>
      <c r="H53" s="9">
        <f t="shared" si="33"/>
        <v>0.82608695652173914</v>
      </c>
      <c r="I53" s="9">
        <f t="shared" si="34"/>
        <v>0.78947368421052633</v>
      </c>
      <c r="J53" s="9">
        <f t="shared" si="35"/>
        <v>0.84444444444444444</v>
      </c>
      <c r="K53" s="9">
        <v>0.8266</v>
      </c>
    </row>
    <row r="54" spans="1:23" ht="15" thickBot="1" x14ac:dyDescent="0.25">
      <c r="A54" s="12" t="s">
        <v>11</v>
      </c>
      <c r="B54" s="12">
        <f>AVERAGE(B44:B53)</f>
        <v>18.600000000000001</v>
      </c>
      <c r="C54" s="12">
        <f>AVERAGE(C44:C53)</f>
        <v>15.3</v>
      </c>
      <c r="D54" s="12">
        <f>AVERAGE(D44:D53)</f>
        <v>3.7</v>
      </c>
      <c r="E54" s="12">
        <f>AVERAGE(E44:E53)</f>
        <v>3.4</v>
      </c>
      <c r="F54" s="12">
        <f t="shared" ref="F54" si="36">AVERAGE(F44:F53)</f>
        <v>0.82682926829268288</v>
      </c>
      <c r="G54" s="12">
        <f t="shared" ref="G54" si="37">AVERAGE(G44:G53)</f>
        <v>0.84545454545454535</v>
      </c>
      <c r="H54" s="12">
        <f t="shared" ref="H54" si="38">AVERAGE(H44:H53)</f>
        <v>0.83848190740773842</v>
      </c>
      <c r="I54" s="12">
        <f t="shared" ref="I54" si="39">AVERAGE(I44:I53)</f>
        <v>0.80526315789473668</v>
      </c>
      <c r="J54" s="12">
        <f t="shared" ref="J54" si="40">AVERAGE(J44:J53)</f>
        <v>0.83860025240460023</v>
      </c>
      <c r="K54" s="12">
        <f t="shared" ref="K54" si="41">AVERAGE(K44:K53)</f>
        <v>0.82537999999999978</v>
      </c>
    </row>
    <row r="55" spans="1:23" x14ac:dyDescent="0.2">
      <c r="M55" s="11" t="s">
        <v>17</v>
      </c>
      <c r="N55" s="6" t="s">
        <v>0</v>
      </c>
      <c r="O55" s="6" t="s">
        <v>12</v>
      </c>
      <c r="P55" s="6" t="s">
        <v>13</v>
      </c>
      <c r="Q55" s="6" t="s">
        <v>14</v>
      </c>
      <c r="R55" s="6" t="s">
        <v>15</v>
      </c>
      <c r="T55" s="11" t="s">
        <v>18</v>
      </c>
      <c r="U55" s="9" t="s">
        <v>19</v>
      </c>
      <c r="W55" s="13" t="s">
        <v>20</v>
      </c>
    </row>
    <row r="56" spans="1:23" ht="15" thickBot="1" x14ac:dyDescent="0.25">
      <c r="M56" s="9">
        <v>1</v>
      </c>
      <c r="N56" s="9">
        <v>0.8292682926829269</v>
      </c>
      <c r="O56" s="9">
        <v>0.85714285714285721</v>
      </c>
      <c r="P56" s="9">
        <v>0.86956521739130432</v>
      </c>
      <c r="Q56" s="9">
        <v>0.86363636363636365</v>
      </c>
      <c r="R56" s="9">
        <v>0.86956521739130432</v>
      </c>
      <c r="T56" s="9">
        <v>16.9709</v>
      </c>
      <c r="U56" s="9">
        <v>1.9580000000000001E-3</v>
      </c>
      <c r="W56" s="13"/>
    </row>
    <row r="57" spans="1:23" ht="15" thickBot="1" x14ac:dyDescent="0.25">
      <c r="A57" s="3" t="s">
        <v>15</v>
      </c>
      <c r="B57" s="4" t="s">
        <v>1</v>
      </c>
      <c r="C57" s="5" t="s">
        <v>2</v>
      </c>
      <c r="D57" s="4" t="s">
        <v>3</v>
      </c>
      <c r="E57" s="5" t="s">
        <v>4</v>
      </c>
      <c r="F57" s="4" t="s">
        <v>5</v>
      </c>
      <c r="G57" s="6" t="s">
        <v>6</v>
      </c>
      <c r="H57" s="6" t="s">
        <v>7</v>
      </c>
      <c r="I57" s="6" t="s">
        <v>8</v>
      </c>
      <c r="J57" s="6" t="s">
        <v>9</v>
      </c>
      <c r="K57" s="6" t="s">
        <v>10</v>
      </c>
      <c r="M57" s="9">
        <v>2</v>
      </c>
      <c r="N57" s="9">
        <v>0.86956521739130432</v>
      </c>
      <c r="O57" s="9">
        <v>0.80952380952380953</v>
      </c>
      <c r="P57" s="9">
        <v>0.86956521739130432</v>
      </c>
      <c r="Q57" s="9">
        <v>0.85714285714285721</v>
      </c>
      <c r="R57" s="9">
        <v>0.91304347826086951</v>
      </c>
      <c r="W57" s="9" t="s">
        <v>30</v>
      </c>
    </row>
    <row r="58" spans="1:23" ht="15" thickBot="1" x14ac:dyDescent="0.25">
      <c r="A58" s="1">
        <v>1</v>
      </c>
      <c r="B58" s="10">
        <v>20</v>
      </c>
      <c r="C58" s="10">
        <v>15</v>
      </c>
      <c r="D58" s="10">
        <v>4</v>
      </c>
      <c r="E58" s="10">
        <v>2</v>
      </c>
      <c r="F58" s="1">
        <f t="shared" ref="F58:F67" si="42">(B58+C58)/(B58+C58+D58+E58)</f>
        <v>0.85365853658536583</v>
      </c>
      <c r="G58" s="9">
        <f t="shared" ref="G58:G67" si="43">B58/(B58+E58)</f>
        <v>0.90909090909090906</v>
      </c>
      <c r="H58" s="9">
        <f t="shared" ref="H58:H67" si="44">B58/(B58+D58)</f>
        <v>0.83333333333333337</v>
      </c>
      <c r="I58" s="9">
        <f t="shared" ref="I58:I67" si="45">C58/(C58+D58)</f>
        <v>0.78947368421052633</v>
      </c>
      <c r="J58" s="9">
        <f>2*H58*G58/(H58+G58)</f>
        <v>0.86956521739130432</v>
      </c>
      <c r="K58" s="9">
        <v>0.84930000000000005</v>
      </c>
      <c r="M58" s="9">
        <v>3</v>
      </c>
      <c r="N58" s="9">
        <v>0.76190476190476197</v>
      </c>
      <c r="O58" s="9">
        <v>0.7441860465116279</v>
      </c>
      <c r="P58" s="9">
        <v>0.875</v>
      </c>
      <c r="Q58" s="9">
        <v>0.78260869565217384</v>
      </c>
      <c r="R58" s="9">
        <v>0.875</v>
      </c>
      <c r="W58" s="9" t="s">
        <v>31</v>
      </c>
    </row>
    <row r="59" spans="1:23" ht="15" thickBot="1" x14ac:dyDescent="0.25">
      <c r="A59" s="1">
        <v>2</v>
      </c>
      <c r="B59" s="10">
        <v>21</v>
      </c>
      <c r="C59" s="10">
        <v>16</v>
      </c>
      <c r="D59" s="10">
        <v>3</v>
      </c>
      <c r="E59" s="10">
        <v>1</v>
      </c>
      <c r="F59" s="1">
        <f t="shared" si="42"/>
        <v>0.90243902439024393</v>
      </c>
      <c r="G59" s="9">
        <f t="shared" si="43"/>
        <v>0.95454545454545459</v>
      </c>
      <c r="H59" s="9">
        <f t="shared" si="44"/>
        <v>0.875</v>
      </c>
      <c r="I59" s="9">
        <f t="shared" si="45"/>
        <v>0.84210526315789469</v>
      </c>
      <c r="J59" s="9">
        <f t="shared" ref="J59:J67" si="46">2*H59*G59/(H59+G59)</f>
        <v>0.91304347826086951</v>
      </c>
      <c r="K59" s="9">
        <v>0.89829999999999999</v>
      </c>
      <c r="M59" s="9">
        <v>4</v>
      </c>
      <c r="N59" s="9">
        <v>0.8292682926829269</v>
      </c>
      <c r="O59" s="9">
        <v>0.64</v>
      </c>
      <c r="P59" s="9">
        <v>0.90909090909090906</v>
      </c>
      <c r="Q59" s="9">
        <v>0.85714285714285721</v>
      </c>
      <c r="R59" s="9">
        <v>0.90476190476190477</v>
      </c>
      <c r="W59" s="9" t="s">
        <v>34</v>
      </c>
    </row>
    <row r="60" spans="1:23" ht="15" thickBot="1" x14ac:dyDescent="0.25">
      <c r="A60" s="1">
        <v>3</v>
      </c>
      <c r="B60" s="10">
        <v>21</v>
      </c>
      <c r="C60" s="10">
        <v>14</v>
      </c>
      <c r="D60" s="10">
        <v>5</v>
      </c>
      <c r="E60" s="10">
        <v>1</v>
      </c>
      <c r="F60" s="1">
        <f t="shared" si="42"/>
        <v>0.85365853658536583</v>
      </c>
      <c r="G60" s="9">
        <f t="shared" si="43"/>
        <v>0.95454545454545459</v>
      </c>
      <c r="H60" s="9">
        <f t="shared" si="44"/>
        <v>0.80769230769230771</v>
      </c>
      <c r="I60" s="9">
        <f t="shared" si="45"/>
        <v>0.73684210526315785</v>
      </c>
      <c r="J60" s="9">
        <f t="shared" si="46"/>
        <v>0.875</v>
      </c>
      <c r="K60" s="9">
        <v>0.84570000000000001</v>
      </c>
      <c r="M60" s="9">
        <v>5</v>
      </c>
      <c r="N60" s="9">
        <v>0.90909090909090906</v>
      </c>
      <c r="O60" s="9">
        <v>0.63157894736842091</v>
      </c>
      <c r="P60" s="9">
        <v>0.79069767441860461</v>
      </c>
      <c r="Q60" s="9">
        <v>0.86363636363636365</v>
      </c>
      <c r="R60" s="9">
        <v>0.84444444444444444</v>
      </c>
    </row>
    <row r="61" spans="1:23" ht="15" thickBot="1" x14ac:dyDescent="0.25">
      <c r="A61" s="1">
        <v>4</v>
      </c>
      <c r="B61" s="10">
        <v>19</v>
      </c>
      <c r="C61" s="10">
        <v>18</v>
      </c>
      <c r="D61" s="10">
        <v>1</v>
      </c>
      <c r="E61" s="10">
        <v>3</v>
      </c>
      <c r="F61" s="1">
        <f t="shared" si="42"/>
        <v>0.90243902439024393</v>
      </c>
      <c r="G61" s="9">
        <f t="shared" si="43"/>
        <v>0.86363636363636365</v>
      </c>
      <c r="H61" s="9">
        <f t="shared" si="44"/>
        <v>0.95</v>
      </c>
      <c r="I61" s="9">
        <f t="shared" si="45"/>
        <v>0.94736842105263153</v>
      </c>
      <c r="J61" s="9">
        <f t="shared" si="46"/>
        <v>0.90476190476190477</v>
      </c>
      <c r="K61" s="9">
        <v>0.90549999999999997</v>
      </c>
      <c r="M61" s="9">
        <v>6</v>
      </c>
      <c r="N61" s="9">
        <v>0.78048780487804881</v>
      </c>
      <c r="O61" s="9">
        <v>0.65384615384615385</v>
      </c>
      <c r="P61" s="9">
        <v>0.81818181818181823</v>
      </c>
      <c r="Q61" s="9">
        <v>0.80952380952380953</v>
      </c>
      <c r="R61" s="9">
        <v>0.83720930232558144</v>
      </c>
    </row>
    <row r="62" spans="1:23" ht="15" thickBot="1" x14ac:dyDescent="0.25">
      <c r="A62" s="1">
        <v>5</v>
      </c>
      <c r="B62" s="10">
        <v>19</v>
      </c>
      <c r="C62" s="10">
        <v>15</v>
      </c>
      <c r="D62" s="10">
        <v>4</v>
      </c>
      <c r="E62" s="10">
        <v>3</v>
      </c>
      <c r="F62" s="1">
        <f t="shared" si="42"/>
        <v>0.82926829268292679</v>
      </c>
      <c r="G62" s="9">
        <f t="shared" si="43"/>
        <v>0.86363636363636365</v>
      </c>
      <c r="H62" s="9">
        <f t="shared" si="44"/>
        <v>0.82608695652173914</v>
      </c>
      <c r="I62" s="9">
        <f t="shared" si="45"/>
        <v>0.78947368421052633</v>
      </c>
      <c r="J62" s="9">
        <f t="shared" si="46"/>
        <v>0.84444444444444444</v>
      </c>
      <c r="K62" s="9">
        <v>0.8266</v>
      </c>
      <c r="M62" s="9">
        <v>7</v>
      </c>
      <c r="N62" s="9">
        <v>0.83720930232558144</v>
      </c>
      <c r="O62" s="9">
        <v>0.64864864864864857</v>
      </c>
      <c r="P62" s="9">
        <v>0.93333333333333324</v>
      </c>
      <c r="Q62" s="9">
        <v>0.86363636363636365</v>
      </c>
      <c r="R62" s="9">
        <v>0.73913043478260876</v>
      </c>
    </row>
    <row r="63" spans="1:23" ht="15" thickBot="1" x14ac:dyDescent="0.25">
      <c r="A63" s="1">
        <v>6</v>
      </c>
      <c r="B63" s="10">
        <v>18</v>
      </c>
      <c r="C63" s="10">
        <v>16</v>
      </c>
      <c r="D63" s="10">
        <v>3</v>
      </c>
      <c r="E63" s="10">
        <v>4</v>
      </c>
      <c r="F63" s="1">
        <f t="shared" si="42"/>
        <v>0.82926829268292679</v>
      </c>
      <c r="G63" s="9">
        <f t="shared" si="43"/>
        <v>0.81818181818181823</v>
      </c>
      <c r="H63" s="9">
        <f t="shared" si="44"/>
        <v>0.8571428571428571</v>
      </c>
      <c r="I63" s="9">
        <f t="shared" si="45"/>
        <v>0.84210526315789469</v>
      </c>
      <c r="J63" s="9">
        <f t="shared" si="46"/>
        <v>0.83720930232558144</v>
      </c>
      <c r="K63" s="9">
        <v>0.83009999999999995</v>
      </c>
      <c r="M63" s="9">
        <v>8</v>
      </c>
      <c r="N63" s="9">
        <v>0.85106382978723416</v>
      </c>
      <c r="O63" s="9">
        <v>0.82608695652173914</v>
      </c>
      <c r="P63" s="9">
        <v>0.875</v>
      </c>
      <c r="Q63" s="9">
        <v>0.875</v>
      </c>
      <c r="R63" s="9">
        <v>0.89361702127659581</v>
      </c>
    </row>
    <row r="64" spans="1:23" ht="15" thickBot="1" x14ac:dyDescent="0.25">
      <c r="A64" s="1">
        <v>7</v>
      </c>
      <c r="B64" s="10">
        <v>17</v>
      </c>
      <c r="C64" s="10">
        <v>12</v>
      </c>
      <c r="D64" s="10">
        <v>7</v>
      </c>
      <c r="E64" s="10">
        <v>5</v>
      </c>
      <c r="F64" s="1">
        <f t="shared" si="42"/>
        <v>0.70731707317073167</v>
      </c>
      <c r="G64" s="9">
        <f t="shared" si="43"/>
        <v>0.77272727272727271</v>
      </c>
      <c r="H64" s="9">
        <f t="shared" si="44"/>
        <v>0.70833333333333337</v>
      </c>
      <c r="I64" s="9">
        <f t="shared" si="45"/>
        <v>0.63157894736842102</v>
      </c>
      <c r="J64" s="9">
        <f t="shared" si="46"/>
        <v>0.73913043478260876</v>
      </c>
      <c r="K64" s="9">
        <v>0.70220000000000005</v>
      </c>
      <c r="M64" s="9">
        <v>9</v>
      </c>
      <c r="N64" s="9">
        <v>0.8421052631578948</v>
      </c>
      <c r="O64" s="9">
        <v>0.70000000000000007</v>
      </c>
      <c r="P64" s="9">
        <v>0.83720930232558144</v>
      </c>
      <c r="Q64" s="9">
        <v>0.76923076923076927</v>
      </c>
      <c r="R64" s="9">
        <v>0.8292682926829269</v>
      </c>
    </row>
    <row r="65" spans="1:23" ht="15" thickBot="1" x14ac:dyDescent="0.25">
      <c r="A65" s="1">
        <v>8</v>
      </c>
      <c r="B65" s="10">
        <v>21</v>
      </c>
      <c r="C65" s="10">
        <v>15</v>
      </c>
      <c r="D65" s="10">
        <v>4</v>
      </c>
      <c r="E65" s="10">
        <v>1</v>
      </c>
      <c r="F65" s="1">
        <f t="shared" si="42"/>
        <v>0.87804878048780488</v>
      </c>
      <c r="G65" s="9">
        <f t="shared" si="43"/>
        <v>0.95454545454545459</v>
      </c>
      <c r="H65" s="9">
        <f t="shared" si="44"/>
        <v>0.84</v>
      </c>
      <c r="I65" s="9">
        <f t="shared" si="45"/>
        <v>0.78947368421052633</v>
      </c>
      <c r="J65" s="9">
        <f t="shared" si="46"/>
        <v>0.89361702127659581</v>
      </c>
      <c r="K65" s="9">
        <v>0.872</v>
      </c>
      <c r="M65" s="9">
        <v>10</v>
      </c>
      <c r="N65" s="9">
        <v>0.84444444444444444</v>
      </c>
      <c r="O65" s="9">
        <v>0.55813953488372081</v>
      </c>
      <c r="P65" s="9">
        <v>0.8</v>
      </c>
      <c r="Q65" s="9">
        <v>0.84444444444444444</v>
      </c>
      <c r="R65" s="9">
        <v>0.83333333333333326</v>
      </c>
    </row>
    <row r="66" spans="1:23" ht="15" thickBot="1" x14ac:dyDescent="0.25">
      <c r="A66" s="1">
        <v>9</v>
      </c>
      <c r="B66" s="10">
        <v>17</v>
      </c>
      <c r="C66" s="10">
        <v>17</v>
      </c>
      <c r="D66" s="10">
        <v>2</v>
      </c>
      <c r="E66" s="10">
        <v>5</v>
      </c>
      <c r="F66" s="1">
        <f t="shared" si="42"/>
        <v>0.82926829268292679</v>
      </c>
      <c r="G66" s="9">
        <f t="shared" si="43"/>
        <v>0.77272727272727271</v>
      </c>
      <c r="H66" s="9">
        <f t="shared" si="44"/>
        <v>0.89473684210526316</v>
      </c>
      <c r="I66" s="9">
        <f t="shared" si="45"/>
        <v>0.89473684210526316</v>
      </c>
      <c r="J66" s="9">
        <f t="shared" si="46"/>
        <v>0.8292682926829269</v>
      </c>
      <c r="K66" s="9">
        <v>0.8337</v>
      </c>
    </row>
    <row r="67" spans="1:23" ht="15" thickBot="1" x14ac:dyDescent="0.25">
      <c r="A67" s="1">
        <v>10</v>
      </c>
      <c r="B67" s="10">
        <v>20</v>
      </c>
      <c r="C67" s="10">
        <v>13</v>
      </c>
      <c r="D67" s="10">
        <v>6</v>
      </c>
      <c r="E67" s="10">
        <v>2</v>
      </c>
      <c r="F67" s="1">
        <f t="shared" si="42"/>
        <v>0.80487804878048785</v>
      </c>
      <c r="G67" s="9">
        <f t="shared" si="43"/>
        <v>0.90909090909090906</v>
      </c>
      <c r="H67" s="9">
        <f t="shared" si="44"/>
        <v>0.76923076923076927</v>
      </c>
      <c r="I67" s="9">
        <f t="shared" si="45"/>
        <v>0.68421052631578949</v>
      </c>
      <c r="J67" s="9">
        <f t="shared" si="46"/>
        <v>0.83333333333333326</v>
      </c>
      <c r="K67" s="9">
        <v>0.79669999999999996</v>
      </c>
    </row>
    <row r="68" spans="1:23" ht="15" thickBot="1" x14ac:dyDescent="0.25">
      <c r="A68" s="12" t="s">
        <v>11</v>
      </c>
      <c r="B68" s="12">
        <f>AVERAGE(B58:B67)</f>
        <v>19.3</v>
      </c>
      <c r="C68" s="12">
        <f>AVERAGE(C58:C67)</f>
        <v>15.1</v>
      </c>
      <c r="D68" s="12">
        <f>AVERAGE(D58:D67)</f>
        <v>3.9</v>
      </c>
      <c r="E68" s="12">
        <f>AVERAGE(E58:E67)</f>
        <v>2.7</v>
      </c>
      <c r="F68" s="12">
        <f t="shared" ref="F68" si="47">AVERAGE(F58:F67)</f>
        <v>0.83902439024390252</v>
      </c>
      <c r="G68" s="12">
        <f t="shared" ref="G68" si="48">AVERAGE(G58:G67)</f>
        <v>0.87727272727272732</v>
      </c>
      <c r="H68" s="12">
        <f t="shared" ref="H68" si="49">AVERAGE(H58:H67)</f>
        <v>0.83615563993596032</v>
      </c>
      <c r="I68" s="12">
        <f t="shared" ref="I68" si="50">AVERAGE(I58:I67)</f>
        <v>0.79473684210526307</v>
      </c>
      <c r="J68" s="12">
        <f t="shared" ref="J68" si="51">AVERAGE(J58:J67)</f>
        <v>0.8539373429259568</v>
      </c>
      <c r="K68" s="12">
        <f t="shared" ref="K68" si="52">AVERAGE(K58:K67)</f>
        <v>0.83601000000000014</v>
      </c>
      <c r="M68" s="11" t="s">
        <v>10</v>
      </c>
      <c r="N68" s="6" t="s">
        <v>0</v>
      </c>
      <c r="O68" s="6" t="s">
        <v>12</v>
      </c>
      <c r="P68" s="6" t="s">
        <v>13</v>
      </c>
      <c r="Q68" s="6" t="s">
        <v>14</v>
      </c>
      <c r="R68" s="6" t="s">
        <v>15</v>
      </c>
      <c r="T68" s="11" t="s">
        <v>18</v>
      </c>
      <c r="U68" s="9" t="s">
        <v>19</v>
      </c>
      <c r="W68" s="13" t="s">
        <v>20</v>
      </c>
    </row>
    <row r="69" spans="1:23" x14ac:dyDescent="0.2">
      <c r="M69" s="9">
        <v>1</v>
      </c>
      <c r="N69" s="9">
        <v>0.8337</v>
      </c>
      <c r="O69" s="9">
        <v>0.85650000000000004</v>
      </c>
      <c r="P69" s="9">
        <v>0.84930000000000005</v>
      </c>
      <c r="Q69" s="9">
        <v>0.85289999999999999</v>
      </c>
      <c r="R69" s="9">
        <v>0.84930000000000005</v>
      </c>
      <c r="T69" s="9">
        <v>13.2254</v>
      </c>
      <c r="U69" s="9">
        <v>1.022E-2</v>
      </c>
      <c r="W69" s="13"/>
    </row>
    <row r="70" spans="1:23" x14ac:dyDescent="0.2">
      <c r="M70" s="9">
        <v>2</v>
      </c>
      <c r="N70" s="9">
        <v>0.84930000000000005</v>
      </c>
      <c r="O70" s="9">
        <v>0.80740000000000001</v>
      </c>
      <c r="P70" s="9">
        <v>0.84930000000000005</v>
      </c>
      <c r="Q70" s="9">
        <v>0.81940000000000002</v>
      </c>
      <c r="R70" s="9">
        <v>0.89829999999999999</v>
      </c>
      <c r="W70" s="9" t="s">
        <v>32</v>
      </c>
    </row>
    <row r="71" spans="1:23" x14ac:dyDescent="0.2">
      <c r="M71" s="9">
        <v>3</v>
      </c>
      <c r="N71" s="9">
        <v>0.75839999999999996</v>
      </c>
      <c r="O71" s="9">
        <v>0.73209999999999997</v>
      </c>
      <c r="P71" s="9">
        <v>0.84570000000000001</v>
      </c>
      <c r="Q71" s="9">
        <v>0.75119999999999998</v>
      </c>
      <c r="R71" s="9">
        <v>0.84570000000000001</v>
      </c>
      <c r="W71" s="9" t="s">
        <v>33</v>
      </c>
    </row>
    <row r="72" spans="1:23" x14ac:dyDescent="0.2">
      <c r="M72" s="9">
        <v>4</v>
      </c>
      <c r="N72" s="9">
        <v>0.8337</v>
      </c>
      <c r="O72" s="9">
        <v>0.54779999999999995</v>
      </c>
      <c r="P72" s="9">
        <v>0.90190000000000003</v>
      </c>
      <c r="Q72" s="9">
        <v>0.85650000000000004</v>
      </c>
      <c r="R72" s="9">
        <v>0.90549999999999997</v>
      </c>
      <c r="W72" s="9" t="s">
        <v>23</v>
      </c>
    </row>
    <row r="73" spans="1:23" x14ac:dyDescent="0.2">
      <c r="M73" s="9">
        <v>5</v>
      </c>
      <c r="N73" s="9">
        <v>0.90190000000000003</v>
      </c>
      <c r="O73" s="9">
        <v>0.4617</v>
      </c>
      <c r="P73" s="9">
        <v>0.78110000000000002</v>
      </c>
      <c r="Q73" s="9">
        <v>0.85289999999999999</v>
      </c>
      <c r="R73" s="9">
        <v>0.8266</v>
      </c>
    </row>
    <row r="74" spans="1:23" x14ac:dyDescent="0.2">
      <c r="M74" s="9">
        <v>6</v>
      </c>
      <c r="N74" s="9">
        <v>0.78469999999999995</v>
      </c>
      <c r="O74" s="9">
        <v>0.54430000000000001</v>
      </c>
      <c r="P74" s="9">
        <v>0.80379999999999996</v>
      </c>
      <c r="Q74" s="9">
        <v>0.80740000000000001</v>
      </c>
      <c r="R74" s="9">
        <v>0.83009999999999995</v>
      </c>
    </row>
    <row r="75" spans="1:23" x14ac:dyDescent="0.2">
      <c r="M75" s="9">
        <v>7</v>
      </c>
      <c r="N75" s="9">
        <v>0.83009999999999995</v>
      </c>
      <c r="O75" s="9">
        <v>0.69379999999999997</v>
      </c>
      <c r="P75" s="9">
        <v>0.92459999999999998</v>
      </c>
      <c r="Q75" s="9">
        <v>0.85289999999999999</v>
      </c>
      <c r="R75" s="9">
        <v>0.70220000000000005</v>
      </c>
    </row>
    <row r="76" spans="1:23" x14ac:dyDescent="0.2">
      <c r="M76" s="9">
        <v>8</v>
      </c>
      <c r="N76" s="9">
        <v>0.82299999999999995</v>
      </c>
      <c r="O76" s="9">
        <v>0.80020000000000002</v>
      </c>
      <c r="P76" s="9">
        <v>0.84570000000000001</v>
      </c>
      <c r="Q76" s="9">
        <v>0.84570000000000001</v>
      </c>
      <c r="R76" s="9">
        <v>0.872</v>
      </c>
    </row>
    <row r="77" spans="1:23" x14ac:dyDescent="0.2">
      <c r="M77" s="9">
        <v>9</v>
      </c>
      <c r="N77" s="9">
        <v>0.86360000000000003</v>
      </c>
      <c r="O77" s="9">
        <v>0.71289999999999998</v>
      </c>
      <c r="P77" s="9">
        <v>0.83009999999999995</v>
      </c>
      <c r="Q77" s="9">
        <v>0.7883</v>
      </c>
      <c r="R77" s="9">
        <v>0.8337</v>
      </c>
    </row>
    <row r="78" spans="1:23" x14ac:dyDescent="0.2">
      <c r="M78" s="9">
        <v>10</v>
      </c>
      <c r="N78" s="9">
        <v>0.8266</v>
      </c>
      <c r="O78" s="9">
        <v>0.53590000000000004</v>
      </c>
      <c r="P78" s="9">
        <v>0.77749999999999997</v>
      </c>
      <c r="Q78" s="9">
        <v>0.8266</v>
      </c>
      <c r="R78" s="9">
        <v>0.79669999999999996</v>
      </c>
    </row>
  </sheetData>
  <mergeCells count="6">
    <mergeCell ref="W68:W69"/>
    <mergeCell ref="W1:W2"/>
    <mergeCell ref="W15:W16"/>
    <mergeCell ref="W29:W30"/>
    <mergeCell ref="W42:W43"/>
    <mergeCell ref="W55:W5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2021-11-19T09:05:55Z</dcterms:created>
  <dcterms:modified xsi:type="dcterms:W3CDTF">2021-12-05T08:13:55Z</dcterms:modified>
</cp:coreProperties>
</file>