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autoCompressPictures="0" defaultThemeVersion="124226"/>
  <mc:AlternateContent xmlns:mc="http://schemas.openxmlformats.org/markup-compatibility/2006">
    <mc:Choice Requires="x15">
      <x15ac:absPath xmlns:x15ac="http://schemas.microsoft.com/office/spreadsheetml/2010/11/ac" url="/Users/arikhalameyzer/Desktop/CDPH/Project/Project &amp; R/120_years_of_death/myInfo/"/>
    </mc:Choice>
  </mc:AlternateContent>
  <xr:revisionPtr revIDLastSave="0" documentId="13_ncr:1_{B08B9871-EFC3-AF4E-9237-03D6E212D0A0}" xr6:coauthVersionLast="47" xr6:coauthVersionMax="47" xr10:uidLastSave="{00000000-0000-0000-0000-000000000000}"/>
  <bookViews>
    <workbookView xWindow="0" yWindow="0" windowWidth="28800" windowHeight="1800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<sst xmlns="http://schemas.openxmlformats.org/spreadsheetml/2006/main" count="2696" uniqueCount="1465">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</sst>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130" zoomScaleNormal="130" workbookViewId="0">
      <pane xSplit="1" ySplit="1" topLeftCell="B109" activePane="bottomRight" state="frozen"/>
      <selection pane="topRight" activeCell="B1" sqref="B1"/>
      <selection pane="bottomLeft" activeCell="A2" sqref="A2"/>
      <selection pane="bottomRight" activeCell="M111" sqref="M111"/>
    </sheetView>
  </sheetViews>
  <sheetFormatPr baseColWidth="10" defaultColWidth="8.83203125" defaultRowHeight="14"/>
  <cols>
    <col min="1" max="1" width="35.1640625" style="42" customWidth="1"/>
    <col min="2" max="2" width="7.5" style="44" customWidth="1"/>
    <col min="3" max="3" width="26" style="42" hidden="1" customWidth="1"/>
    <col min="4" max="4" width="28.5" style="46" customWidth="1"/>
    <col min="5" max="5" width="13.5" style="16" customWidth="1"/>
    <col min="6" max="6" width="4.5" style="52" customWidth="1"/>
    <col min="7" max="7" width="3.6640625" style="51" customWidth="1"/>
    <col min="8" max="8" width="5.83203125" style="52" customWidth="1"/>
    <col min="9" max="9" width="8.33203125" style="52" customWidth="1"/>
    <col min="10" max="10" width="8" style="52" customWidth="1"/>
    <col min="11" max="11" width="29.33203125" style="16" customWidth="1"/>
    <col min="12" max="12" width="10" style="46" customWidth="1"/>
    <col min="13" max="13" width="28" style="16" customWidth="1"/>
    <col min="14" max="14" width="38.1640625" style="16" customWidth="1"/>
    <col min="15" max="15" width="27.5" style="16" customWidth="1"/>
    <col min="16" max="16" width="71.33203125" style="16" customWidth="1"/>
    <col min="17" max="17" width="16.5" style="61" customWidth="1"/>
    <col min="18" max="18" width="35.1640625" style="61" customWidth="1"/>
    <col min="19" max="19" width="62.1640625" style="70" customWidth="1"/>
    <col min="20" max="20" width="40.6640625" style="70" customWidth="1"/>
    <col min="21" max="21" width="50.83203125" style="44" bestFit="1" customWidth="1"/>
    <col min="22" max="22" width="50.83203125" style="44" customWidth="1"/>
    <col min="23" max="23" width="50.5" style="44" customWidth="1"/>
    <col min="24" max="16384" width="8.83203125" style="44"/>
  </cols>
  <sheetData>
    <row r="1" spans="1:23" ht="74.25" customHeight="1">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ht="1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0">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30">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ht="1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30">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30">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ht="1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ht="1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ht="1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ht="1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ht="1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ht="1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ht="1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ht="1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ht="1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ht="1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ht="1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ht="1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ht="1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ht="1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ht="1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ht="1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30">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ht="1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ht="1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0">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ht="1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ht="1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ht="1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ht="1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ht="1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ht="1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ht="1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ht="1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ht="1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ht="1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ht="1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ht="1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ht="1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ht="1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ht="1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ht="1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ht="1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ht="1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ht="1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90">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ht="1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ht="1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ht="1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ht="1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ht="1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ht="1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4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ht="1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4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ht="1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0">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30">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ht="16">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ht="1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30">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20">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ht="1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ht="1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ht="1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ht="1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ht="1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96">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ht="1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40">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ht="1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30">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ht="1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ht="1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ht="1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ht="1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30">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ht="1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ht="1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ht="30">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ht="1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30">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ht="1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ht="1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ht="1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ht="1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30">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ht="1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ht="1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ht="1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ht="30">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ht="1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30">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ht="30">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ht="1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ht="1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ht="1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ht="1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ht="1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ht="1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ht="1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ht="1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60">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50">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0">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30">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ht="1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ht="1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30">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30">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30">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30">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ht="1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ht="1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ht="1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ht="15">
      <c r="A122" s="42" t="str">
        <f t="shared" si="6"/>
        <v/>
      </c>
      <c r="B122" s="2">
        <v>112</v>
      </c>
      <c r="C122" s="32" t="s">
        <v>723</v>
      </c>
      <c r="D122" s="2" t="s">
        <v>245</v>
      </c>
      <c r="E122" s="72"/>
      <c r="F122" s="6" t="s">
        <v>1134</v>
      </c>
      <c r="G122" s="26" t="s">
        <v>1139</v>
      </c>
      <c r="H122" s="6" t="s">
        <v>1123</v>
      </c>
      <c r="I122" s="38" t="str">
        <f>CONCATENATE("c",F122,G122,H122)</f>
        <v>cD04a</v>
      </c>
      <c r="J122" s="38"/>
      <c r="K122" s="5"/>
      <c r="L122" s="5"/>
      <c r="M122" s="5" t="s">
        <v>978</v>
      </c>
      <c r="N122" s="19" t="s">
        <v>796</v>
      </c>
      <c r="O122" s="19" t="s">
        <v>978</v>
      </c>
      <c r="P122" s="19" t="s">
        <v>796</v>
      </c>
      <c r="Q122" s="55" t="s">
        <v>978</v>
      </c>
      <c r="R122" s="60" t="s">
        <v>796</v>
      </c>
      <c r="S122" s="66"/>
      <c r="T122" s="66"/>
      <c r="U122" s="2" t="s">
        <v>245</v>
      </c>
      <c r="V122" s="43" t="s">
        <v>245</v>
      </c>
      <c r="W122" s="2"/>
    </row>
    <row r="123" spans="1:23" ht="15">
      <c r="A123" s="42" t="str">
        <f t="shared" si="6"/>
        <v/>
      </c>
      <c r="B123" s="2">
        <v>113</v>
      </c>
      <c r="C123" s="32" t="s">
        <v>724</v>
      </c>
      <c r="D123" s="2" t="s">
        <v>246</v>
      </c>
      <c r="E123" s="72"/>
      <c r="F123" s="6" t="s">
        <v>1134</v>
      </c>
      <c r="G123" s="26" t="s">
        <v>1139</v>
      </c>
      <c r="H123" s="6" t="s">
        <v>1124</v>
      </c>
      <c r="I123" s="38" t="str">
        <f>CONCATENATE("c",F123,G123,H123)</f>
        <v>cD04b</v>
      </c>
      <c r="J123" s="38"/>
      <c r="K123" s="5"/>
      <c r="L123" s="5"/>
      <c r="M123" s="5" t="s">
        <v>979</v>
      </c>
      <c r="N123" s="19" t="s">
        <v>797</v>
      </c>
      <c r="O123" s="19" t="s">
        <v>979</v>
      </c>
      <c r="P123" s="19" t="s">
        <v>797</v>
      </c>
      <c r="Q123" s="55" t="s">
        <v>979</v>
      </c>
      <c r="R123" s="58" t="s">
        <v>797</v>
      </c>
      <c r="S123" s="66"/>
      <c r="T123" s="66"/>
      <c r="U123" s="2" t="s">
        <v>246</v>
      </c>
      <c r="V123" s="43" t="s">
        <v>905</v>
      </c>
      <c r="W123" s="2"/>
    </row>
    <row r="124" spans="1:23" ht="15">
      <c r="A124" s="42" t="str">
        <f t="shared" si="6"/>
        <v/>
      </c>
      <c r="B124" s="2">
        <v>114</v>
      </c>
      <c r="C124" s="34" t="s">
        <v>725</v>
      </c>
      <c r="D124" s="5" t="s">
        <v>906</v>
      </c>
      <c r="E124" s="75"/>
      <c r="F124" s="6" t="s">
        <v>1134</v>
      </c>
      <c r="G124" s="26" t="s">
        <v>1139</v>
      </c>
      <c r="H124" s="6" t="s">
        <v>1126</v>
      </c>
      <c r="I124" s="38" t="str">
        <f>CONCATENATE("c",F124,G124,H124)</f>
        <v>cD04c</v>
      </c>
      <c r="J124" s="38"/>
      <c r="K124" s="5"/>
      <c r="L124" s="5"/>
      <c r="M124" s="5" t="s">
        <v>442</v>
      </c>
      <c r="N124" s="47" t="s">
        <v>798</v>
      </c>
      <c r="O124" s="47" t="s">
        <v>442</v>
      </c>
      <c r="P124" s="47" t="s">
        <v>798</v>
      </c>
      <c r="Q124" s="55" t="s">
        <v>442</v>
      </c>
      <c r="R124" s="59" t="s">
        <v>798</v>
      </c>
      <c r="S124" s="66"/>
      <c r="T124" s="66"/>
      <c r="U124" s="5" t="s">
        <v>906</v>
      </c>
      <c r="V124" s="49" t="s">
        <v>725</v>
      </c>
      <c r="W124" s="2"/>
    </row>
    <row r="125" spans="1:23" ht="15">
      <c r="A125" s="42" t="str">
        <f t="shared" si="6"/>
        <v/>
      </c>
      <c r="B125" s="2">
        <v>115</v>
      </c>
      <c r="C125" s="34" t="s">
        <v>69</v>
      </c>
      <c r="D125" s="5" t="s">
        <v>247</v>
      </c>
      <c r="E125" s="75"/>
      <c r="F125" s="6" t="s">
        <v>1134</v>
      </c>
      <c r="G125" s="26" t="s">
        <v>1139</v>
      </c>
      <c r="H125" s="6" t="s">
        <v>1457</v>
      </c>
      <c r="I125" s="38" t="str">
        <f>CONCATENATE("c",F125,G125,H125)</f>
        <v>cD04d</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0">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ht="1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t="s">
        <v>1458</v>
      </c>
      <c r="I127" s="38" t="str">
        <f t="shared" ref="I127:I129" si="13">CONCATENATE("c",F127,G127,H127)</f>
        <v>cD04e</v>
      </c>
      <c r="J127" s="38"/>
      <c r="K127" s="5"/>
      <c r="L127" s="5"/>
      <c r="M127" s="5" t="s">
        <v>444</v>
      </c>
      <c r="N127" s="47" t="s">
        <v>805</v>
      </c>
      <c r="O127" s="47"/>
      <c r="P127" s="47"/>
      <c r="Q127" s="55" t="s">
        <v>444</v>
      </c>
      <c r="R127" s="59" t="s">
        <v>805</v>
      </c>
      <c r="S127" s="66"/>
      <c r="T127" s="66"/>
      <c r="U127" s="5" t="s">
        <v>250</v>
      </c>
      <c r="V127" s="49" t="s">
        <v>72</v>
      </c>
      <c r="W127" s="2"/>
    </row>
    <row r="128" spans="1:23" ht="15">
      <c r="A128" s="42" t="str">
        <f t="shared" si="12"/>
        <v/>
      </c>
      <c r="B128" s="2">
        <v>124</v>
      </c>
      <c r="C128" s="34" t="s">
        <v>73</v>
      </c>
      <c r="D128" s="5" t="s">
        <v>251</v>
      </c>
      <c r="E128" s="75"/>
      <c r="F128" s="6" t="s">
        <v>1134</v>
      </c>
      <c r="G128" s="26" t="s">
        <v>1139</v>
      </c>
      <c r="H128" s="6" t="s">
        <v>1459</v>
      </c>
      <c r="I128" s="38" t="str">
        <f t="shared" si="13"/>
        <v>cD04f</v>
      </c>
      <c r="J128" s="38"/>
      <c r="K128" s="5"/>
      <c r="L128" s="5"/>
      <c r="M128" s="5" t="s">
        <v>445</v>
      </c>
      <c r="N128" s="47" t="s">
        <v>445</v>
      </c>
      <c r="O128" s="47"/>
      <c r="P128" s="47"/>
      <c r="Q128" s="55" t="s">
        <v>445</v>
      </c>
      <c r="R128" s="59" t="s">
        <v>445</v>
      </c>
      <c r="S128" s="66" t="s">
        <v>606</v>
      </c>
      <c r="T128" s="66" t="s">
        <v>1049</v>
      </c>
      <c r="U128" s="5" t="s">
        <v>251</v>
      </c>
      <c r="V128" s="49" t="s">
        <v>73</v>
      </c>
      <c r="W128" s="2"/>
    </row>
    <row r="129" spans="1:23" ht="15">
      <c r="A129" s="42" t="str">
        <f t="shared" si="12"/>
        <v/>
      </c>
      <c r="B129" s="2">
        <v>125</v>
      </c>
      <c r="C129" s="34" t="s">
        <v>729</v>
      </c>
      <c r="D129" s="5" t="s">
        <v>1385</v>
      </c>
      <c r="E129" s="75"/>
      <c r="F129" s="6" t="s">
        <v>1134</v>
      </c>
      <c r="G129" s="26" t="s">
        <v>1139</v>
      </c>
      <c r="H129" s="6" t="s">
        <v>1460</v>
      </c>
      <c r="I129" s="38" t="str">
        <f t="shared" si="13"/>
        <v>cD04g</v>
      </c>
      <c r="J129" s="38"/>
      <c r="K129" s="5"/>
      <c r="L129" s="5"/>
      <c r="M129" s="5" t="s">
        <v>806</v>
      </c>
      <c r="N129" s="47" t="s">
        <v>806</v>
      </c>
      <c r="O129" s="47"/>
      <c r="P129" s="47"/>
      <c r="Q129" s="55" t="s">
        <v>806</v>
      </c>
      <c r="R129" s="59" t="s">
        <v>806</v>
      </c>
      <c r="S129" s="66"/>
      <c r="T129" s="66"/>
      <c r="U129" s="5" t="s">
        <v>912</v>
      </c>
      <c r="V129" s="5" t="s">
        <v>916</v>
      </c>
      <c r="W129" s="2"/>
    </row>
    <row r="130" spans="1:23" ht="15">
      <c r="A130" s="42" t="str">
        <f t="shared" si="12"/>
        <v/>
      </c>
      <c r="B130" s="2">
        <v>126</v>
      </c>
      <c r="C130" s="34" t="s">
        <v>74</v>
      </c>
      <c r="D130" s="5" t="s">
        <v>1386</v>
      </c>
      <c r="E130" s="75"/>
      <c r="F130" s="6"/>
      <c r="G130" s="26" t="s">
        <v>950</v>
      </c>
      <c r="H130" s="6" t="s">
        <v>950</v>
      </c>
      <c r="I130" s="38"/>
      <c r="J130" s="38"/>
      <c r="K130" s="5"/>
      <c r="L130" s="5"/>
      <c r="M130" s="5" t="s">
        <v>950</v>
      </c>
      <c r="N130" s="47" t="s">
        <v>950</v>
      </c>
      <c r="O130" s="47"/>
      <c r="P130" s="47"/>
      <c r="Q130" s="55" t="s">
        <v>983</v>
      </c>
      <c r="R130" s="59" t="s">
        <v>807</v>
      </c>
      <c r="S130" s="66"/>
      <c r="T130" s="66"/>
      <c r="U130" s="5" t="s">
        <v>913</v>
      </c>
      <c r="V130" s="5" t="s">
        <v>74</v>
      </c>
      <c r="W130" s="2"/>
    </row>
    <row r="131" spans="1:23" ht="30">
      <c r="A131" s="42" t="str">
        <f t="shared" si="12"/>
        <v/>
      </c>
      <c r="B131" s="2">
        <v>127</v>
      </c>
      <c r="C131" s="32" t="s">
        <v>730</v>
      </c>
      <c r="D131" s="5" t="s">
        <v>914</v>
      </c>
      <c r="E131" s="72"/>
      <c r="F131" s="6" t="s">
        <v>1134</v>
      </c>
      <c r="G131" s="26" t="s">
        <v>1139</v>
      </c>
      <c r="H131" s="6" t="s">
        <v>1462</v>
      </c>
      <c r="I131" s="38" t="str">
        <f>CONCATENATE("c",F131,G131,H131)</f>
        <v>cD04h</v>
      </c>
      <c r="J131" s="38"/>
      <c r="K131" s="5"/>
      <c r="L131" s="5"/>
      <c r="M131" s="5" t="s">
        <v>808</v>
      </c>
      <c r="N131" s="47" t="s">
        <v>808</v>
      </c>
      <c r="O131" s="47"/>
      <c r="P131" s="47"/>
      <c r="Q131" s="55" t="s">
        <v>808</v>
      </c>
      <c r="R131" s="59" t="s">
        <v>808</v>
      </c>
      <c r="S131" s="66"/>
      <c r="T131" s="66"/>
      <c r="U131" s="5" t="s">
        <v>914</v>
      </c>
      <c r="V131" s="5" t="s">
        <v>730</v>
      </c>
      <c r="W131" s="2"/>
    </row>
    <row r="132" spans="1:23" ht="15">
      <c r="A132" s="42" t="str">
        <f t="shared" si="12"/>
        <v/>
      </c>
      <c r="B132" s="2">
        <v>128</v>
      </c>
      <c r="C132" s="32" t="s">
        <v>731</v>
      </c>
      <c r="D132" s="5" t="s">
        <v>915</v>
      </c>
      <c r="E132" s="72"/>
      <c r="F132" s="6" t="s">
        <v>1134</v>
      </c>
      <c r="G132" s="26" t="s">
        <v>1139</v>
      </c>
      <c r="H132" s="6" t="s">
        <v>1461</v>
      </c>
      <c r="I132" s="38" t="str">
        <f>CONCATENATE("c",F132,G132,H132)</f>
        <v>cD04i</v>
      </c>
      <c r="J132" s="38"/>
      <c r="K132" s="5"/>
      <c r="L132" s="5"/>
      <c r="M132" s="5" t="s">
        <v>984</v>
      </c>
      <c r="N132" s="47" t="s">
        <v>809</v>
      </c>
      <c r="O132" s="47"/>
      <c r="P132" s="47"/>
      <c r="Q132" s="55" t="s">
        <v>984</v>
      </c>
      <c r="R132" s="59" t="s">
        <v>809</v>
      </c>
      <c r="S132" s="66"/>
      <c r="T132" s="66"/>
      <c r="U132" s="5" t="s">
        <v>915</v>
      </c>
      <c r="V132" s="5" t="s">
        <v>731</v>
      </c>
      <c r="W132" s="2"/>
    </row>
    <row r="133" spans="1:23" ht="15">
      <c r="A133" s="42" t="str">
        <f t="shared" si="12"/>
        <v/>
      </c>
      <c r="B133" s="2">
        <v>129</v>
      </c>
      <c r="C133" s="34" t="s">
        <v>75</v>
      </c>
      <c r="D133" s="5" t="s">
        <v>252</v>
      </c>
      <c r="E133" s="75"/>
      <c r="F133" s="6" t="s">
        <v>1134</v>
      </c>
      <c r="G133" s="26" t="s">
        <v>1139</v>
      </c>
      <c r="H133" s="6" t="s">
        <v>1463</v>
      </c>
      <c r="I133" s="38" t="str">
        <f>CONCATENATE("c",F133,G133,H133)</f>
        <v>cD04j</v>
      </c>
      <c r="J133" s="38"/>
      <c r="K133" s="5"/>
      <c r="L133" s="5"/>
      <c r="M133" s="5" t="s">
        <v>446</v>
      </c>
      <c r="N133" s="47" t="s">
        <v>810</v>
      </c>
      <c r="O133" s="47"/>
      <c r="P133" s="47"/>
      <c r="Q133" s="55" t="s">
        <v>446</v>
      </c>
      <c r="R133" s="59" t="s">
        <v>810</v>
      </c>
      <c r="S133" s="66"/>
      <c r="T133" s="66"/>
      <c r="U133" s="5" t="s">
        <v>252</v>
      </c>
      <c r="V133" s="49" t="s">
        <v>75</v>
      </c>
      <c r="W133" s="2"/>
    </row>
    <row r="134" spans="1:23" ht="45">
      <c r="A134" s="42" t="str">
        <f t="shared" si="12"/>
        <v/>
      </c>
      <c r="B134" s="2">
        <v>130</v>
      </c>
      <c r="C134" s="30" t="s">
        <v>76</v>
      </c>
      <c r="D134" s="5" t="s">
        <v>1387</v>
      </c>
      <c r="E134" s="72"/>
      <c r="F134" s="6" t="s">
        <v>1134</v>
      </c>
      <c r="G134" s="26" t="s">
        <v>1139</v>
      </c>
      <c r="H134" s="6" t="s">
        <v>1464</v>
      </c>
      <c r="I134" s="38" t="str">
        <f>CONCATENATE("c",F134,G134,H134)</f>
        <v>cD04k</v>
      </c>
      <c r="J134" s="38"/>
      <c r="K134" s="5"/>
      <c r="L134" s="5"/>
      <c r="M134" s="5" t="s">
        <v>985</v>
      </c>
      <c r="N134" s="47" t="s">
        <v>811</v>
      </c>
      <c r="O134" s="47"/>
      <c r="P134" s="47"/>
      <c r="Q134" s="55" t="s">
        <v>985</v>
      </c>
      <c r="R134" s="59" t="s">
        <v>811</v>
      </c>
      <c r="S134" s="66"/>
      <c r="T134" s="66"/>
      <c r="U134" s="5" t="s">
        <v>253</v>
      </c>
      <c r="V134" s="43" t="s">
        <v>76</v>
      </c>
      <c r="W134" s="2"/>
    </row>
    <row r="135" spans="1:23" ht="1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30">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ht="1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ht="1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ht="1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ht="1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ht="1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60">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ht="1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ht="1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ht="1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ht="1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ht="1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ht="1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30">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56">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ht="1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ht="1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ht="1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ht="1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30">
      <c r="A156" s="42" t="str">
        <f t="shared" si="12"/>
        <v>...C.04. - Cardiomyopathy, myocarditis, endocarditis</v>
      </c>
      <c r="B156" s="2">
        <v>152</v>
      </c>
      <c r="C156" s="34" t="s">
        <v>98</v>
      </c>
      <c r="D156" s="5" t="s">
        <v>275</v>
      </c>
      <c r="E156" s="75" t="s">
        <v>1456</v>
      </c>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30">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60">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ht="1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ht="30">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ht="1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ht="1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30">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ht="1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4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ht="1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ht="1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30">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ht="1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ht="1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ht="1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4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0">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30">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ht="1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30">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1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1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ht="1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32">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ht="1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ht="1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ht="16">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ht="1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ht="1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ht="1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ht="1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0">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ht="1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ht="1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ht="1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ht="1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ht="1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1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30">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ht="1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ht="1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ht="1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ht="1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ht="1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ht="1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32">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40">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48">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0">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ht="15">
      <c r="A208" s="42" t="str">
        <f t="shared" si="24"/>
        <v/>
      </c>
      <c r="B208" s="2">
        <v>118</v>
      </c>
      <c r="C208" s="32" t="s">
        <v>668</v>
      </c>
      <c r="D208" s="5" t="s">
        <v>907</v>
      </c>
      <c r="E208" s="72"/>
      <c r="F208" s="6" t="s">
        <v>1135</v>
      </c>
      <c r="G208" s="26" t="s">
        <v>1137</v>
      </c>
      <c r="H208" s="6"/>
      <c r="I208" s="38" t="str">
        <f>CONCATENATE("c",F208,G208,H208)</f>
        <v>cE02</v>
      </c>
      <c r="J208" s="38"/>
      <c r="K208" s="5"/>
      <c r="L208" s="5"/>
      <c r="M208" s="5" t="s">
        <v>1361</v>
      </c>
      <c r="N208" s="47" t="s">
        <v>1361</v>
      </c>
      <c r="O208" s="47"/>
      <c r="P208" s="47"/>
      <c r="Q208" s="55" t="s">
        <v>981</v>
      </c>
      <c r="R208" s="59" t="s">
        <v>800</v>
      </c>
      <c r="S208" s="66" t="s">
        <v>602</v>
      </c>
      <c r="T208" s="66" t="s">
        <v>1097</v>
      </c>
      <c r="U208" s="5" t="s">
        <v>907</v>
      </c>
      <c r="V208" s="5" t="s">
        <v>668</v>
      </c>
      <c r="W208" s="2"/>
    </row>
    <row r="209" spans="1:23" ht="15">
      <c r="A209" s="42"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ht="1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ht="15">
      <c r="A211" s="42" t="str">
        <f t="shared" si="24"/>
        <v/>
      </c>
      <c r="B211" s="2">
        <v>120</v>
      </c>
      <c r="C211" s="32" t="s">
        <v>726</v>
      </c>
      <c r="D211" s="5" t="s">
        <v>1448</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ht="15">
      <c r="A212" s="42" t="str">
        <f t="shared" si="24"/>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4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ht="1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1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ht="1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4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30">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30">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60">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30">
      <c r="A222" s="42" t="str">
        <f t="shared" si="20"/>
        <v>...E.07. - Suicide/Self-harm</v>
      </c>
      <c r="B222" s="2">
        <v>208</v>
      </c>
      <c r="C222" s="30" t="s">
        <v>140</v>
      </c>
      <c r="D222" s="5" t="s">
        <v>1262</v>
      </c>
      <c r="E222" s="72"/>
      <c r="F222" s="6" t="s">
        <v>1135</v>
      </c>
      <c r="G222" s="26" t="s">
        <v>1142</v>
      </c>
      <c r="H222" s="6"/>
      <c r="I222" s="38" t="str">
        <f t="shared" ref="I222:I229" si="25">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30">
      <c r="A223" s="42" t="str">
        <f t="shared" si="20"/>
        <v>...E.08. - Homicide/Interpersonal violence</v>
      </c>
      <c r="B223" s="2">
        <v>209</v>
      </c>
      <c r="C223" s="30" t="s">
        <v>141</v>
      </c>
      <c r="D223" s="5" t="s">
        <v>1261</v>
      </c>
      <c r="E223" s="72" t="s">
        <v>1455</v>
      </c>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ht="15">
      <c r="A224" s="42" t="str">
        <f t="shared" si="20"/>
        <v>....E.08.a. - Homicide excluding legal intervention</v>
      </c>
      <c r="B224" s="2"/>
      <c r="C224" s="30"/>
      <c r="D224" s="20" t="s">
        <v>1347</v>
      </c>
      <c r="E224" s="72"/>
      <c r="F224" s="6" t="s">
        <v>1135</v>
      </c>
      <c r="G224" s="26" t="s">
        <v>1143</v>
      </c>
      <c r="H224" s="6" t="s">
        <v>1123</v>
      </c>
      <c r="I224" s="38" t="str">
        <f t="shared" si="25"/>
        <v>cE08a</v>
      </c>
      <c r="J224" s="38" t="str">
        <f t="shared" ref="J224:J227" si="26">CONCATENATE(F224,G224,H224)</f>
        <v>E08a</v>
      </c>
      <c r="K224" s="5" t="s">
        <v>1370</v>
      </c>
      <c r="L224" s="5"/>
      <c r="M224" s="5" t="s">
        <v>1349</v>
      </c>
      <c r="N224" s="19" t="s">
        <v>1352</v>
      </c>
      <c r="O224" s="19"/>
      <c r="P224" s="19"/>
      <c r="Q224" s="55"/>
      <c r="R224" s="59"/>
      <c r="S224" s="66"/>
      <c r="T224" s="66"/>
      <c r="U224" s="5"/>
      <c r="V224" s="43"/>
      <c r="W224" s="2"/>
    </row>
    <row r="225" spans="1:23" ht="43.5" customHeight="1">
      <c r="A225" s="42" t="str">
        <f t="shared" si="20"/>
        <v>....E.08.b. - Legal intervention</v>
      </c>
      <c r="B225" s="2"/>
      <c r="C225" s="30"/>
      <c r="D225" s="20" t="s">
        <v>1346</v>
      </c>
      <c r="E225" s="72"/>
      <c r="F225" s="6" t="s">
        <v>1135</v>
      </c>
      <c r="G225" s="26" t="s">
        <v>1143</v>
      </c>
      <c r="H225" s="6" t="s">
        <v>1124</v>
      </c>
      <c r="I225" s="38" t="str">
        <f t="shared" si="25"/>
        <v>cE08b</v>
      </c>
      <c r="J225" s="38" t="str">
        <f t="shared" si="26"/>
        <v>E08b</v>
      </c>
      <c r="K225" s="5" t="s">
        <v>1371</v>
      </c>
      <c r="L225" s="5" t="s">
        <v>1203</v>
      </c>
      <c r="M225" s="5" t="s">
        <v>1348</v>
      </c>
      <c r="N225" s="19" t="s">
        <v>1353</v>
      </c>
      <c r="O225" s="19"/>
      <c r="P225" s="19"/>
      <c r="Q225" s="55"/>
      <c r="R225" s="59"/>
      <c r="S225" s="66"/>
      <c r="T225" s="66"/>
      <c r="U225" s="5"/>
      <c r="V225" s="43"/>
      <c r="W225" s="2"/>
    </row>
    <row r="226" spans="1:23" ht="105">
      <c r="A226" s="42" t="str">
        <f t="shared" si="20"/>
        <v>....E.08.c. - Execution, War, Terrorism</v>
      </c>
      <c r="B226" s="2">
        <v>210</v>
      </c>
      <c r="C226" s="30" t="s">
        <v>142</v>
      </c>
      <c r="D226" s="5" t="s">
        <v>1390</v>
      </c>
      <c r="E226" s="72"/>
      <c r="F226" s="6" t="s">
        <v>1135</v>
      </c>
      <c r="G226" s="26" t="s">
        <v>1143</v>
      </c>
      <c r="H226" s="6" t="s">
        <v>1126</v>
      </c>
      <c r="I226" s="38" t="str">
        <f t="shared" si="25"/>
        <v>cE08c</v>
      </c>
      <c r="J226" s="38" t="str">
        <f t="shared" si="26"/>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60">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5"/>
        <v>cE99</v>
      </c>
      <c r="J227" s="38" t="str">
        <f t="shared" si="26"/>
        <v>E99</v>
      </c>
      <c r="K227" s="46" t="s">
        <v>1452</v>
      </c>
      <c r="L227" s="46" t="s">
        <v>1257</v>
      </c>
      <c r="M227" s="16" t="s">
        <v>1258</v>
      </c>
      <c r="N227" s="16" t="s">
        <v>1259</v>
      </c>
    </row>
    <row r="228" spans="1:23" ht="30">
      <c r="A228" s="42" t="str">
        <f t="shared" si="20"/>
        <v>...Z.01. - Symptoms, signs and ill-defined conditions, not elsewhere classified</v>
      </c>
      <c r="D228" s="46" t="s">
        <v>1215</v>
      </c>
      <c r="E228" s="16" t="s">
        <v>1440</v>
      </c>
      <c r="F228" s="52" t="s">
        <v>1231</v>
      </c>
      <c r="G228" s="51" t="s">
        <v>1136</v>
      </c>
      <c r="I228" s="38" t="str">
        <f t="shared" si="25"/>
        <v>cZ01</v>
      </c>
      <c r="J228" s="38" t="str">
        <f>CONCATENATE(F228,G228,H228)</f>
        <v>Z01</v>
      </c>
      <c r="K228" s="46" t="s">
        <v>1212</v>
      </c>
      <c r="L228" s="46" t="s">
        <v>1213</v>
      </c>
      <c r="M228" s="16" t="s">
        <v>1214</v>
      </c>
      <c r="N228" s="16" t="s">
        <v>1241</v>
      </c>
    </row>
    <row r="229" spans="1:23" ht="60">
      <c r="A229" s="42" t="str">
        <f t="shared" si="20"/>
        <v/>
      </c>
      <c r="D229" s="46" t="s">
        <v>1206</v>
      </c>
      <c r="F229" s="52" t="s">
        <v>1131</v>
      </c>
      <c r="G229" s="51" t="s">
        <v>1144</v>
      </c>
      <c r="I229" s="40" t="str">
        <f t="shared" si="25"/>
        <v>cA09</v>
      </c>
      <c r="J229" s="38"/>
      <c r="K229" s="16" t="s">
        <v>1309</v>
      </c>
      <c r="L229" s="46" t="s">
        <v>1213</v>
      </c>
      <c r="M229" s="16" t="s">
        <v>1207</v>
      </c>
      <c r="N229" s="16" t="s">
        <v>1207</v>
      </c>
    </row>
    <row r="230" spans="1:23" ht="15">
      <c r="A230" s="42" t="str">
        <f t="shared" si="20"/>
        <v>...Z.02. - Unknown/Missing Value</v>
      </c>
      <c r="D230" s="46" t="s">
        <v>1299</v>
      </c>
      <c r="F230" s="52" t="s">
        <v>1231</v>
      </c>
      <c r="G230" s="51" t="s">
        <v>1137</v>
      </c>
      <c r="I230" s="41"/>
      <c r="J230" s="38" t="str">
        <f t="shared" ref="J230:J232" si="27">CONCATENATE(F230,G230,H230)</f>
        <v>Z02</v>
      </c>
    </row>
    <row r="231" spans="1:23" ht="30">
      <c r="A231" s="42" t="str">
        <f t="shared" si="20"/>
        <v>...Z.03. - Code does not map</v>
      </c>
      <c r="D231" s="46" t="s">
        <v>1232</v>
      </c>
      <c r="F231" s="52" t="s">
        <v>1231</v>
      </c>
      <c r="G231" s="51" t="s">
        <v>1138</v>
      </c>
      <c r="I231" s="41"/>
      <c r="J231" s="38" t="str">
        <f t="shared" si="27"/>
        <v>Z03</v>
      </c>
      <c r="K231" s="16" t="s">
        <v>1245</v>
      </c>
    </row>
    <row r="232" spans="1:23" ht="15">
      <c r="A232" s="42" t="str">
        <f t="shared" si="20"/>
        <v>..Z. - Unknown/Missing Value</v>
      </c>
      <c r="D232" s="46" t="s">
        <v>1299</v>
      </c>
      <c r="F232" s="52" t="s">
        <v>1231</v>
      </c>
      <c r="I232" s="41"/>
      <c r="J232" s="38" t="str">
        <f t="shared" si="27"/>
        <v>Z</v>
      </c>
    </row>
    <row r="234" spans="1:23" ht="1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baseColWidth="10" defaultColWidth="8.83203125" defaultRowHeight="16"/>
  <cols>
    <col min="1" max="1" width="26.6640625" style="9" customWidth="1"/>
    <col min="2" max="2" width="65.1640625" style="10" customWidth="1"/>
    <col min="3" max="3" width="64.5" style="10" customWidth="1"/>
    <col min="4" max="4" width="58.33203125" style="10" bestFit="1" customWidth="1"/>
    <col min="5" max="16384" width="8.83203125" style="9"/>
  </cols>
  <sheetData>
    <row r="1" spans="1:4" ht="17">
      <c r="A1" s="7" t="s">
        <v>933</v>
      </c>
      <c r="B1" s="8" t="s">
        <v>934</v>
      </c>
      <c r="C1" s="8" t="s">
        <v>935</v>
      </c>
      <c r="D1" s="8" t="s">
        <v>928</v>
      </c>
    </row>
    <row r="2" spans="1:4" ht="30" customHeight="1">
      <c r="A2" s="11" t="s">
        <v>761</v>
      </c>
      <c r="B2" s="12" t="s">
        <v>940</v>
      </c>
      <c r="C2" s="12"/>
      <c r="D2" s="12"/>
    </row>
    <row r="3" spans="1:4" ht="30" customHeight="1">
      <c r="A3" s="11" t="s">
        <v>762</v>
      </c>
      <c r="B3" s="12" t="s">
        <v>937</v>
      </c>
      <c r="C3" s="15" t="s">
        <v>929</v>
      </c>
      <c r="D3" s="12"/>
    </row>
    <row r="4" spans="1:4" ht="30" customHeight="1">
      <c r="A4" s="13" t="s">
        <v>749</v>
      </c>
      <c r="B4" s="12" t="s">
        <v>936</v>
      </c>
      <c r="C4" s="12"/>
      <c r="D4" s="12"/>
    </row>
    <row r="5" spans="1:4" ht="30" customHeight="1">
      <c r="A5" s="13" t="s">
        <v>750</v>
      </c>
      <c r="B5" s="12" t="s">
        <v>936</v>
      </c>
      <c r="C5" s="12"/>
      <c r="D5" s="12"/>
    </row>
    <row r="6" spans="1:4" ht="30" customHeight="1">
      <c r="A6" s="13" t="s">
        <v>751</v>
      </c>
      <c r="B6" s="12" t="s">
        <v>936</v>
      </c>
      <c r="C6" s="12"/>
      <c r="D6" s="12"/>
    </row>
    <row r="7" spans="1:4" ht="30" customHeight="1">
      <c r="A7" s="13" t="s">
        <v>752</v>
      </c>
      <c r="B7" s="12" t="s">
        <v>936</v>
      </c>
      <c r="C7" s="12"/>
      <c r="D7" s="12"/>
    </row>
    <row r="8" spans="1:4" ht="30" customHeight="1">
      <c r="A8" s="13" t="s">
        <v>753</v>
      </c>
      <c r="B8" s="12" t="s">
        <v>936</v>
      </c>
      <c r="C8" s="12"/>
      <c r="D8" s="12"/>
    </row>
    <row r="9" spans="1:4" ht="30" customHeight="1">
      <c r="A9" s="13" t="s">
        <v>754</v>
      </c>
      <c r="B9" s="12" t="s">
        <v>936</v>
      </c>
      <c r="C9" s="12"/>
      <c r="D9" s="12"/>
    </row>
    <row r="10" spans="1:4" ht="30" customHeight="1">
      <c r="A10" s="13" t="s">
        <v>755</v>
      </c>
      <c r="B10" s="12" t="s">
        <v>936</v>
      </c>
      <c r="C10" s="12"/>
      <c r="D10" s="12"/>
    </row>
    <row r="11" spans="1:4" ht="30" customHeight="1">
      <c r="A11" s="13" t="s">
        <v>756</v>
      </c>
      <c r="B11" s="12" t="s">
        <v>936</v>
      </c>
      <c r="C11" s="12"/>
      <c r="D11" s="12"/>
    </row>
    <row r="12" spans="1:4" ht="30" customHeight="1">
      <c r="A12" s="13" t="s">
        <v>763</v>
      </c>
      <c r="B12" s="12" t="s">
        <v>930</v>
      </c>
      <c r="C12" s="12" t="s">
        <v>931</v>
      </c>
      <c r="D12" s="12"/>
    </row>
    <row r="13" spans="1:4" ht="30" customHeight="1">
      <c r="A13" s="14" t="s">
        <v>384</v>
      </c>
      <c r="B13" s="12" t="s">
        <v>932</v>
      </c>
      <c r="C13" s="12"/>
      <c r="D13" s="12"/>
    </row>
    <row r="14" spans="1:4" ht="30" customHeight="1">
      <c r="A14" s="14" t="s">
        <v>759</v>
      </c>
      <c r="B14" s="12" t="s">
        <v>941</v>
      </c>
      <c r="C14" s="12" t="s">
        <v>943</v>
      </c>
      <c r="D14" s="12"/>
    </row>
    <row r="15" spans="1:4" ht="30" customHeight="1">
      <c r="A15" s="11" t="s">
        <v>509</v>
      </c>
      <c r="B15" s="12" t="s">
        <v>938</v>
      </c>
      <c r="C15" s="12" t="s">
        <v>939</v>
      </c>
      <c r="D15" s="12"/>
    </row>
    <row r="16" spans="1:4" ht="30" customHeight="1">
      <c r="A16" s="14" t="s">
        <v>760</v>
      </c>
      <c r="B16" s="12" t="s">
        <v>942</v>
      </c>
      <c r="C16" s="12" t="s">
        <v>944</v>
      </c>
      <c r="D16" s="12" t="s">
        <v>879</v>
      </c>
    </row>
    <row r="17" ht="30" customHeight="1"/>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baseColWidth="10" defaultColWidth="9.1640625" defaultRowHeight="15"/>
  <cols>
    <col min="1" max="1" width="9.1640625" style="76"/>
    <col min="2" max="2" width="10.5" style="76" customWidth="1"/>
    <col min="3" max="3" width="126.6640625" style="76" customWidth="1"/>
    <col min="4" max="4" width="39.1640625" style="76" customWidth="1"/>
    <col min="5" max="5" width="26.5" style="76" bestFit="1" customWidth="1"/>
    <col min="6" max="6" width="35.5" style="76" bestFit="1" customWidth="1"/>
    <col min="7" max="7" width="12.5" style="76" customWidth="1"/>
    <col min="8" max="16384" width="9.1640625" style="76"/>
  </cols>
  <sheetData>
    <row r="2" spans="2:10">
      <c r="B2" s="76" t="s">
        <v>1419</v>
      </c>
      <c r="C2" s="76" t="s">
        <v>1416</v>
      </c>
      <c r="E2" s="76" t="s">
        <v>1374</v>
      </c>
      <c r="F2" s="76" t="s">
        <v>1362</v>
      </c>
      <c r="G2" s="76" t="s">
        <v>1422</v>
      </c>
      <c r="H2" s="76" t="s">
        <v>1434</v>
      </c>
      <c r="J2" s="76" t="s">
        <v>950</v>
      </c>
    </row>
    <row r="3" spans="2:10">
      <c r="B3" s="76" t="s">
        <v>1420</v>
      </c>
      <c r="C3" s="76" t="s">
        <v>1417</v>
      </c>
      <c r="E3" s="76" t="s">
        <v>1375</v>
      </c>
      <c r="F3" s="76" t="s">
        <v>1363</v>
      </c>
      <c r="G3" s="76" t="s">
        <v>1423</v>
      </c>
      <c r="H3" s="76" t="s">
        <v>1435</v>
      </c>
    </row>
    <row r="4" spans="2:10">
      <c r="B4" s="76" t="s">
        <v>1421</v>
      </c>
      <c r="C4" s="76" t="s">
        <v>1418</v>
      </c>
    </row>
    <row r="6" spans="2:10">
      <c r="C6" s="76" t="s">
        <v>1424</v>
      </c>
      <c r="E6" s="76" t="s">
        <v>1367</v>
      </c>
      <c r="G6" s="76" t="s">
        <v>1425</v>
      </c>
    </row>
    <row r="7" spans="2:10">
      <c r="C7" s="76" t="s">
        <v>1426</v>
      </c>
      <c r="D7" s="76">
        <v>116</v>
      </c>
      <c r="E7" s="76" t="s">
        <v>1436</v>
      </c>
      <c r="G7" s="76" t="s">
        <v>1427</v>
      </c>
    </row>
    <row r="8" spans="2:10">
      <c r="C8" s="76" t="s">
        <v>1428</v>
      </c>
      <c r="D8" s="76">
        <v>118</v>
      </c>
      <c r="E8" s="76" t="s">
        <v>1437</v>
      </c>
      <c r="G8" s="76" t="s">
        <v>1429</v>
      </c>
    </row>
    <row r="9" spans="2:10">
      <c r="C9" s="76" t="s">
        <v>1430</v>
      </c>
      <c r="D9" s="76">
        <v>119</v>
      </c>
      <c r="E9" s="76" t="s">
        <v>1438</v>
      </c>
      <c r="G9" s="76" t="s">
        <v>1431</v>
      </c>
    </row>
    <row r="10" spans="2:10">
      <c r="C10" s="76" t="s">
        <v>1432</v>
      </c>
      <c r="D10" s="76">
        <v>120</v>
      </c>
      <c r="E10" s="76" t="s">
        <v>1439</v>
      </c>
      <c r="G10" s="76" t="s">
        <v>1433</v>
      </c>
    </row>
    <row r="12" spans="2:10" ht="45">
      <c r="B12" s="42" t="str">
        <f>IF([1]Sheet1!H1&lt;&gt;"",IF([1]Sheet1!F1&lt;&gt;"",CONCATENATE("....",[1]Sheet1!D1,".",[1]Sheet1!E1,".",[1]Sheet1!F1,". - ",[1]Sheet1!B1),IF([1]Sheet1!E1&lt;&gt;"",CONCATENATE("...",[1]Sheet1!D1,".",[1]Sheet1!E1,". - ",[1]Sheet1!B1),CONCATENATE("..",[1]Sheet1!D1,". - ",[1]Sheet1!B1))),"")</f>
        <v>...D.05. - Substance use disorders</v>
      </c>
      <c r="C12" s="2"/>
    </row>
    <row r="13" spans="2:10" ht="45">
      <c r="B13" s="42" t="str">
        <f>IF([1]Sheet1!H2&lt;&gt;"",IF([1]Sheet1!F2&lt;&gt;"",CONCATENATE("....",[1]Sheet1!D2,".",[1]Sheet1!E2,".",[1]Sheet1!F2,". - ",[1]Sheet1!B2),IF([1]Sheet1!E2&lt;&gt;"",CONCATENATE("...",[1]Sheet1!D2,".",[1]Sheet1!E2,". - ",[1]Sheet1!B2),CONCATENATE("..",[1]Sheet1!D2,". - ",[1]Sheet1!B2))),"")</f>
        <v>....D.05.a. - Alcohol use disorders</v>
      </c>
      <c r="C13" s="2">
        <v>116</v>
      </c>
    </row>
    <row r="14" spans="2:10">
      <c r="B14" s="42" t="str">
        <f>IF([1]Sheet1!H3&lt;&gt;"",IF([1]Sheet1!F3&lt;&gt;"",CONCATENATE("....",[1]Sheet1!D3,".",[1]Sheet1!E3,".",[1]Sheet1!F3,". - ",[1]Sheet1!B3),IF([1]Sheet1!E3&lt;&gt;"",CONCATENATE("...",[1]Sheet1!D3,".",[1]Sheet1!E3,". - ",[1]Sheet1!B3),CONCATENATE("..",[1]Sheet1!D3,". - ",[1]Sheet1!B3))),"")</f>
        <v/>
      </c>
      <c r="C14" s="2">
        <v>117</v>
      </c>
    </row>
    <row r="15" spans="2:10" ht="45">
      <c r="B15" s="42" t="str">
        <f>IF([1]Sheet1!H4&lt;&gt;"",IF([1]Sheet1!F4&lt;&gt;"",CONCATENATE("....",[1]Sheet1!D4,".",[1]Sheet1!E4,".",[1]Sheet1!F4,". - ",[1]Sheet1!B4),IF([1]Sheet1!E4&lt;&gt;"",CONCATENATE("...",[1]Sheet1!D4,".",[1]Sheet1!E4,". - ",[1]Sheet1!B4),CONCATENATE("..",[1]Sheet1!D4,". - ",[1]Sheet1!B4))),"")</f>
        <v>....D.05.b. - Opioid use disorders</v>
      </c>
      <c r="C15" s="2">
        <v>118</v>
      </c>
    </row>
    <row r="16" spans="2:10" ht="45">
      <c r="B16" s="42" t="str">
        <f>IF([1]Sheet1!H5&lt;&gt;"",IF([1]Sheet1!F5&lt;&gt;"",CONCATENATE("....",[1]Sheet1!D5,".",[1]Sheet1!E5,".",[1]Sheet1!F5,". - ",[1]Sheet1!B5),IF([1]Sheet1!E5&lt;&gt;"",CONCATENATE("...",[1]Sheet1!D5,".",[1]Sheet1!E5,". - ",[1]Sheet1!B5),CONCATENATE("..",[1]Sheet1!D5,". - ",[1]Sheet1!B5))),"")</f>
        <v>....D.05.c. - Cocaine use disorders</v>
      </c>
      <c r="C16" s="2">
        <v>119</v>
      </c>
    </row>
    <row r="17" spans="2:3" ht="60">
      <c r="B17" s="42" t="str">
        <f>IF([1]Sheet1!H6&lt;&gt;"",IF([1]Sheet1!F6&lt;&gt;"",CONCATENATE("....",[1]Sheet1!D6,".",[1]Sheet1!E6,".",[1]Sheet1!F6,". - ",[1]Sheet1!B6),IF([1]Sheet1!E6&lt;&gt;"",CONCATENATE("...",[1]Sheet1!D6,".",[1]Sheet1!E6,". - ",[1]Sheet1!B6),CONCATENATE("..",[1]Sheet1!D6,". - ",[1]Sheet1!B6))),"")</f>
        <v>....D.05.d. - Amphetamine use disorders</v>
      </c>
      <c r="C17" s="2">
        <v>120</v>
      </c>
    </row>
    <row r="18" spans="2:3">
      <c r="B18" s="42" t="str">
        <f>IF([1]Sheet1!H7&lt;&gt;"",IF([1]Sheet1!F7&lt;&gt;"",CONCATENATE("....",[1]Sheet1!D7,".",[1]Sheet1!E7,".",[1]Sheet1!F7,". - ",[1]Sheet1!B7),IF([1]Sheet1!E7&lt;&gt;"",CONCATENATE("...",[1]Sheet1!D7,".",[1]Sheet1!E7,". - ",[1]Sheet1!B7),CONCATENATE("..",[1]Sheet1!D7,". - ",[1]Sheet1!B7))),"")</f>
        <v/>
      </c>
      <c r="C18" s="2">
        <v>121</v>
      </c>
    </row>
    <row r="19" spans="2:3">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Microsoft Office User</cp:lastModifiedBy>
  <cp:lastPrinted>2018-10-08T16:53:21Z</cp:lastPrinted>
  <dcterms:created xsi:type="dcterms:W3CDTF">2017-07-11T22:14:58Z</dcterms:created>
  <dcterms:modified xsi:type="dcterms:W3CDTF">2021-07-27T22:59:11Z</dcterms:modified>
</cp:coreProperties>
</file>