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95A1BC58-3BCF-5640-B4AF-EA08D3CFBA59}" xr6:coauthVersionLast="47" xr6:coauthVersionMax="47" xr10:uidLastSave="{00000000-0000-0000-0000-000000000000}"/>
  <bookViews>
    <workbookView xWindow="0" yWindow="0" windowWidth="28800" windowHeight="18000" firstSheet="2" activeTab="3" xr2:uid="{00000000-000D-0000-FFFF-FFFF00000000}"/>
  </bookViews>
  <sheets>
    <sheet name="y1900" sheetId="1" r:id="rId1"/>
    <sheet name="y1910" sheetId="13" r:id="rId2"/>
    <sheet name="y1911" sheetId="45" r:id="rId3"/>
    <sheet name="y1912" sheetId="46" r:id="rId4"/>
    <sheet name="y1913i" sheetId="49" r:id="rId5"/>
    <sheet name="y1914i" sheetId="48" r:id="rId6"/>
    <sheet name="y1915i" sheetId="47" r:id="rId7"/>
    <sheet name="y1916i" sheetId="50" r:id="rId8"/>
    <sheet name="y1917" sheetId="25" r:id="rId9"/>
    <sheet name="y1918" sheetId="26" r:id="rId10"/>
    <sheet name="y1919" sheetId="34" r:id="rId11"/>
    <sheet name="y1920" sheetId="12" r:id="rId12"/>
    <sheet name="y1929" sheetId="14" r:id="rId13"/>
    <sheet name="y1939" sheetId="28" r:id="rId14"/>
    <sheet name="y1940" sheetId="15" r:id="rId15"/>
    <sheet name="y1950" sheetId="9" r:id="rId16"/>
    <sheet name="y1960" sheetId="16" r:id="rId17"/>
    <sheet name="y1970" sheetId="17" r:id="rId18"/>
    <sheet name="y1980" sheetId="18" r:id="rId19"/>
    <sheet name="y1990" sheetId="19" r:id="rId20"/>
    <sheet name="y2000" sheetId="10" r:id="rId21"/>
    <sheet name="y2010" sheetId="24" r:id="rId22"/>
    <sheet name="y2018" sheetId="27" r:id="rId23"/>
    <sheet name="y2019" sheetId="30" r:id="rId24"/>
    <sheet name="y2020" sheetId="31" r:id="rId25"/>
    <sheet name="metaData" sheetId="7" r:id="rId26"/>
    <sheet name="Deaths and Popu." sheetId="23" r:id="rId27"/>
  </sheets>
  <definedNames>
    <definedName name="Notes" localSheetId="21">'y2010'!$A$102</definedName>
  </definedNames>
  <calcPr calcId="191029"/>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45" l="1"/>
  <c r="D6" i="23"/>
  <c r="H1" i="34"/>
  <c r="G1" i="18"/>
  <c r="D19" i="23"/>
  <c r="I1" i="30"/>
  <c r="D20" i="23"/>
  <c r="I1" i="31"/>
  <c r="I61" i="10"/>
  <c r="I52" i="27"/>
  <c r="I48" i="27"/>
  <c r="I44" i="27"/>
  <c r="I40" i="27"/>
  <c r="I53" i="24"/>
  <c r="I49" i="24"/>
  <c r="I45" i="24"/>
  <c r="I41" i="24"/>
  <c r="I52" i="10"/>
  <c r="I48" i="10"/>
  <c r="I44" i="10"/>
  <c r="I40" i="10"/>
  <c r="H1" i="10"/>
  <c r="D2" i="23"/>
  <c r="D3" i="23"/>
  <c r="D4" i="23"/>
  <c r="D5" i="23"/>
  <c r="D7" i="23"/>
  <c r="D8" i="23"/>
  <c r="D9" i="23"/>
  <c r="D10" i="23"/>
  <c r="D11" i="23"/>
  <c r="D12" i="23"/>
  <c r="D13" i="23"/>
  <c r="D14" i="23"/>
  <c r="D15" i="23"/>
  <c r="D16" i="23"/>
  <c r="D17" i="23"/>
  <c r="D18"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<sst xmlns="http://schemas.openxmlformats.org/spreadsheetml/2006/main" count="18638" uniqueCount="1775">
  <si>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</si>
  <si>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</si>
  <si>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</si>
  <si>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</si>
  <si>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</si>
  <si>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</si>
  <si>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</si>
  <si>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</si>
  <si>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</si>
  <si>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</si>
  <si>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</si>
  <si>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</si>
  <si>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</si>
  <si>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</si>
  <si>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</si>
  <si>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</si>
  <si>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</si>
  <si>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</si>
  <si>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</si>
  <si>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</si>
  <si>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</si>
  <si>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</si>
  <si>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</si>
  <si>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</si>
  <si>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</si>
  <si>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</si>
  <si>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</si>
  <si>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</si>
  <si>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</si>
  <si>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</si>
  <si>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</si>
  <si>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</si>
  <si>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</si>
  <si>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</si>
  <si>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</si>
  <si>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</si>
  <si>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</si>
  <si>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</si>
  <si>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</si>
  <si>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</si>
  <si>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</si>
  <si>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</si>
  <si>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</si>
  <si>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</si>
  <si>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</si>
  <si>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</si>
  <si>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</si>
  <si>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</si>
  <si>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</si>
  <si>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</si>
  <si>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</si>
  <si>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</si>
  <si>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</si>
  <si>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</si>
  <si>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</si>
  <si>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</si>
  <si>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</si>
  <si>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</si>
  <si>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</si>
  <si>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</si>
  <si>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</si>
  <si>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</si>
  <si>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</si>
  <si>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</si>
  <si>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</si>
  <si>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</si>
  <si>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</si>
  <si>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</si>
  <si>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</si>
  <si>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</si>
  <si>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</si>
  <si>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</si>
  <si>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</si>
  <si>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</si>
  <si>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</si>
  <si>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</si>
  <si>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</si>
  <si>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</si>
  <si>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</si>
  <si>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</si>
  <si>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</si>
  <si>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</si>
  <si>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</si>
  <si>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</si>
  <si>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</si>
  <si>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</si>
  <si>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</si>
  <si>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</si>
  <si>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</si>
  <si>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</si>
  <si>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</si>
  <si>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</si>
  <si>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</si>
  <si>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</si>
  <si>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</si>
  <si>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</si>
  <si>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</si>
  <si>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</si>
  <si>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</si>
  <si>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</si>
  <si>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</si>
  <si>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</si>
  <si>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</si>
  <si>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</si>
  <si>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</si>
  <si>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</si>
  <si>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</si>
  <si>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</si>
  <si>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</si>
  <si>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</si>
  <si>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</si>
  <si>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</si>
  <si>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</si>
  <si>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</si>
  <si>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</si>
  <si>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</si>
  <si>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</si>
  <si>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</si>
  <si>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</si>
  <si>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</si>
  <si>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</si>
  <si>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</si>
  <si>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</si>
  <si>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</si>
  <si>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</si>
  <si>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</si>
  <si>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</si>
  <si>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</si>
  <si>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</si>
  <si>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</si>
  <si>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</si>
  <si>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</si>
  <si>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</si>
  <si>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</si>
  <si>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</si>
  <si>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</si>
  <si>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</si>
  <si>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</si>
  <si>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</si>
  <si>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</si>
  <si>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</si>
  <si>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</si>
  <si>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</si>
  <si>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</si>
  <si>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</si>
  <si>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</si>
  <si>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</si>
  <si>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</si>
  <si>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</si>
  <si>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</si>
  <si>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</si>
  <si>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</si>
  <si>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</si>
  <si>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</si>
  <si>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</si>
  <si>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</si>
  <si>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</si>
  <si>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</si>
  <si>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</si>
  <si>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</si>
  <si>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</si>
  <si>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</si>
  <si>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</si>
  <si>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</si>
  <si>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</si>
  <si>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</si>
  <si>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</si>
  <si>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</si>
  <si>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</si>
  <si>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</si>
  <si>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</si>
  <si>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</si>
  <si>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</si>
  <si>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</si>
  <si>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</si>
  <si>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</si>
  <si>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</si>
  <si>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</si>
  <si>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</si>
  <si>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</si>
  <si>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</si>
  <si>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</si>
  <si>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</si>
  <si>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</si>
  <si>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</si>
  <si>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</si>
  <si>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</si>
  <si>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</si>
  <si>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</si>
  <si>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</si>
  <si>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</si>
  <si>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</si>
  <si>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</si>
  <si>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</si>
  <si>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</si>
  <si>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</si>
  <si>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</si>
  <si>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</si>
  <si>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</si>
  <si>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</si>
  <si>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</si>
  <si>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</si>
  <si>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</si>
  <si>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</si>
  <si>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</si>
  <si>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</si>
  <si>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</si>
  <si>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</si>
  <si>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</si>
  <si>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</si>
  <si>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</si>
  <si>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</si>
  <si>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</si>
  <si>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</si>
  <si>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</si>
  <si>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</si>
  <si>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</si>
  <si>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</si>
  <si>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</si>
  <si>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</si>
  <si>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</si>
  <si>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</si>
  <si>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</si>
  <si>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</si>
  <si>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</si>
  <si>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</si>
  <si>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</si>
  <si>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</si>
  <si>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</si>
  <si>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</si>
  <si>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</si>
  <si>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</si>
  <si>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</si>
  <si>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</si>
  <si>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</si>
  <si>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</si>
  <si>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</si>
  <si>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</si>
  <si>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</si>
  <si>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</si>
  <si>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</si>
  <si>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</si>
  <si>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</si>
  <si>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</si>
  <si>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</si>
  <si>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</si>
  <si>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</si>
  <si>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</si>
  <si>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</si>
  <si>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</si>
  <si>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</si>
  <si>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</si>
  <si>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</si>
  <si>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</si>
  <si>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</si>
  <si>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</si>
  <si>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</si>
  <si>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</si>
  <si>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</si>
  <si>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</si>
  <si>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</si>
  <si>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</si>
  <si>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</si>
  <si>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</si>
  <si>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</si>
  <si>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</si>
  <si>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</si>
  <si>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</si>
  <si>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</si>
  <si>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</si>
  <si>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</si>
  <si>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</si>
  <si>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</si>
  <si>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</si>
  <si>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</si>
  <si>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</si>
  <si>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</si>
  <si>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</si>
  <si>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</si>
  <si>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</si>
  <si>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</si>
  <si>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</si>
  <si>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</si>
  <si>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</si>
  <si>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</si>
  <si>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</si>
  <si>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</si>
  <si>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</si>
  <si>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</si>
  <si>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</si>
  <si>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</si>
  <si>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</si>
  <si>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</si>
  <si>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</si>
  <si>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</si>
  <si>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</si>
  <si>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</si>
  <si>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</si>
  <si>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</si>
  <si>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</si>
  <si>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</si>
  <si>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</si>
  <si>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</si>
  <si>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</si>
  <si>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</si>
  <si>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</si>
  <si>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</si>
  <si>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</si>
  <si>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</si>
  <si>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</si>
  <si>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</si>
  <si>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</si>
  <si>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</si>
  <si>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</si>
  <si>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</si>
  <si>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</si>
  <si>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</si>
  <si>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</si>
  <si>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</si>
  <si>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</si>
  <si>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</si>
  <si>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</si>
  <si>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</si>
  <si>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</si>
  <si>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</si>
  <si>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</si>
  <si>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</si>
  <si>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</si>
  <si>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</si>
  <si>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</si>
  <si>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</si>
  <si>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</si>
  <si>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</si>
  <si>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</si>
  <si>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</si>
  <si>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</si>
  <si>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</si>
  <si>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</si>
  <si>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</si>
  <si>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</si>
  <si>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</si>
  <si>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</si>
  <si>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</si>
  <si>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</si>
  <si>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</si>
  <si>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</si>
  <si>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</si>
  <si>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</si>
  <si>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</si>
  <si>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</si>
  <si>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</si>
  <si>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</si>
  <si>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</si>
  <si>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</si>
  <si>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</si>
  <si>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</si>
  <si>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</si>
  <si>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</si>
  <si>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</si>
  <si>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</si>
  <si>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</si>
  <si>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</si>
  <si>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</si>
  <si>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</si>
  <si>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</si>
  <si>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</si>
  <si>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</si>
  <si>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</si>
  <si>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</si>
  <si>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</si>
  <si>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</si>
  <si>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</si>
  <si>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</si>
  <si>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</si>
  <si>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</si>
  <si>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</si>
  <si>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</si>
  <si>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</si>
  <si>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</si>
  <si>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</si>
  <si>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</si>
  <si>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</si>
  <si>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</si>
  <si>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</si>
  <si>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</si>
  <si>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</si>
  <si>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</si>
  <si>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</si>
  <si>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</si>
  <si>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</si>
  <si>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</si>
  <si>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</si>
  <si>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</si>
  <si>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</si>
  <si>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</si>
  <si>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</si>
  <si>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</si>
  <si>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</si>
  <si>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</si>
  <si>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</si>
  <si>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</si>
  <si>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</si>
  <si>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</si>
  <si>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</si>
  <si>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</si>
  <si>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</si>
  <si>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</si>
  <si>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</si>
  <si>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</si>
  <si>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</si>
  <si>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</si>
  <si>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</si>
  <si>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</si>
  <si>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</si>
  <si>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</si>
  <si>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</si>
  <si>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</si>
  <si>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</si>
  <si>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</si>
  <si>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</si>
  <si>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</si>
  <si>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</si>
  <si>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</si>
  <si>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</si>
  <si>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</si>
  <si>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</si>
  <si>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</si>
  <si>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</si>
  <si>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</si>
  <si>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</si>
  <si>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</si>
  <si>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</si>
  <si>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</si>
  <si>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</si>
  <si>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</si>
  <si>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</si>
  <si>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</si>
  <si>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</si>
  <si>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</si>
  <si>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</si>
  <si>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</si>
  <si>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</si>
  <si>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</si>
  <si>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</si>
  <si>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</si>
  <si>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</si>
  <si>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</si>
  <si>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</si>
  <si>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</si>
  <si>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</si>
  <si>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</si>
  <si>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</si>
  <si>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</si>
  <si>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</si>
  <si>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</si>
  <si>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</si>
  <si>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</si>
  <si>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</si>
  <si>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</si>
  <si>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</si>
  <si>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</si>
  <si>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</si>
  <si>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</si>
  <si>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</si>
  <si>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</si>
  <si>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</si>
  <si>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</si>
  <si>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</si>
  <si>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</si>
  <si>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</si>
  <si>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</si>
  <si>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</si>
  <si>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</si>
  <si>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</si>
  <si>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</si>
  <si>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</si>
  <si>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</si>
  <si>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</si>
  <si>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</si>
  <si>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</si>
  <si>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</si>
  <si>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</si>
  <si>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</si>
  <si>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</si>
  <si>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</si>
  <si>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</si>
  <si>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</si>
  <si>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</si>
  <si>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</si>
  <si>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</si>
  <si>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</si>
  <si>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</si>
  <si>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</si>
  <si>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</si>
  <si>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</si>
  <si>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</si>
  <si>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</si>
  <si>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</si>
  <si>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</si>
  <si>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</si>
  <si>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</si>
  <si>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</si>
  <si>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</si>
  <si>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</si>
  <si>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</si>
  <si>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</si>
  <si>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</si>
  <si>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</si>
  <si>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</si>
  <si>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</si>
  <si>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</si>
  <si>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</si>
  <si>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</si>
  <si>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</si>
  <si>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</si>
  <si>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</si>
  <si>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</si>
  <si>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</si>
  <si>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</si>
  <si>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</si>
  <si>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</si>
  <si>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</si>
  <si>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</si>
  <si>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</si>
  <si>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</si>
  <si>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</si>
  <si>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</si>
  <si>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</si>
  <si>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</si>
  <si>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</si>
  <si>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</si>
  <si>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</si>
  <si>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</si>
  <si>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</si>
  <si>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</si>
  <si>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</si>
  <si>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</si>
  <si>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</si>
  <si>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</si>
  <si>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</si>
  <si>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</si>
  <si>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</si>
  <si>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</si>
  <si>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</si>
  <si>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</si>
  <si>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</si>
  <si>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</si>
  <si>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</si>
  <si>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</si>
  <si>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</si>
  <si>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</si>
  <si>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</si>
  <si>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</si>
  <si>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</si>
  <si>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</si>
  <si>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</si>
  <si>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</si>
  <si>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</si>
  <si>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</si>
  <si>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</si>
  <si>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</si>
  <si>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</si>
  <si>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</si>
  <si>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</si>
  <si>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</si>
  <si>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</si>
  <si>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</si>
  <si>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</si>
  <si>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</si>
  <si>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</si>
  <si>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</si>
  <si>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</si>
  <si>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</si>
  <si>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</si>
  <si>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</si>
  <si>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</si>
  <si>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</si>
  <si>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</si>
  <si>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</si>
  <si>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</si>
  <si>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</si>
  <si>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</si>
  <si>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</si>
  <si>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</si>
  <si>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</si>
  <si>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</si>
  <si>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</si>
  <si>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</si>
  <si>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</si>
  <si>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</si>
  <si>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</si>
  <si>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</si>
  <si>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</si>
  <si>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</si>
  <si>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</si>
  <si>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</si>
  <si>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</si>
  <si>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</si>
  <si>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</si>
  <si>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</si>
  <si>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</si>
  <si>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</si>
  <si>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</si>
  <si>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</si>
  <si>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</si>
  <si>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</si>
  <si>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</si>
  <si>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</si>
  <si>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</si>
  <si>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</si>
  <si>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</si>
  <si>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</si>
  <si>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</si>
  <si>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</si>
  <si>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</si>
  <si>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</si>
  <si>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</si>
  <si>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</si>
  <si>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</si>
  <si>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</si>
  <si>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</si>
  <si>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</si>
  <si>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</si>
  <si>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</si>
  <si>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</si>
  <si>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</si>
  <si>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</si>
  <si>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</si>
  <si>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</si>
  <si>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</si>
  <si>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</si>
  <si>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</si>
  <si>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</si>
  <si>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</si>
  <si>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</si>
  <si>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</si>
  <si>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</si>
  <si>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</si>
  <si>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</si>
  <si>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</si>
  <si>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</si>
  <si>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</si>
  <si>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</si>
  <si>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</si>
  <si>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</si>
  <si>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</si>
  <si>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</si>
  <si>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</si>
  <si>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</si>
  <si>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</si>
  <si>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</si>
  <si>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</si>
  <si>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</si>
  <si>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</si>
  <si>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</si>
  <si>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</si>
  <si>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</si>
  <si>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</si>
  <si>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</si>
  <si>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</si>
  <si>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</si>
  <si>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</si>
  <si>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</si>
  <si>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</si>
  <si>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</si>
  <si>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</si>
  <si>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</si>
  <si>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</si>
  <si>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</si>
  <si>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</si>
  <si>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</si>
  <si>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</si>
  <si>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</si>
  <si>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</si>
  <si>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</si>
  <si>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</si>
  <si>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</si>
  <si>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</si>
  <si>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</si>
  <si>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</si>
  <si>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</si>
  <si>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</si>
  <si>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</si>
  <si>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</si>
  <si>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</si>
  <si>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</si>
  <si>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</si>
  <si>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</si>
  <si>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</si>
  <si>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</si>
  <si>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</si>
  <si>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</si>
  <si>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</si>
  <si>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</si>
  <si>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</si>
  <si>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</si>
  <si>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</si>
  <si>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</si>
  <si>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</si>
  <si>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</si>
  <si>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</si>
  <si>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</si>
  <si>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</si>
  <si>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</si>
  <si>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</si>
  <si>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</si>
  <si>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</si>
  <si>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</si>
  <si>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</si>
  <si>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</si>
  <si>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</si>
  <si>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</si>
  <si>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</si>
  <si>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</si>
  <si>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</si>
  <si>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</si>
  <si>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</si>
  <si>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</si>
  <si>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</si>
  <si>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</si>
  <si>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</si>
  <si>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</si>
  <si>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</si>
  <si>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</si>
  <si>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</si>
  <si>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</si>
  <si>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</si>
  <si>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</si>
  <si>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</si>
  <si>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</si>
  <si>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</si>
  <si>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</si>
  <si>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</si>
  <si>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</si>
  <si>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</si>
  <si>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</si>
  <si>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</si>
  <si>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</si>
  <si>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</si>
  <si>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</si>
  <si>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</si>
  <si>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</si>
  <si>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</si>
  <si>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</si>
  <si>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</si>
  <si>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</si>
  <si>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</si>
  <si>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</si>
  <si>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</si>
  <si>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</si>
  <si>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</si>
  <si>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</si>
  <si>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</si>
  <si>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</si>
  <si>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</si>
  <si>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</si>
  <si>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</si>
  <si>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</si>
  <si>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</si>
  <si>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</si>
  <si>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</si>
  <si>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</si>
  <si>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</si>
  <si>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</si>
  <si>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</si>
  <si>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</si>
  <si>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</si>
  <si>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</si>
  <si>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</si>
  <si>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</si>
  <si>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</si>
  <si>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</si>
  <si>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</si>
  <si>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</si>
  <si>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</si>
  <si>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</si>
  <si>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</si>
  <si>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</si>
  <si>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</si>
  <si>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</si>
  <si>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</si>
  <si>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</si>
  <si>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</si>
  <si>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</si>
  <si>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</si>
  <si>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</si>
  <si>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</si>
  <si>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</si>
  <si>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</si>
  <si>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</si>
  <si>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</si>
  <si>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</si>
  <si>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</si>
  <si>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</si>
  <si>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</si>
  <si>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</si>
  <si>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</si>
  <si>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</si>
  <si>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</si>
  <si>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</si>
  <si>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</si>
  <si>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</si>
  <si>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</si>
  <si>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</si>
  <si>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</si>
  <si>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</si>
  <si>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</si>
  <si>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</si>
  <si>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</si>
  <si>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</si>
  <si>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</si>
  <si>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</si>
  <si>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</si>
  <si>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</si>
  <si>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</si>
  <si>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</si>
  <si>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</si>
  <si>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</si>
  <si>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</si>
  <si>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</si>
  <si>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</si>
  <si>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</si>
  <si>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</si>
  <si>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</si>
  <si>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</si>
  <si>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</si>
  <si>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</si>
  <si>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</si>
  <si>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</si>
  <si>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</si>
  <si>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</si>
  <si>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</si>
  <si>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</si>
  <si>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</si>
  <si>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</si>
  <si>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</si>
  <si>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</si>
  <si>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</si>
  <si>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</si>
  <si>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</si>
  <si>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</si>
  <si>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</si>
  <si>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</si>
  <si>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</si>
  <si>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</si>
  <si>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</si>
  <si>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</si>
  <si>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</si>
  <si>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</si>
  <si>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</si>
  <si>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</si>
  <si>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</si>
  <si>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</si>
  <si>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</si>
  <si>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</si>
  <si>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</si>
  <si>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</si>
  <si>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</si>
  <si>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</si>
  <si>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</si>
  <si>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</si>
  <si>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</si>
  <si>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</si>
  <si>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</si>
  <si>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</si>
  <si>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</si>
  <si>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</si>
  <si>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</si>
  <si>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</si>
  <si>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</si>
  <si>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</si>
  <si>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</si>
  <si>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</si>
  <si>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</si>
  <si>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</si>
  <si>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</si>
  <si>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</si>
  <si>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</si>
  <si>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</si>
  <si>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</si>
  <si>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</si>
  <si>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</si>
  <si>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</si>
  <si>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</si>
  <si>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</si>
  <si>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</si>
  <si>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</si>
  <si>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</si>
  <si>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</si>
  <si>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</si>
  <si>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</si>
  <si>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</si>
  <si>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</si>
  <si>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</si>
  <si>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</si>
  <si>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</si>
  <si>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</si>
  <si>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</si>
  <si>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</si>
  <si>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</si>
  <si>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</si>
  <si>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</si>
  <si>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</si>
  <si>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</si>
  <si>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</si>
  <si>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</si>
  <si>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</si>
  <si>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</si>
  <si>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</si>
  <si>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</si>
  <si>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</si>
  <si>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</si>
  <si>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</si>
  <si>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</si>
  <si>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</si>
  <si>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</si>
  <si>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</si>
  <si>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</si>
  <si>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</si>
  <si>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</si>
  <si>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</si>
  <si>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</si>
  <si>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</si>
  <si>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</si>
  <si>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</si>
  <si>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</si>
  <si>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</si>
  <si>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</si>
  <si>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</si>
  <si>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</si>
  <si>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</si>
  <si>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</si>
  <si>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</si>
  <si>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</si>
  <si>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</si>
  <si>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</si>
  <si>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</si>
  <si>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</si>
  <si>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</si>
  <si>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</si>
  <si>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</si>
  <si>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</si>
  <si>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</si>
  <si>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</si>
  <si>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</si>
  <si>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</si>
  <si>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</si>
  <si>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</si>
  <si>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</si>
  <si>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</si>
  <si>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</si>
  <si>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</si>
  <si>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</si>
  <si>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</si>
  <si>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</si>
  <si>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</si>
  <si>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</si>
  <si>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</si>
  <si>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</si>
  <si>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</si>
  <si>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</si>
  <si>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</si>
  <si>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</si>
  <si>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</si>
  <si>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</si>
  <si>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</si>
  <si>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</si>
  <si>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</si>
  <si>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</si>
  <si>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</si>
  <si>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</si>
  <si>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</si>
  <si>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</si>
  <si>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</si>
  <si>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</si>
  <si>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</si>
  <si>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</si>
  <si>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</si>
  <si>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</si>
  <si>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</si>
  <si>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</si>
  <si>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</si>
  <si>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</si>
  <si>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</si>
  <si>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</si>
  <si>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</si>
  <si>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</si>
  <si>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</si>
  <si>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</si>
  <si>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</si>
  <si>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</si>
  <si>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</si>
  <si>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</si>
  <si>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</si>
  <si>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</si>
  <si>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</si>
  <si>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</si>
  <si>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</si>
  <si>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</si>
  <si>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</si>
  <si>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</si>
  <si>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</si>
  <si>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</si>
  <si>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</si>
  <si>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</si>
  <si>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</si>
  <si>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</si>
  <si>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</si>
  <si>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</si>
  <si>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</si>
  <si>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</si>
  <si>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</si>
  <si>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</si>
  <si>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</si>
  <si>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</si>
  <si>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</si>
  <si>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</si>
  <si>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</si>
  <si>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</si>
  <si>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</si>
  <si>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</si>
  <si>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</si>
  <si>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</si>
  <si>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</si>
  <si>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</si>
  <si>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</si>
  <si>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</si>
  <si>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</si>
  <si>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</si>
  <si>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</si>
  <si>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</si>
  <si>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</si>
  <si>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</si>
  <si>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</si>
  <si>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</si>
  <si>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</si>
  <si>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</si>
  <si>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</si>
  <si>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</si>
  <si>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</si>
  <si>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</si>
  <si>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</si>
  <si>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</si>
  <si>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</si>
  <si>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</si>
  <si>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</si>
  <si>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</si>
  <si>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</si>
  <si>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</si>
  <si>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</si>
  <si>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</si>
  <si>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</si>
  <si>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</si>
  <si>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</si>
  <si>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</si>
  <si>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</si>
  <si>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</si>
  <si>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</si>
  <si>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</si>
  <si>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</si>
  <si>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</si>
  <si>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</si>
  <si>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</si>
  <si>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</si>
  <si>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</si>
  <si>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</si>
  <si>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</si>
  <si>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</si>
  <si>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</si>
  <si>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</si>
  <si>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</si>
  <si>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</si>
  <si>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</si>
  <si>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</si>
  <si>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</si>
  <si>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</si>
  <si>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</si>
  <si>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</si>
  <si>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</si>
  <si>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</si>
  <si>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</si>
  <si>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</si>
  <si>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</si>
  <si>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</si>
  <si>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</si>
  <si>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</si>
  <si>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</si>
  <si>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</si>
  <si>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</si>
  <si>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</si>
  <si>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</si>
  <si>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</si>
  <si>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</si>
  <si>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</si>
  <si>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</si>
  <si>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</si>
  <si>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</si>
  <si>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</si>
  <si>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</si>
  <si>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</si>
  <si>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</si>
  <si>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</si>
  <si>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</si>
  <si>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</si>
  <si>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</si>
  <si>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</si>
  <si>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</si>
  <si>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</si>
  <si>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</si>
  <si>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</si>
  <si>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</si>
  <si>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</si>
  <si>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</si>
  <si>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</si>
  <si>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</si>
  <si>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</si>
  <si>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</si>
  <si>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</si>
  <si>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</si>
  <si>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</si>
  <si>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</si>
  <si>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</si>
  <si>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</si>
  <si>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</si>
  <si>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</si>
  <si>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</si>
  <si>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</si>
  <si>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</si>
  <si>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</si>
  <si>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</si>
  <si>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</si>
  <si>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</si>
  <si>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</si>
  <si>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</si>
  <si>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</si>
  <si>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</si>
  <si>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</si>
  <si>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</si>
  <si>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</si>
  <si>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</si>
  <si>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</si>
  <si>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</si>
  <si>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</si>
  <si>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</si>
  <si>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</si>
  <si>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</si>
  <si>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</si>
  <si>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</si>
  <si>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</si>
  <si>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</si>
  <si>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</si>
  <si>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</si>
  <si>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</si>
  <si>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</si>
  <si>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</si>
  <si>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</si>
  <si>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</si>
  <si>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</si>
  <si>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</si>
  <si>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</si>
  <si>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</si>
  <si>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</si>
  <si>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</si>
  <si>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</si>
  <si>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</si>
  <si>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</si>
  <si>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</si>
  <si>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</si>
  <si>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</si>
  <si>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</si>
  <si>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</si>
  <si>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</si>
  <si>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</si>
  <si>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</si>
  <si>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</si>
  <si>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</si>
  <si>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</si>
  <si>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</si>
  <si>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</si>
  <si>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</si>
  <si>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</si>
  <si>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</si>
  <si>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</si>
  <si>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</si>
  <si>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</si>
  <si>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</si>
  <si>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</si>
  <si>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</si>
  <si>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</si>
  <si>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</si>
  <si>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</si>
  <si>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</si>
  <si>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</si>
  <si>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</si>
  <si>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</si>
  <si>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</si>
  <si>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</si>
  <si>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</si>
  <si>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</si>
  <si>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</si>
  <si>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</si>
  <si>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</si>
  <si>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</si>
  <si>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</si>
  <si>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</si>
  <si>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</si>
  <si>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</si>
  <si>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</si>
  <si>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</si>
  <si>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</si>
  <si>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</si>
  <si>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</si>
  <si>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</si>
  <si>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</si>
  <si>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</si>
  <si>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</si>
  <si>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</si>
  <si>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</si>
  <si>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</si>
  <si>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</si>
  <si>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</si>
  <si>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</si>
  <si>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</si>
  <si>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</si>
  <si>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</si>
  <si>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</si>
  <si>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</si>
  <si>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</si>
  <si>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</si>
  <si>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</si>
  <si>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</si>
  <si>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</si>
  <si>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</si>
  <si>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</si>
  <si>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</si>
  <si>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</si>
  <si>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</si>
  <si>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</si>
  <si>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</si>
  <si>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</si>
  <si>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</si>
  <si>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</si>
  <si>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</si>
  <si>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</si>
  <si>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</si>
  <si>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</si>
  <si>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</si>
  <si>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</si>
  <si>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</si>
  <si>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</si>
  <si>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</si>
  <si>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</si>
  <si>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</si>
  <si>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</si>
  <si>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</si>
  <si>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</si>
  <si>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</si>
  <si>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</si>
  <si>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</si>
  <si>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</si>
  <si>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</si>
  <si>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</si>
  <si>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</si>
  <si>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</si>
  <si>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</si>
  <si>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</si>
  <si>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</si>
  <si>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</si>
  <si>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</si>
  <si>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</si>
  <si>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</si>
  <si>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</si>
  <si>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</si>
  <si>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</si>
  <si>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</si>
  <si>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</si>
  <si>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</si>
  <si>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</si>
  <si>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</si>
  <si>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</si>
  <si>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</si>
  <si>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</si>
  <si>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</si>
  <si>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</si>
  <si>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</si>
  <si>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</si>
  <si>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</si>
  <si>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</si>
  <si>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</si>
  <si>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</si>
  <si>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</si>
  <si>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</si>
  <si>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</si>
  <si>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</si>
  <si>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</si>
  <si>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</si>
  <si>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</si>
  <si>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</si>
  <si>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</si>
  <si>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</si>
  <si>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</si>
  <si>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</si>
  <si>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</si>
  <si>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</si>
  <si>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</si>
  <si>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</si>
  <si>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</si>
  <si>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</si>
  <si>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</si>
  <si>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</si>
  <si>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</si>
  <si>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</si>
  <si>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</si>
  <si>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</si>
  <si>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</si>
  <si>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</si>
  <si>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</si>
  <si>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</si>
  <si>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</si>
  <si>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</si>
  <si>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</si>
  <si>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</si>
  <si>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</si>
  <si>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</si>
  <si>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</si>
  <si>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</si>
  <si>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</si>
  <si>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</si>
  <si>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</si>
  <si>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</si>
  <si>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</si>
  <si>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</si>
  <si>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</si>
  <si>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</si>
  <si>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</si>
  <si>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</si>
  <si>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</si>
  <si>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</si>
  <si>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</si>
  <si>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</si>
  <si>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</si>
  <si>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</si>
  <si>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</si>
  <si>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</si>
  <si>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</si>
  <si>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</si>
  <si>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</si>
  <si>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</si>
  <si>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</si>
  <si>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</si>
  <si>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</si>
  <si>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</si>
  <si>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</si>
  <si>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</si>
  <si>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</si>
  <si>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</si>
  <si>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</si>
  <si>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</si>
  <si>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</si>
  <si>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</si>
  <si>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</si>
  <si>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</si>
  <si>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</si>
  <si>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</si>
  <si>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</si>
  <si>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</si>
  <si>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</si>
  <si>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</si>
  <si>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</si>
  <si>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</si>
  <si>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</si>
  <si>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</si>
  <si>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</si>
  <si>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</si>
  <si>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</si>
  <si>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</si>
  <si>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</si>
  <si>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</si>
  <si>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</si>
  <si>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</si>
  <si>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</si>
  <si>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</si>
  <si>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</si>
  <si>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</si>
  <si>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</si>
  <si>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</si>
  <si>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</si>
  <si>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</si>
  <si>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</si>
  <si>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</si>
  <si>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</si>
  <si>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</si>
  <si>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</si>
  <si>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</si>
  <si>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</si>
  <si>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</si>
  <si>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</si>
  <si>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</si>
  <si>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</si>
  <si>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</si>
  <si>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</si>
  <si>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</si>
  <si>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</si>
  <si>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</si>
  <si>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</si>
  <si>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</si>
  <si>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</si>
  <si>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</si>
  <si>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</si>
  <si>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</si>
  <si>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</si>
  <si>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</si>
  <si>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</si>
  <si>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</si>
  <si>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</si>
  <si>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</si>
  <si>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</si>
  <si>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</si>
  <si>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</si>
  <si>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</si>
  <si>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</si>
  <si>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</si>
  <si>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</si>
  <si>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</si>
  <si>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</si>
  <si>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</si>
  <si>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</si>
  <si>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</si>
  <si>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</si>
  <si>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</si>
  <si>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</si>
  <si>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</si>
  <si>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</si>
  <si>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</si>
  <si>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</si>
  <si>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</si>
  <si>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</si>
  <si>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</si>
  <si>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</si>
  <si>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</si>
  <si>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</si>
  <si>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</si>
  <si>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</si>
  <si>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</si>
  <si>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</si>
  <si>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</si>
  <si>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</si>
  <si>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</si>
  <si>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</si>
  <si>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</si>
  <si>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</si>
  <si>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</si>
  <si>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</si>
  <si>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</si>
  <si>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</si>
  <si>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</si>
  <si>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</si>
  <si>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</si>
  <si>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</si>
  <si>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</si>
  <si>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</si>
  <si>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</si>
  <si>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</si>
  <si>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</si>
  <si>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</si>
  <si>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</si>
  <si>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</si>
  <si>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</si>
  <si>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</si>
  <si>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</si>
  <si>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</si>
  <si>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</si>
  <si>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</si>
  <si>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</si>
  <si>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</si>
  <si>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</si>
  <si>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</si>
  <si>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</si>
  <si>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</si>
  <si>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</si>
  <si>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</si>
  <si>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</si>
  <si>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</si>
  <si>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</si>
  <si>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</si>
  <si>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</si>
  <si>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</si>
  <si>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</si>
  <si>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</si>
  <si>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</si>
  <si>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</si>
  <si>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</si>
  <si>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</si>
  <si>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</si>
  <si>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</si>
  <si>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</si>
  <si>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</si>
  <si>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</si>
  <si>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</si>
  <si>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</si>
  <si>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</si>
  <si>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</si>
  <si>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</si>
  <si>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</si>
  <si>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</si>
  <si>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</si>
  <si>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</si>
  <si>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</si>
  <si>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</si>
  <si>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</si>
  <si>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</si>
  <si>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</si>
  <si>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</si>
  <si>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</si>
  <si>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</si>
  <si>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</si>
  <si>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</si>
  <si>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</si>
  <si>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</si>
  <si>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</si>
  <si>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</si>
  <si>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</si>
  <si>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</si>
  <si>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</si>
  <si>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</si>
  <si>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</si>
  <si>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</si>
  <si>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</si>
  <si>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</si>
  <si>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</si>
  <si>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</si>
  <si>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</si>
  <si>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</si>
  <si>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</si>
  <si>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</si>
  <si>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</si>
  <si>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</si>
  <si>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</si>
  <si>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</si>
  <si>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</si>
  <si>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</si>
  <si>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</si>
  <si>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</si>
  <si>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</si>
  <si>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</si>
  <si>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</si>
  <si>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</si>
  <si>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</si>
  <si>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</si>
  <si>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</si>
  <si>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</si>
  <si>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</si>
  <si>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</si>
  <si>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</si>
  <si>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</si>
  <si>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</si>
  <si>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</si>
  <si>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</si>
  <si>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</si>
  <si>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</si>
  <si>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</si>
  <si>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</si>
  <si>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</si>
  <si>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</si>
  <si>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</si>
  <si>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</si>
  <si>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</si>
  <si>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</si>
  <si>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</si>
  <si>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</si>
  <si>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</si>
  <si>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</si>
  <si>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</si>
  <si>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</si>
  <si>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</si>
  <si>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</si>
  <si>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</si>
  <si>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</si>
  <si>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</si>
  <si>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</si>
  <si>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</si>
  <si>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</si>
  <si>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</si>
  <si>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</si>
  <si>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</si>
  <si>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</si>
  <si>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</si>
  <si>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</si>
  <si>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</si>
  <si>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</si>
  <si>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</si>
  <si>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</si>
  <si>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</si>
  <si>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</si>
  <si>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</si>
  <si>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</si>
  <si>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</si>
  <si>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</si>
  <si>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</si>
  <si>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</si>
  <si>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</si>
  <si>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</si>
  <si>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</si>
  <si>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</si>
  <si>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</si>
  <si>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</si>
  <si>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</si>
  <si>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</si>
  <si>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</si>
  <si>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</si>
  <si>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</si>
  <si>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</si>
  <si>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</si>
  <si>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</si>
  <si>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</si>
  <si>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</si>
  <si>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</si>
  <si>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</si>
  <si>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</si>
  <si>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</si>
  <si>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</si>
  <si>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</si>
  <si>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</si>
  <si>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</si>
  <si>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</si>
  <si>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</si>
  <si>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</si>
  <si>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</si>
  <si>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</si>
  <si>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</si>
  <si>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</si>
  <si>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</si>
  <si>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</si>
  <si>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</si>
  <si>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</si>
  <si>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</si>
  <si>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</si>
  <si>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</si>
  <si>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</si>
  <si>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</si>
  <si>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</si>
  <si>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</si>
  <si>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</si>
  <si>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</si>
  <si>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</si>
  <si>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</si>
  <si>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</si>
  <si>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</si>
  <si>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</si>
  <si>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</si>
  <si>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</si>
  <si>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</si>
  <si>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</si>
  <si>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</si>
  <si>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</si>
  <si>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</si>
  <si>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</si>
  <si>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</si>
  <si>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</si>
  <si>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</si>
  <si>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</si>
  <si>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</si>
  <si>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</si>
  <si>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</si>
  <si>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</si>
  <si>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</si>
  <si>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</si>
  <si>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</si>
  <si>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</si>
  <si>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</si>
  <si>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</si>
  <si>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</si>
  <si>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</si>
  <si>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</si>
  <si>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</si>
  <si>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</si>
  <si>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</si>
  <si>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</si>
  <si>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</si>
  <si>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</si>
  <si>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</si>
  <si>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</si>
  <si>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</si>
  <si>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</si>
  <si>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</si>
  <si>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</si>
  <si>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</si>
  <si>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</si>
  <si>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</si>
  <si>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</si>
  <si>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</si>
  <si>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</si>
  <si>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</si>
  <si>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</si>
  <si>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</si>
  <si>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</si>
  <si>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</si>
  <si>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</si>
  <si>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</si>
  <si>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</si>
  <si>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</si>
  <si>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</si>
  <si>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</si>
  <si>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</si>
  <si>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</si>
  <si>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</si>
  <si>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</si>
  <si>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</si>
  <si>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</si>
  <si>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</si>
  <si>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</si>
  <si>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</si>
  <si>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</si>
  <si>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</si>
  <si>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</si>
  <si>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</si>
  <si>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</si>
  <si>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</si>
  <si>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</si>
  <si>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</si>
  <si>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</si>
  <si>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</si>
  <si>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</si>
  <si>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</si>
  <si>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</si>
  <si>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</si>
  <si>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</si>
  <si>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</si>
  <si>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</si>
  <si>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</si>
  <si>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</si>
  <si>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</si>
  <si>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</si>
  <si>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</si>
  <si>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</si>
  <si>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</si>
  <si>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</si>
  <si>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</si>
  <si>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</si>
  <si>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</si>
  <si>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</si>
  <si>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</si>
  <si>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</si>
  <si>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</si>
  <si>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</si>
  <si>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</si>
  <si>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</si>
  <si>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</si>
  <si>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</si>
  <si>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</si>
  <si>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</si>
  <si>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</si>
  <si>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</si>
  <si>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</si>
  <si>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</si>
  <si>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</si>
  <si>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</si>
  <si>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</si>
  <si>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</si>
  <si>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</si>
  <si>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</si>
  <si>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</si>
  <si>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</si>
  <si>
    <t>Influenza/Pneumonia</t>
  </si>
  <si>
    <t>Other Injury</t>
  </si>
  <si>
    <t>Aeroplane accidents and injuries</t>
  </si>
  <si>
    <t>https://www.cdc.gov/nchs/data/vsushistorical/mortstatsh_1919.pdf</t>
  </si>
  <si>
    <t>292, 293, 294</t>
  </si>
  <si>
    <t>Table 8.-Deaths (Exclusive of Stillbirths) in the Registration Area (Exclusive of Hawaii), all Registration States, and Each Registration State, from Each Cause and Class of Causes, by Age of Decedent: 1919</t>
  </si>
  <si>
    <t>Mortality Statistics 1919. Twentieth Annual Report. 1921</t>
  </si>
  <si>
    <t>https://www.census.gov/history/pdf/california_res_pop-jan2018.pdf</t>
  </si>
  <si>
    <t>https://www.cdc.gov/nchs/data/vsushistorical/mortstatsh_1911.pdf</t>
  </si>
  <si>
    <t>361, 362, 363, 364</t>
  </si>
  <si>
    <t>Mortality Statististics 1917. Sixteenth Annual Report. 1913</t>
  </si>
  <si>
    <t>Table 6.-Deaths (Exclusive of Stillbirths) in the Registration Area, all Registration States and Each Registration State, From Each Cause and Class of Causes, by Age of Decedent: 1911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</si>
</sst>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0" fillId="0" borderId="0" applyFont="0" applyFill="0" applyBorder="0" applyAlignment="0" applyProtection="0"/>
    <xf numFmtId="0" fontId="10" fillId="4" borderId="1" applyNumberFormat="0" applyFont="0" applyAlignment="0" applyProtection="0"/>
    <xf numFmtId="0" fontId="15" fillId="0" borderId="0" applyNumberFormat="0" applyFill="0" applyBorder="0" applyAlignment="0" applyProtection="0"/>
  </cellStyleXfs>
  <cellXfs count="214">
    <xf numFmtId="0" fontId="0" fillId="0" borderId="0" xfId="0"/>
    <xf numFmtId="0" fontId="0" fillId="2" borderId="0" xfId="0" applyFill="1"/>
    <xf numFmtId="0" fontId="0" fillId="0" borderId="0" xfId="0" applyFill="1"/>
    <xf numFmtId="0" fontId="13" fillId="0" borderId="0" xfId="0" applyFont="1"/>
    <xf numFmtId="0" fontId="0" fillId="3" borderId="0" xfId="0" applyFill="1"/>
    <xf numFmtId="0" fontId="14" fillId="0" borderId="0" xfId="0" applyFont="1"/>
    <xf numFmtId="164" fontId="14"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7" fillId="0" borderId="3" xfId="3" applyFont="1" applyBorder="1" applyAlignment="1">
      <alignment vertical="top" wrapText="1"/>
    </xf>
    <xf numFmtId="0" fontId="18" fillId="0" borderId="3" xfId="0" applyFont="1" applyBorder="1" applyAlignment="1">
      <alignment vertical="top" wrapText="1"/>
    </xf>
    <xf numFmtId="0" fontId="19" fillId="0" borderId="0" xfId="0" applyFont="1" applyAlignment="1">
      <alignment vertical="top" wrapText="1"/>
    </xf>
    <xf numFmtId="0" fontId="19"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9" fillId="0" borderId="3" xfId="0" applyFont="1" applyBorder="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8"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6" fillId="0" borderId="0" xfId="0" applyFont="1" applyFill="1" applyAlignment="1">
      <alignment wrapText="1"/>
    </xf>
    <xf numFmtId="0" fontId="0" fillId="0" borderId="16" xfId="0" applyFont="1" applyFill="1" applyBorder="1" applyAlignment="1">
      <alignment wrapText="1"/>
    </xf>
    <xf numFmtId="0" fontId="16"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6" fillId="0" borderId="7" xfId="0" applyFont="1" applyFill="1" applyBorder="1" applyAlignment="1">
      <alignment wrapText="1"/>
    </xf>
    <xf numFmtId="0" fontId="16" fillId="0" borderId="3" xfId="0" applyFont="1" applyFill="1" applyBorder="1" applyAlignment="1">
      <alignment wrapText="1"/>
    </xf>
    <xf numFmtId="0" fontId="16" fillId="0" borderId="15" xfId="0" applyFont="1" applyFill="1" applyBorder="1" applyAlignment="1">
      <alignment wrapText="1"/>
    </xf>
    <xf numFmtId="0" fontId="16" fillId="0" borderId="16" xfId="0" applyFont="1" applyFill="1" applyBorder="1" applyAlignment="1">
      <alignment wrapText="1"/>
    </xf>
    <xf numFmtId="0" fontId="16" fillId="0" borderId="4" xfId="0" applyFont="1" applyFill="1" applyBorder="1" applyAlignment="1">
      <alignment wrapText="1"/>
    </xf>
    <xf numFmtId="0" fontId="16" fillId="0" borderId="13" xfId="0" applyFont="1" applyFill="1" applyBorder="1" applyAlignment="1">
      <alignment wrapText="1"/>
    </xf>
    <xf numFmtId="0" fontId="16" fillId="0" borderId="6" xfId="0" applyFont="1" applyFill="1" applyBorder="1" applyAlignment="1">
      <alignment wrapText="1"/>
    </xf>
    <xf numFmtId="3" fontId="16" fillId="0" borderId="3" xfId="0" applyNumberFormat="1" applyFont="1" applyFill="1" applyBorder="1" applyAlignment="1">
      <alignment wrapText="1"/>
    </xf>
    <xf numFmtId="0" fontId="16" fillId="0" borderId="2" xfId="0" applyFont="1" applyFill="1" applyBorder="1" applyAlignment="1">
      <alignment wrapText="1"/>
    </xf>
    <xf numFmtId="0" fontId="16" fillId="0" borderId="5" xfId="0" applyFont="1" applyFill="1" applyBorder="1" applyAlignment="1">
      <alignment wrapText="1"/>
    </xf>
    <xf numFmtId="0" fontId="16" fillId="0" borderId="0" xfId="0" applyFont="1" applyFill="1" applyBorder="1" applyAlignment="1">
      <alignment wrapText="1"/>
    </xf>
    <xf numFmtId="0" fontId="16" fillId="0" borderId="11" xfId="0" applyFont="1" applyFill="1" applyBorder="1" applyAlignment="1">
      <alignment wrapText="1"/>
    </xf>
    <xf numFmtId="0" fontId="0" fillId="0" borderId="13" xfId="0" applyFont="1" applyFill="1" applyBorder="1" applyAlignment="1">
      <alignment wrapText="1"/>
    </xf>
    <xf numFmtId="0" fontId="8" fillId="0" borderId="3" xfId="0" applyFont="1" applyFill="1" applyBorder="1" applyAlignment="1">
      <alignment vertical="top" wrapText="1"/>
    </xf>
    <xf numFmtId="0" fontId="7"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6" fillId="0" borderId="3" xfId="0" applyFont="1" applyBorder="1" applyAlignment="1">
      <alignment vertical="top" wrapText="1"/>
    </xf>
    <xf numFmtId="0" fontId="15" fillId="0" borderId="3" xfId="3" applyBorder="1" applyAlignment="1">
      <alignment vertical="top" wrapText="1"/>
    </xf>
    <xf numFmtId="0" fontId="16"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5" fillId="0" borderId="3" xfId="0" applyFont="1" applyBorder="1" applyAlignment="1">
      <alignment vertical="top" wrapText="1"/>
    </xf>
    <xf numFmtId="0" fontId="16" fillId="0" borderId="9" xfId="0" applyFont="1" applyFill="1" applyBorder="1" applyAlignment="1">
      <alignment wrapText="1"/>
    </xf>
    <xf numFmtId="0" fontId="0" fillId="0" borderId="9" xfId="0" applyFill="1" applyBorder="1" applyAlignment="1">
      <alignment wrapText="1"/>
    </xf>
    <xf numFmtId="0" fontId="16"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1" fillId="0" borderId="0" xfId="0" applyFont="1" applyFill="1" applyAlignment="1">
      <alignment vertical="top"/>
    </xf>
    <xf numFmtId="0" fontId="16" fillId="0" borderId="0" xfId="0" applyFont="1" applyFill="1" applyBorder="1"/>
    <xf numFmtId="0" fontId="16" fillId="0" borderId="5" xfId="0" applyFont="1" applyFill="1" applyBorder="1"/>
    <xf numFmtId="0" fontId="16" fillId="0" borderId="2" xfId="0" applyFont="1" applyFill="1" applyBorder="1"/>
    <xf numFmtId="0" fontId="0" fillId="0" borderId="15" xfId="0" applyFill="1" applyBorder="1" applyAlignment="1">
      <alignment wrapText="1"/>
    </xf>
    <xf numFmtId="0" fontId="16" fillId="0" borderId="10" xfId="0" applyFont="1" applyFill="1" applyBorder="1"/>
    <xf numFmtId="0" fontId="16" fillId="0" borderId="6" xfId="0" applyFont="1" applyFill="1" applyBorder="1"/>
    <xf numFmtId="0" fontId="16" fillId="0" borderId="11" xfId="0" applyFont="1" applyFill="1" applyBorder="1"/>
    <xf numFmtId="0" fontId="16" fillId="0" borderId="9" xfId="0" applyFont="1" applyFill="1" applyBorder="1"/>
    <xf numFmtId="0" fontId="16"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6" fillId="0" borderId="14" xfId="0" applyFont="1" applyFill="1" applyBorder="1" applyAlignment="1">
      <alignment wrapText="1"/>
    </xf>
    <xf numFmtId="0" fontId="16"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9" fillId="0" borderId="0" xfId="0" applyFont="1" applyBorder="1" applyAlignment="1">
      <alignment vertical="top" wrapText="1"/>
    </xf>
    <xf numFmtId="0" fontId="4"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6" fillId="0" borderId="5" xfId="0" applyFont="1" applyBorder="1" applyAlignment="1">
      <alignment wrapText="1"/>
    </xf>
    <xf numFmtId="0" fontId="16"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6"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6" fillId="0" borderId="6" xfId="0" applyFont="1" applyBorder="1" applyAlignment="1">
      <alignment wrapText="1"/>
    </xf>
    <xf numFmtId="0" fontId="16"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6"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6" fillId="7" borderId="0" xfId="0" applyFont="1" applyFill="1" applyAlignment="1">
      <alignment wrapText="1"/>
    </xf>
    <xf numFmtId="0" fontId="0" fillId="8" borderId="5" xfId="0" applyFont="1" applyFill="1" applyBorder="1" applyAlignment="1">
      <alignment wrapText="1"/>
    </xf>
    <xf numFmtId="0" fontId="16"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6" fillId="0" borderId="2" xfId="0" applyNumberFormat="1" applyFont="1" applyFill="1" applyBorder="1" applyAlignment="1">
      <alignment wrapText="1"/>
    </xf>
    <xf numFmtId="3" fontId="16"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6" fillId="0" borderId="15" xfId="0" applyNumberFormat="1" applyFont="1" applyFill="1" applyBorder="1" applyAlignment="1">
      <alignment wrapText="1"/>
    </xf>
    <xf numFmtId="0" fontId="16" fillId="0" borderId="4" xfId="0" applyFont="1" applyFill="1" applyBorder="1"/>
    <xf numFmtId="0" fontId="14" fillId="0" borderId="6" xfId="0" applyFont="1" applyFill="1" applyBorder="1" applyAlignment="1">
      <alignment wrapText="1"/>
    </xf>
    <xf numFmtId="0" fontId="14" fillId="0" borderId="0" xfId="0" applyFont="1" applyFill="1" applyBorder="1" applyAlignment="1">
      <alignment wrapText="1"/>
    </xf>
    <xf numFmtId="0" fontId="3"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6" fillId="0" borderId="4" xfId="0" applyFont="1" applyBorder="1" applyAlignment="1">
      <alignment wrapText="1"/>
    </xf>
    <xf numFmtId="0" fontId="16"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6"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2" fillId="0" borderId="0" xfId="0" applyFont="1" applyAlignment="1">
      <alignment vertical="top" wrapText="1"/>
    </xf>
    <xf numFmtId="0" fontId="8" fillId="0" borderId="3" xfId="0" applyFont="1" applyBorder="1" applyAlignment="1">
      <alignment horizontal="left" vertical="top" wrapText="1"/>
    </xf>
    <xf numFmtId="0" fontId="16" fillId="0" borderId="5" xfId="0" applyFont="1" applyBorder="1"/>
    <xf numFmtId="0" fontId="16" fillId="10" borderId="5"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0" borderId="4" xfId="0" applyBorder="1"/>
    <xf numFmtId="0" fontId="0" fillId="0" borderId="5" xfId="0" applyBorder="1"/>
    <xf numFmtId="0" fontId="0" fillId="0" borderId="6" xfId="0" applyBorder="1"/>
    <xf numFmtId="0" fontId="1" fillId="0" borderId="3" xfId="0" applyFont="1" applyBorder="1" applyAlignment="1">
      <alignment vertical="top" wrapText="1"/>
    </xf>
    <xf numFmtId="0" fontId="15" fillId="0" borderId="0" xfId="3"/>
  </cellXfs>
  <cellStyles count="4">
    <cellStyle name="Comma" xfId="1" builtinId="3"/>
    <cellStyle name="Hyperlink" xfId="3" builtinId="8"/>
    <cellStyle name="Normal" xfId="0" builtinId="0"/>
    <cellStyle name="Note" xfId="2" builtinId="10"/>
  </cellStyles>
  <dxfs count="28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www.census.gov/prod/www/decennial.html" TargetMode="External"/><Relationship Id="rId1" Type="http://schemas.openxmlformats.org/officeDocument/2006/relationships/hyperlink" Target="https://www.census.gov/history/pdf/california_res_pop-jan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35" activePane="bottomLeft" state="frozen"/>
      <selection pane="bottomLeft" activeCell="C52" sqref="C1:C1048576"/>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1764</v>
      </c>
      <c r="D5" s="4" t="s">
        <v>85</v>
      </c>
      <c r="E5" s="4" t="s">
        <v>85</v>
      </c>
      <c r="F5" s="4" t="s">
        <v>85</v>
      </c>
      <c r="G5" s="8">
        <f>1+1</f>
        <v>2</v>
      </c>
      <c r="H5" s="12" t="s">
        <v>85</v>
      </c>
      <c r="I5" s="13">
        <v>1862</v>
      </c>
      <c r="J5"/>
      <c r="L5" s="8" t="s">
        <v>85</v>
      </c>
    </row>
    <row r="6" spans="1:13">
      <c r="B6" t="s">
        <v>8</v>
      </c>
      <c r="C6" s="4" t="s">
        <v>1764</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1764</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20" type="noConversion"/>
  <conditionalFormatting sqref="F1">
    <cfRule type="containsText" dxfId="279" priority="5" operator="containsText" text="Cardiovascular">
      <formula>NOT(ISERROR(SEARCH("Cardiovascular",F1)))</formula>
    </cfRule>
  </conditionalFormatting>
  <conditionalFormatting sqref="F1">
    <cfRule type="containsText" dxfId="278" priority="1" operator="containsText" text="Injury">
      <formula>NOT(ISERROR(SEARCH("Injury",F1)))</formula>
    </cfRule>
    <cfRule type="containsText" dxfId="277" priority="2" operator="containsText" text="Other Chronic">
      <formula>NOT(ISERROR(SEARCH("Other Chronic",F1)))</formula>
    </cfRule>
    <cfRule type="containsText" dxfId="276" priority="3" operator="containsText" text="Communicable">
      <formula>NOT(ISERROR(SEARCH("Communicable",F1)))</formula>
    </cfRule>
    <cfRule type="containsText" dxfId="27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171" activePane="bottomLeft" state="frozen"/>
      <selection pane="bottomLeft" activeCell="A186" sqref="A18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186</v>
      </c>
      <c r="D11" s="65" t="s">
        <v>86</v>
      </c>
      <c r="E11" s="65" t="s">
        <v>186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1764</v>
      </c>
      <c r="D58" s="65" t="s">
        <v>85</v>
      </c>
      <c r="E58" s="65" t="s">
        <v>85</v>
      </c>
      <c r="F58" s="49" t="s">
        <v>85</v>
      </c>
      <c r="G58" s="26">
        <v>2</v>
      </c>
    </row>
    <row r="59" spans="1:7" ht="16">
      <c r="B59" s="27" t="s">
        <v>541</v>
      </c>
      <c r="C59" s="80" t="s">
        <v>1764</v>
      </c>
      <c r="D59" s="65" t="s">
        <v>85</v>
      </c>
      <c r="E59" s="65" t="s">
        <v>85</v>
      </c>
      <c r="F59" s="49" t="s">
        <v>85</v>
      </c>
      <c r="G59" s="26">
        <v>3</v>
      </c>
    </row>
    <row r="60" spans="1:7" ht="16">
      <c r="A60" s="73"/>
      <c r="B60" s="29" t="s">
        <v>542</v>
      </c>
      <c r="C60" s="82" t="s">
        <v>1764</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1049</v>
      </c>
      <c r="D65" s="65" t="s">
        <v>84</v>
      </c>
      <c r="E65" s="65" t="s">
        <v>86</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14</v>
      </c>
      <c r="F117" s="49" t="s">
        <v>14</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14</v>
      </c>
      <c r="F121" s="49" t="s">
        <v>14</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1764</v>
      </c>
      <c r="D174" s="27" t="s">
        <v>85</v>
      </c>
      <c r="E174" s="27" t="s">
        <v>85</v>
      </c>
      <c r="F174" s="49" t="s">
        <v>85</v>
      </c>
      <c r="G174" s="26">
        <v>59</v>
      </c>
    </row>
    <row r="175" spans="1:7" ht="16">
      <c r="B175" s="27" t="s">
        <v>638</v>
      </c>
      <c r="C175" s="81" t="s">
        <v>1764</v>
      </c>
      <c r="D175" s="27" t="s">
        <v>85</v>
      </c>
      <c r="E175" s="27" t="s">
        <v>85</v>
      </c>
      <c r="F175" s="49" t="s">
        <v>85</v>
      </c>
      <c r="G175" s="26">
        <v>65</v>
      </c>
    </row>
    <row r="176" spans="1:7" ht="16">
      <c r="B176" s="27" t="s">
        <v>639</v>
      </c>
      <c r="C176" s="81" t="s">
        <v>1764</v>
      </c>
      <c r="D176" s="27" t="s">
        <v>85</v>
      </c>
      <c r="E176" s="27" t="s">
        <v>85</v>
      </c>
      <c r="F176" s="49" t="s">
        <v>85</v>
      </c>
      <c r="G176" s="26">
        <v>64</v>
      </c>
    </row>
    <row r="177" spans="2:7" ht="16">
      <c r="B177" s="27" t="s">
        <v>640</v>
      </c>
      <c r="C177" s="81" t="s">
        <v>1764</v>
      </c>
      <c r="D177" s="27" t="s">
        <v>85</v>
      </c>
      <c r="E177" s="27" t="s">
        <v>85</v>
      </c>
      <c r="F177" s="49" t="s">
        <v>85</v>
      </c>
      <c r="G177" s="26">
        <v>140</v>
      </c>
    </row>
    <row r="178" spans="2:7" ht="16">
      <c r="B178" s="27" t="s">
        <v>641</v>
      </c>
      <c r="C178" s="81" t="s">
        <v>1764</v>
      </c>
      <c r="D178" s="27" t="s">
        <v>85</v>
      </c>
      <c r="E178" s="27" t="s">
        <v>85</v>
      </c>
      <c r="F178" s="49" t="s">
        <v>85</v>
      </c>
      <c r="G178" s="26">
        <v>126</v>
      </c>
    </row>
    <row r="179" spans="2:7" ht="16">
      <c r="B179" s="27" t="s">
        <v>353</v>
      </c>
      <c r="C179" s="81" t="s">
        <v>1764</v>
      </c>
      <c r="D179" s="27" t="s">
        <v>85</v>
      </c>
      <c r="E179" s="27" t="s">
        <v>85</v>
      </c>
      <c r="F179" s="49" t="s">
        <v>85</v>
      </c>
      <c r="G179" s="26">
        <v>303</v>
      </c>
    </row>
    <row r="180" spans="2:7" ht="16">
      <c r="B180" s="27" t="s">
        <v>642</v>
      </c>
      <c r="C180" s="81" t="s">
        <v>1764</v>
      </c>
      <c r="D180" s="27" t="s">
        <v>85</v>
      </c>
      <c r="E180" s="27" t="s">
        <v>85</v>
      </c>
      <c r="F180" s="49" t="s">
        <v>85</v>
      </c>
      <c r="G180" s="26">
        <v>107</v>
      </c>
    </row>
    <row r="181" spans="2:7" ht="16">
      <c r="B181" s="27" t="s">
        <v>643</v>
      </c>
      <c r="C181" s="81" t="s">
        <v>1764</v>
      </c>
      <c r="D181" s="27" t="s">
        <v>85</v>
      </c>
      <c r="E181" s="27" t="s">
        <v>85</v>
      </c>
      <c r="F181" s="49" t="s">
        <v>85</v>
      </c>
      <c r="G181" s="26">
        <v>5</v>
      </c>
    </row>
    <row r="182" spans="2:7" ht="16">
      <c r="B182" s="27" t="s">
        <v>644</v>
      </c>
      <c r="C182" s="81" t="s">
        <v>1764</v>
      </c>
      <c r="D182" s="27" t="s">
        <v>85</v>
      </c>
      <c r="E182" s="27" t="s">
        <v>85</v>
      </c>
      <c r="F182" s="49" t="s">
        <v>85</v>
      </c>
      <c r="G182" s="26">
        <v>451</v>
      </c>
    </row>
    <row r="183" spans="2:7" ht="16">
      <c r="B183" s="27" t="s">
        <v>645</v>
      </c>
      <c r="C183" s="81" t="s">
        <v>1764</v>
      </c>
      <c r="D183" s="27" t="s">
        <v>85</v>
      </c>
      <c r="E183" s="27" t="s">
        <v>85</v>
      </c>
      <c r="F183" s="49" t="s">
        <v>85</v>
      </c>
      <c r="G183" s="26">
        <v>39</v>
      </c>
    </row>
    <row r="184" spans="2:7" ht="16">
      <c r="B184" s="27" t="s">
        <v>646</v>
      </c>
      <c r="C184" s="81" t="s">
        <v>1764</v>
      </c>
      <c r="D184" s="27" t="s">
        <v>85</v>
      </c>
      <c r="E184" s="27" t="s">
        <v>85</v>
      </c>
      <c r="F184" s="49" t="s">
        <v>85</v>
      </c>
      <c r="G184" s="26">
        <v>4</v>
      </c>
    </row>
    <row r="185" spans="2:7" ht="16">
      <c r="B185" s="27" t="s">
        <v>647</v>
      </c>
      <c r="C185" s="81" t="s">
        <v>1764</v>
      </c>
      <c r="D185" s="27" t="s">
        <v>85</v>
      </c>
      <c r="E185" s="27" t="s">
        <v>85</v>
      </c>
      <c r="F185" s="49" t="s">
        <v>85</v>
      </c>
      <c r="G185" s="26">
        <v>103</v>
      </c>
    </row>
    <row r="186" spans="2:7" ht="16">
      <c r="B186" s="27" t="s">
        <v>906</v>
      </c>
      <c r="C186" s="81" t="s">
        <v>1764</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1764</v>
      </c>
      <c r="D190" s="27" t="s">
        <v>85</v>
      </c>
      <c r="E190" s="27" t="s">
        <v>85</v>
      </c>
      <c r="F190" s="49" t="s">
        <v>85</v>
      </c>
      <c r="G190" s="26">
        <v>39</v>
      </c>
    </row>
    <row r="191" spans="2:7" ht="16">
      <c r="B191" s="27" t="s">
        <v>654</v>
      </c>
      <c r="C191" s="81" t="s">
        <v>1764</v>
      </c>
      <c r="D191" s="27" t="s">
        <v>85</v>
      </c>
      <c r="E191" s="27" t="s">
        <v>85</v>
      </c>
      <c r="F191" s="49" t="s">
        <v>85</v>
      </c>
      <c r="G191" s="26">
        <v>36</v>
      </c>
    </row>
    <row r="192" spans="2:7" ht="16">
      <c r="B192" s="27" t="s">
        <v>655</v>
      </c>
      <c r="C192" s="81" t="s">
        <v>1764</v>
      </c>
      <c r="D192" s="27" t="s">
        <v>85</v>
      </c>
      <c r="E192" s="27" t="s">
        <v>85</v>
      </c>
      <c r="F192" s="49" t="s">
        <v>85</v>
      </c>
      <c r="G192" s="26">
        <v>2</v>
      </c>
    </row>
    <row r="193" spans="1:7" ht="16">
      <c r="B193" s="27" t="s">
        <v>656</v>
      </c>
      <c r="C193" s="81" t="s">
        <v>1764</v>
      </c>
      <c r="D193" s="27" t="s">
        <v>85</v>
      </c>
      <c r="E193" s="27" t="s">
        <v>85</v>
      </c>
      <c r="F193" s="49" t="s">
        <v>85</v>
      </c>
      <c r="G193" s="26">
        <v>6</v>
      </c>
    </row>
    <row r="194" spans="1:7" ht="16">
      <c r="B194" s="27" t="s">
        <v>657</v>
      </c>
      <c r="C194" s="81" t="s">
        <v>1764</v>
      </c>
      <c r="D194" s="27" t="s">
        <v>85</v>
      </c>
      <c r="E194" s="27" t="s">
        <v>85</v>
      </c>
      <c r="F194" s="49" t="s">
        <v>85</v>
      </c>
      <c r="G194" s="26">
        <v>35</v>
      </c>
    </row>
    <row r="195" spans="1:7" ht="16">
      <c r="B195" s="27" t="s">
        <v>658</v>
      </c>
      <c r="C195" s="81" t="s">
        <v>1764</v>
      </c>
      <c r="D195" s="27" t="s">
        <v>85</v>
      </c>
      <c r="E195" s="27" t="s">
        <v>85</v>
      </c>
      <c r="F195" s="49" t="s">
        <v>85</v>
      </c>
      <c r="G195" s="26">
        <v>2</v>
      </c>
    </row>
    <row r="196" spans="1:7" ht="16">
      <c r="B196" s="27" t="s">
        <v>659</v>
      </c>
      <c r="C196" s="81" t="s">
        <v>1764</v>
      </c>
      <c r="D196" s="27" t="s">
        <v>85</v>
      </c>
      <c r="E196" s="27" t="s">
        <v>85</v>
      </c>
      <c r="F196" s="49" t="s">
        <v>85</v>
      </c>
      <c r="G196" s="26">
        <v>45</v>
      </c>
    </row>
    <row r="197" spans="1:7" ht="16">
      <c r="B197" s="27" t="s">
        <v>660</v>
      </c>
      <c r="C197" s="81" t="s">
        <v>1764</v>
      </c>
      <c r="D197" s="27" t="s">
        <v>85</v>
      </c>
      <c r="E197" s="27" t="s">
        <v>85</v>
      </c>
      <c r="F197" s="49" t="s">
        <v>85</v>
      </c>
      <c r="G197" s="26">
        <v>20</v>
      </c>
    </row>
    <row r="198" spans="1:7" ht="16">
      <c r="B198" s="27" t="s">
        <v>661</v>
      </c>
      <c r="C198" s="81" t="s">
        <v>1764</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20" type="noConversion"/>
  <conditionalFormatting sqref="F1">
    <cfRule type="containsText" dxfId="194" priority="15" operator="containsText" text="Cardiovascular">
      <formula>NOT(ISERROR(SEARCH("Cardiovascular",F1)))</formula>
    </cfRule>
  </conditionalFormatting>
  <conditionalFormatting sqref="F1">
    <cfRule type="containsText" dxfId="193" priority="11" operator="containsText" text="Injury">
      <formula>NOT(ISERROR(SEARCH("Injury",F1)))</formula>
    </cfRule>
    <cfRule type="containsText" dxfId="192" priority="12" operator="containsText" text="Other Chronic">
      <formula>NOT(ISERROR(SEARCH("Other Chronic",F1)))</formula>
    </cfRule>
    <cfRule type="containsText" dxfId="191" priority="13" operator="containsText" text="Communicable">
      <formula>NOT(ISERROR(SEARCH("Communicable",F1)))</formula>
    </cfRule>
    <cfRule type="containsText" dxfId="190" priority="14" operator="containsText" text="Cancer">
      <formula>NOT(ISERROR(SEARCH("Cancer",F1)))</formula>
    </cfRule>
  </conditionalFormatting>
  <conditionalFormatting sqref="F2:F74 F79:F1048576 F76:F77">
    <cfRule type="containsText" dxfId="189" priority="20" operator="containsText" text="Cardiovascular">
      <formula>NOT(ISERROR(SEARCH("Cardiovascular",F2)))</formula>
    </cfRule>
  </conditionalFormatting>
  <conditionalFormatting sqref="F2:F74 F79:F1048576 F76:F77">
    <cfRule type="containsText" dxfId="188" priority="16" operator="containsText" text="Injury">
      <formula>NOT(ISERROR(SEARCH("Injury",F2)))</formula>
    </cfRule>
    <cfRule type="containsText" dxfId="187" priority="17" operator="containsText" text="Other Chronic">
      <formula>NOT(ISERROR(SEARCH("Other Chronic",F2)))</formula>
    </cfRule>
    <cfRule type="containsText" dxfId="186" priority="18" operator="containsText" text="Communicable">
      <formula>NOT(ISERROR(SEARCH("Communicable",F2)))</formula>
    </cfRule>
    <cfRule type="containsText" dxfId="185" priority="19" operator="containsText" text="Cancer">
      <formula>NOT(ISERROR(SEARCH("Cancer",F2)))</formula>
    </cfRule>
  </conditionalFormatting>
  <conditionalFormatting sqref="F78">
    <cfRule type="containsText" dxfId="184" priority="10" operator="containsText" text="Cardiovascular">
      <formula>NOT(ISERROR(SEARCH("Cardiovascular",F78)))</formula>
    </cfRule>
  </conditionalFormatting>
  <conditionalFormatting sqref="F78">
    <cfRule type="containsText" dxfId="183" priority="6" operator="containsText" text="Injury">
      <formula>NOT(ISERROR(SEARCH("Injury",F78)))</formula>
    </cfRule>
    <cfRule type="containsText" dxfId="182" priority="7" operator="containsText" text="Other Chronic">
      <formula>NOT(ISERROR(SEARCH("Other Chronic",F78)))</formula>
    </cfRule>
    <cfRule type="containsText" dxfId="181" priority="8" operator="containsText" text="Communicable">
      <formula>NOT(ISERROR(SEARCH("Communicable",F78)))</formula>
    </cfRule>
    <cfRule type="containsText" dxfId="180" priority="9" operator="containsText" text="Cancer">
      <formula>NOT(ISERROR(SEARCH("Cancer",F78)))</formula>
    </cfRule>
  </conditionalFormatting>
  <conditionalFormatting sqref="F75">
    <cfRule type="containsText" dxfId="179" priority="5" operator="containsText" text="Cardiovascular">
      <formula>NOT(ISERROR(SEARCH("Cardiovascular",F75)))</formula>
    </cfRule>
  </conditionalFormatting>
  <conditionalFormatting sqref="F75">
    <cfRule type="containsText" dxfId="178" priority="1" operator="containsText" text="Injury">
      <formula>NOT(ISERROR(SEARCH("Injury",F75)))</formula>
    </cfRule>
    <cfRule type="containsText" dxfId="177" priority="2" operator="containsText" text="Other Chronic">
      <formula>NOT(ISERROR(SEARCH("Other Chronic",F75)))</formula>
    </cfRule>
    <cfRule type="containsText" dxfId="176" priority="3" operator="containsText" text="Communicable">
      <formula>NOT(ISERROR(SEARCH("Communicable",F75)))</formula>
    </cfRule>
    <cfRule type="containsText" dxfId="175" priority="4" operator="containsText" text="Cancer">
      <formula>NOT(ISERROR(SEARCH("Cancer",F75)))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E3D9-FBBF-BA47-87E6-8D3C7125A5BB}">
  <dimension ref="A1:I192"/>
  <sheetViews>
    <sheetView topLeftCell="B1" zoomScale="120" zoomScaleNormal="120" workbookViewId="0">
      <pane ySplit="1" topLeftCell="A2" activePane="bottomLeft" state="frozen"/>
      <selection pane="bottomLeft" activeCell="H2" sqref="H2"/>
    </sheetView>
  </sheetViews>
  <sheetFormatPr baseColWidth="10" defaultRowHeight="15"/>
  <cols>
    <col min="1" max="2" width="50.83203125" customWidth="1"/>
    <col min="3" max="6" width="25.83203125" customWidth="1"/>
    <col min="9" max="9" width="14.6640625" bestFit="1" customWidth="1"/>
  </cols>
  <sheetData>
    <row r="1" spans="1:9" ht="16" customHeight="1">
      <c r="A1" s="57" t="s">
        <v>59</v>
      </c>
      <c r="B1" s="57" t="s">
        <v>60</v>
      </c>
      <c r="C1" s="40" t="s">
        <v>1606</v>
      </c>
      <c r="D1" s="40" t="s">
        <v>1607</v>
      </c>
      <c r="E1" s="138" t="s">
        <v>1608</v>
      </c>
      <c r="F1" s="43" t="s">
        <v>1605</v>
      </c>
      <c r="G1" s="56" t="s">
        <v>61</v>
      </c>
      <c r="H1">
        <f>SUM(G2:G192)</f>
        <v>46079</v>
      </c>
      <c r="I1" s="91" t="s">
        <v>1223</v>
      </c>
    </row>
    <row r="2" spans="1:9" ht="16">
      <c r="A2" s="25" t="s">
        <v>504</v>
      </c>
      <c r="B2" s="27" t="s">
        <v>116</v>
      </c>
      <c r="C2" s="76" t="s">
        <v>86</v>
      </c>
      <c r="D2" s="60" t="s">
        <v>86</v>
      </c>
      <c r="E2" s="60" t="s">
        <v>86</v>
      </c>
      <c r="F2" s="45" t="s">
        <v>88</v>
      </c>
      <c r="G2" s="209">
        <v>182</v>
      </c>
    </row>
    <row r="3" spans="1:9" ht="16">
      <c r="A3" s="25"/>
      <c r="B3" s="27" t="s">
        <v>143</v>
      </c>
      <c r="C3" s="80" t="s">
        <v>86</v>
      </c>
      <c r="D3" s="65" t="s">
        <v>86</v>
      </c>
      <c r="E3" s="65" t="s">
        <v>86</v>
      </c>
      <c r="F3" s="49" t="s">
        <v>88</v>
      </c>
      <c r="G3" s="210">
        <v>23</v>
      </c>
    </row>
    <row r="4" spans="1:9" ht="16">
      <c r="A4" s="25"/>
      <c r="B4" s="27" t="s">
        <v>137</v>
      </c>
      <c r="C4" s="80" t="s">
        <v>86</v>
      </c>
      <c r="D4" s="65" t="s">
        <v>86</v>
      </c>
      <c r="E4" s="65" t="s">
        <v>86</v>
      </c>
      <c r="F4" s="49" t="s">
        <v>88</v>
      </c>
      <c r="G4" s="210">
        <v>6</v>
      </c>
    </row>
    <row r="5" spans="1:9" ht="16">
      <c r="A5" s="25"/>
      <c r="B5" s="27" t="s">
        <v>138</v>
      </c>
      <c r="C5" s="80" t="s">
        <v>86</v>
      </c>
      <c r="D5" s="65" t="s">
        <v>86</v>
      </c>
      <c r="E5" s="65" t="s">
        <v>86</v>
      </c>
      <c r="F5" s="49" t="s">
        <v>88</v>
      </c>
      <c r="G5" s="210">
        <v>22</v>
      </c>
    </row>
    <row r="6" spans="1:9" ht="16">
      <c r="A6" s="25"/>
      <c r="B6" s="27" t="s">
        <v>121</v>
      </c>
      <c r="C6" s="80" t="s">
        <v>86</v>
      </c>
      <c r="D6" s="65" t="s">
        <v>86</v>
      </c>
      <c r="E6" s="65" t="s">
        <v>86</v>
      </c>
      <c r="F6" s="49" t="s">
        <v>88</v>
      </c>
      <c r="G6" s="210">
        <v>58</v>
      </c>
    </row>
    <row r="7" spans="1:9" ht="16">
      <c r="A7" s="25"/>
      <c r="B7" s="27" t="s">
        <v>126</v>
      </c>
      <c r="C7" s="80" t="s">
        <v>86</v>
      </c>
      <c r="D7" s="65" t="s">
        <v>86</v>
      </c>
      <c r="E7" s="65" t="s">
        <v>86</v>
      </c>
      <c r="F7" s="49" t="s">
        <v>88</v>
      </c>
      <c r="G7" s="210">
        <v>81</v>
      </c>
    </row>
    <row r="8" spans="1:9" ht="16">
      <c r="A8" s="25"/>
      <c r="B8" s="27" t="s">
        <v>493</v>
      </c>
      <c r="C8" s="80" t="s">
        <v>86</v>
      </c>
      <c r="D8" s="65" t="s">
        <v>86</v>
      </c>
      <c r="E8" s="65" t="s">
        <v>86</v>
      </c>
      <c r="F8" s="49" t="s">
        <v>88</v>
      </c>
      <c r="G8" s="210">
        <v>268</v>
      </c>
    </row>
    <row r="9" spans="1:9" ht="16">
      <c r="A9" s="25"/>
      <c r="B9" s="27" t="s">
        <v>186</v>
      </c>
      <c r="C9" s="80" t="s">
        <v>186</v>
      </c>
      <c r="D9" s="65" t="s">
        <v>86</v>
      </c>
      <c r="E9" s="65" t="s">
        <v>186</v>
      </c>
      <c r="F9" s="49" t="s">
        <v>88</v>
      </c>
      <c r="G9" s="210">
        <v>3938</v>
      </c>
    </row>
    <row r="10" spans="1:9" ht="16">
      <c r="A10" s="25"/>
      <c r="B10" s="27" t="s">
        <v>510</v>
      </c>
      <c r="C10" s="80" t="s">
        <v>86</v>
      </c>
      <c r="D10" s="65" t="s">
        <v>86</v>
      </c>
      <c r="E10" s="65" t="s">
        <v>86</v>
      </c>
      <c r="F10" s="49" t="s">
        <v>88</v>
      </c>
      <c r="G10" s="210">
        <v>4</v>
      </c>
    </row>
    <row r="11" spans="1:9" ht="16">
      <c r="A11" s="25"/>
      <c r="B11" s="27" t="s">
        <v>891</v>
      </c>
      <c r="C11" s="80" t="s">
        <v>86</v>
      </c>
      <c r="D11" s="65" t="s">
        <v>86</v>
      </c>
      <c r="E11" s="65" t="s">
        <v>86</v>
      </c>
      <c r="F11" s="49" t="s">
        <v>88</v>
      </c>
      <c r="G11" s="210">
        <v>66</v>
      </c>
    </row>
    <row r="12" spans="1:9" ht="16">
      <c r="A12" s="25"/>
      <c r="B12" s="27" t="s">
        <v>128</v>
      </c>
      <c r="C12" s="80" t="s">
        <v>86</v>
      </c>
      <c r="D12" s="65" t="s">
        <v>86</v>
      </c>
      <c r="E12" s="65" t="s">
        <v>86</v>
      </c>
      <c r="F12" s="49" t="s">
        <v>88</v>
      </c>
      <c r="G12" s="210">
        <v>13</v>
      </c>
    </row>
    <row r="13" spans="1:9" ht="16">
      <c r="A13" s="25"/>
      <c r="B13" s="27" t="s">
        <v>130</v>
      </c>
      <c r="C13" s="80" t="s">
        <v>86</v>
      </c>
      <c r="D13" s="65" t="s">
        <v>86</v>
      </c>
      <c r="E13" s="65" t="s">
        <v>86</v>
      </c>
      <c r="F13" s="49" t="s">
        <v>88</v>
      </c>
      <c r="G13" s="210">
        <v>4</v>
      </c>
    </row>
    <row r="14" spans="1:9" ht="16">
      <c r="A14" s="25"/>
      <c r="B14" s="27" t="s">
        <v>123</v>
      </c>
      <c r="C14" s="80" t="s">
        <v>86</v>
      </c>
      <c r="D14" s="65" t="s">
        <v>86</v>
      </c>
      <c r="E14" s="65" t="s">
        <v>86</v>
      </c>
      <c r="F14" s="49" t="s">
        <v>88</v>
      </c>
      <c r="G14" s="210">
        <v>80</v>
      </c>
    </row>
    <row r="15" spans="1:9" ht="16">
      <c r="A15" s="25"/>
      <c r="B15" s="27" t="s">
        <v>512</v>
      </c>
      <c r="C15" s="80" t="s">
        <v>86</v>
      </c>
      <c r="D15" s="65" t="s">
        <v>86</v>
      </c>
      <c r="E15" s="65" t="s">
        <v>86</v>
      </c>
      <c r="F15" s="49" t="s">
        <v>88</v>
      </c>
      <c r="G15" s="210">
        <v>9</v>
      </c>
    </row>
    <row r="16" spans="1:9" ht="16">
      <c r="A16" s="25"/>
      <c r="B16" s="27" t="s">
        <v>513</v>
      </c>
      <c r="C16" s="80" t="s">
        <v>86</v>
      </c>
      <c r="D16" s="65" t="s">
        <v>86</v>
      </c>
      <c r="E16" s="65" t="s">
        <v>86</v>
      </c>
      <c r="F16" s="49" t="s">
        <v>88</v>
      </c>
      <c r="G16" s="210">
        <v>34</v>
      </c>
    </row>
    <row r="17" spans="1:7" ht="16">
      <c r="A17" s="25"/>
      <c r="B17" s="27" t="s">
        <v>132</v>
      </c>
      <c r="C17" s="80" t="s">
        <v>86</v>
      </c>
      <c r="D17" s="65" t="s">
        <v>86</v>
      </c>
      <c r="E17" s="65" t="s">
        <v>86</v>
      </c>
      <c r="F17" s="49" t="s">
        <v>88</v>
      </c>
      <c r="G17" s="210">
        <v>2</v>
      </c>
    </row>
    <row r="18" spans="1:7" ht="16">
      <c r="A18" s="25"/>
      <c r="B18" s="27" t="s">
        <v>131</v>
      </c>
      <c r="C18" s="80" t="s">
        <v>86</v>
      </c>
      <c r="D18" s="65" t="s">
        <v>86</v>
      </c>
      <c r="E18" s="65" t="s">
        <v>86</v>
      </c>
      <c r="F18" s="49" t="s">
        <v>88</v>
      </c>
      <c r="G18" s="210">
        <v>56</v>
      </c>
    </row>
    <row r="19" spans="1:7" ht="16">
      <c r="A19" s="25"/>
      <c r="B19" s="27" t="s">
        <v>514</v>
      </c>
      <c r="C19" s="80" t="s">
        <v>86</v>
      </c>
      <c r="D19" s="65" t="s">
        <v>86</v>
      </c>
      <c r="E19" s="65" t="s">
        <v>86</v>
      </c>
      <c r="F19" s="49" t="s">
        <v>88</v>
      </c>
      <c r="G19" s="210">
        <v>3</v>
      </c>
    </row>
    <row r="20" spans="1:7" ht="16">
      <c r="A20" s="25"/>
      <c r="B20" s="27" t="s">
        <v>161</v>
      </c>
      <c r="C20" s="80" t="s">
        <v>937</v>
      </c>
      <c r="D20" s="65" t="s">
        <v>83</v>
      </c>
      <c r="E20" s="65" t="s">
        <v>83</v>
      </c>
      <c r="F20" s="49" t="s">
        <v>83</v>
      </c>
      <c r="G20" s="210">
        <v>23</v>
      </c>
    </row>
    <row r="21" spans="1:7" ht="16">
      <c r="A21" s="25"/>
      <c r="B21" s="27" t="s">
        <v>515</v>
      </c>
      <c r="C21" s="80" t="s">
        <v>937</v>
      </c>
      <c r="D21" s="65" t="s">
        <v>83</v>
      </c>
      <c r="E21" s="65" t="s">
        <v>83</v>
      </c>
      <c r="F21" s="49" t="s">
        <v>83</v>
      </c>
      <c r="G21" s="210">
        <v>4</v>
      </c>
    </row>
    <row r="22" spans="1:7" ht="16">
      <c r="A22" s="25"/>
      <c r="B22" s="27" t="s">
        <v>499</v>
      </c>
      <c r="C22" s="80" t="s">
        <v>64</v>
      </c>
      <c r="D22" s="65" t="s">
        <v>64</v>
      </c>
      <c r="E22" s="65" t="s">
        <v>64</v>
      </c>
      <c r="F22" s="49" t="s">
        <v>88</v>
      </c>
      <c r="G22" s="210">
        <v>5114</v>
      </c>
    </row>
    <row r="23" spans="1:7" ht="16">
      <c r="A23" s="25"/>
      <c r="B23" s="27" t="s">
        <v>519</v>
      </c>
      <c r="C23" s="80" t="s">
        <v>64</v>
      </c>
      <c r="D23" s="65" t="s">
        <v>64</v>
      </c>
      <c r="E23" s="65" t="s">
        <v>64</v>
      </c>
      <c r="F23" s="49" t="s">
        <v>88</v>
      </c>
      <c r="G23" s="210">
        <v>157</v>
      </c>
    </row>
    <row r="24" spans="1:7" ht="16">
      <c r="A24" s="25"/>
      <c r="B24" s="27" t="s">
        <v>516</v>
      </c>
      <c r="C24" s="80" t="s">
        <v>64</v>
      </c>
      <c r="D24" s="65" t="s">
        <v>64</v>
      </c>
      <c r="E24" s="65" t="s">
        <v>64</v>
      </c>
      <c r="F24" s="49" t="s">
        <v>88</v>
      </c>
      <c r="G24" s="210">
        <v>296</v>
      </c>
    </row>
    <row r="25" spans="1:7" ht="16">
      <c r="A25" s="25"/>
      <c r="B25" s="27" t="s">
        <v>517</v>
      </c>
      <c r="C25" s="80" t="s">
        <v>64</v>
      </c>
      <c r="D25" s="65" t="s">
        <v>64</v>
      </c>
      <c r="E25" s="65" t="s">
        <v>64</v>
      </c>
      <c r="F25" s="49" t="s">
        <v>88</v>
      </c>
      <c r="G25" s="210">
        <v>187</v>
      </c>
    </row>
    <row r="26" spans="1:7" ht="16">
      <c r="A26" s="25"/>
      <c r="B26" s="27" t="s">
        <v>518</v>
      </c>
      <c r="C26" s="51" t="s">
        <v>64</v>
      </c>
      <c r="D26" s="65" t="s">
        <v>64</v>
      </c>
      <c r="E26" s="65" t="s">
        <v>64</v>
      </c>
      <c r="F26" s="49" t="s">
        <v>88</v>
      </c>
      <c r="G26" s="210">
        <v>53</v>
      </c>
    </row>
    <row r="27" spans="1:7" ht="16">
      <c r="A27" s="25"/>
      <c r="B27" s="27" t="s">
        <v>520</v>
      </c>
      <c r="C27" s="80" t="s">
        <v>64</v>
      </c>
      <c r="D27" s="65" t="s">
        <v>64</v>
      </c>
      <c r="E27" s="65" t="s">
        <v>64</v>
      </c>
      <c r="F27" s="49" t="s">
        <v>88</v>
      </c>
      <c r="G27" s="210">
        <v>12</v>
      </c>
    </row>
    <row r="28" spans="1:7" ht="16">
      <c r="A28" s="25"/>
      <c r="B28" s="27" t="s">
        <v>521</v>
      </c>
      <c r="C28" s="80" t="s">
        <v>64</v>
      </c>
      <c r="D28" s="65" t="s">
        <v>64</v>
      </c>
      <c r="E28" s="65" t="s">
        <v>64</v>
      </c>
      <c r="F28" s="49" t="s">
        <v>88</v>
      </c>
      <c r="G28" s="210">
        <v>67</v>
      </c>
    </row>
    <row r="29" spans="1:7" ht="16">
      <c r="A29" s="25"/>
      <c r="B29" s="27" t="s">
        <v>210</v>
      </c>
      <c r="C29" s="80" t="s">
        <v>64</v>
      </c>
      <c r="D29" s="65" t="s">
        <v>64</v>
      </c>
      <c r="E29" s="65" t="s">
        <v>64</v>
      </c>
      <c r="F29" s="49" t="s">
        <v>88</v>
      </c>
      <c r="G29" s="210">
        <v>24</v>
      </c>
    </row>
    <row r="30" spans="1:7" ht="16">
      <c r="A30" s="25"/>
      <c r="B30" s="27" t="s">
        <v>522</v>
      </c>
      <c r="C30" s="132" t="s">
        <v>937</v>
      </c>
      <c r="D30" s="128" t="s">
        <v>83</v>
      </c>
      <c r="E30" s="128" t="s">
        <v>83</v>
      </c>
      <c r="F30" s="49" t="s">
        <v>83</v>
      </c>
      <c r="G30" s="210">
        <v>7</v>
      </c>
    </row>
    <row r="31" spans="1:7" ht="16">
      <c r="A31" s="25"/>
      <c r="B31" s="27" t="s">
        <v>495</v>
      </c>
      <c r="C31" s="80" t="s">
        <v>495</v>
      </c>
      <c r="D31" s="65" t="s">
        <v>495</v>
      </c>
      <c r="E31" s="65" t="s">
        <v>86</v>
      </c>
      <c r="F31" s="49" t="s">
        <v>88</v>
      </c>
      <c r="G31" s="210">
        <v>350</v>
      </c>
    </row>
    <row r="32" spans="1:7" ht="16">
      <c r="A32" s="25"/>
      <c r="B32" s="27" t="s">
        <v>523</v>
      </c>
      <c r="C32" s="80" t="s">
        <v>86</v>
      </c>
      <c r="D32" s="65" t="s">
        <v>86</v>
      </c>
      <c r="E32" s="65" t="s">
        <v>86</v>
      </c>
      <c r="F32" s="49" t="s">
        <v>88</v>
      </c>
      <c r="G32" s="210">
        <v>18</v>
      </c>
    </row>
    <row r="33" spans="1:7" ht="16">
      <c r="A33" s="25"/>
      <c r="B33" s="27" t="s">
        <v>892</v>
      </c>
      <c r="C33" s="81" t="s">
        <v>930</v>
      </c>
      <c r="D33" s="27" t="s">
        <v>930</v>
      </c>
      <c r="E33" s="27" t="s">
        <v>930</v>
      </c>
      <c r="F33" s="49" t="s">
        <v>24</v>
      </c>
      <c r="G33" s="210">
        <v>116</v>
      </c>
    </row>
    <row r="34" spans="1:7" ht="16">
      <c r="A34" s="25"/>
      <c r="B34" s="27" t="s">
        <v>893</v>
      </c>
      <c r="C34" s="25" t="s">
        <v>1218</v>
      </c>
      <c r="D34" s="27" t="s">
        <v>1218</v>
      </c>
      <c r="E34" s="27" t="s">
        <v>930</v>
      </c>
      <c r="F34" s="49" t="s">
        <v>24</v>
      </c>
      <c r="G34" s="210">
        <v>1382</v>
      </c>
    </row>
    <row r="35" spans="1:7" ht="32">
      <c r="A35" s="25"/>
      <c r="B35" s="27" t="s">
        <v>894</v>
      </c>
      <c r="C35" s="80" t="s">
        <v>1219</v>
      </c>
      <c r="D35" s="65" t="s">
        <v>1219</v>
      </c>
      <c r="E35" s="27" t="s">
        <v>930</v>
      </c>
      <c r="F35" s="49" t="s">
        <v>24</v>
      </c>
      <c r="G35" s="210">
        <v>448</v>
      </c>
    </row>
    <row r="36" spans="1:7" ht="16">
      <c r="A36" s="25"/>
      <c r="B36" s="27" t="s">
        <v>895</v>
      </c>
      <c r="C36" s="80" t="s">
        <v>930</v>
      </c>
      <c r="D36" s="65" t="s">
        <v>930</v>
      </c>
      <c r="E36" s="27" t="s">
        <v>930</v>
      </c>
      <c r="F36" s="49" t="s">
        <v>24</v>
      </c>
      <c r="G36" s="210">
        <v>508</v>
      </c>
    </row>
    <row r="37" spans="1:7" ht="16">
      <c r="A37" s="25"/>
      <c r="B37" s="27" t="s">
        <v>896</v>
      </c>
      <c r="C37" s="80" t="s">
        <v>932</v>
      </c>
      <c r="D37" s="65" t="s">
        <v>932</v>
      </c>
      <c r="E37" s="65" t="s">
        <v>932</v>
      </c>
      <c r="F37" s="49" t="s">
        <v>24</v>
      </c>
      <c r="G37" s="210">
        <v>328</v>
      </c>
    </row>
    <row r="38" spans="1:7" ht="16">
      <c r="A38" s="25"/>
      <c r="B38" s="27" t="s">
        <v>897</v>
      </c>
      <c r="C38" s="80" t="s">
        <v>930</v>
      </c>
      <c r="D38" s="65" t="s">
        <v>930</v>
      </c>
      <c r="E38" s="65" t="s">
        <v>930</v>
      </c>
      <c r="F38" s="49" t="s">
        <v>24</v>
      </c>
      <c r="G38" s="210">
        <v>110</v>
      </c>
    </row>
    <row r="39" spans="1:7" ht="32">
      <c r="A39" s="25"/>
      <c r="B39" s="27" t="s">
        <v>898</v>
      </c>
      <c r="C39" s="80" t="s">
        <v>930</v>
      </c>
      <c r="D39" s="65" t="s">
        <v>930</v>
      </c>
      <c r="E39" s="65" t="s">
        <v>930</v>
      </c>
      <c r="F39" s="49" t="s">
        <v>24</v>
      </c>
      <c r="G39" s="210">
        <v>661</v>
      </c>
    </row>
    <row r="40" spans="1:7" ht="16">
      <c r="A40" s="25"/>
      <c r="B40" s="27" t="s">
        <v>531</v>
      </c>
      <c r="C40" s="80" t="s">
        <v>930</v>
      </c>
      <c r="D40" s="65" t="s">
        <v>930</v>
      </c>
      <c r="E40" s="65" t="s">
        <v>930</v>
      </c>
      <c r="F40" s="49" t="s">
        <v>24</v>
      </c>
      <c r="G40" s="210">
        <v>9</v>
      </c>
    </row>
    <row r="41" spans="1:7" ht="16">
      <c r="A41" s="25"/>
      <c r="B41" s="27" t="s">
        <v>1269</v>
      </c>
      <c r="C41" s="81" t="s">
        <v>83</v>
      </c>
      <c r="D41" s="27" t="s">
        <v>83</v>
      </c>
      <c r="E41" s="27" t="s">
        <v>83</v>
      </c>
      <c r="F41" s="49" t="s">
        <v>83</v>
      </c>
      <c r="G41" s="210">
        <v>77</v>
      </c>
    </row>
    <row r="42" spans="1:7" ht="16">
      <c r="A42" s="25"/>
      <c r="B42" s="27" t="s">
        <v>533</v>
      </c>
      <c r="C42" s="81" t="s">
        <v>14</v>
      </c>
      <c r="D42" s="27" t="s">
        <v>14</v>
      </c>
      <c r="E42" s="27" t="s">
        <v>14</v>
      </c>
      <c r="F42" s="49" t="s">
        <v>14</v>
      </c>
      <c r="G42" s="210">
        <v>48</v>
      </c>
    </row>
    <row r="43" spans="1:7" ht="16">
      <c r="A43" s="25"/>
      <c r="B43" s="27" t="s">
        <v>534</v>
      </c>
      <c r="C43" s="81" t="s">
        <v>937</v>
      </c>
      <c r="D43" s="27" t="s">
        <v>83</v>
      </c>
      <c r="E43" s="27" t="s">
        <v>83</v>
      </c>
      <c r="F43" s="49" t="s">
        <v>83</v>
      </c>
      <c r="G43" s="210">
        <v>4</v>
      </c>
    </row>
    <row r="44" spans="1:7" ht="16">
      <c r="A44" s="25"/>
      <c r="B44" s="27" t="s">
        <v>21</v>
      </c>
      <c r="C44" s="81" t="s">
        <v>1726</v>
      </c>
      <c r="D44" s="27" t="s">
        <v>21</v>
      </c>
      <c r="E44" s="27" t="s">
        <v>14</v>
      </c>
      <c r="F44" s="49" t="s">
        <v>14</v>
      </c>
      <c r="G44" s="210">
        <v>583</v>
      </c>
    </row>
    <row r="45" spans="1:7" ht="16">
      <c r="A45" s="25"/>
      <c r="B45" s="27" t="s">
        <v>535</v>
      </c>
      <c r="C45" s="80" t="s">
        <v>14</v>
      </c>
      <c r="D45" s="65" t="s">
        <v>14</v>
      </c>
      <c r="E45" s="65" t="s">
        <v>14</v>
      </c>
      <c r="F45" s="49" t="s">
        <v>14</v>
      </c>
      <c r="G45" s="210">
        <v>43</v>
      </c>
    </row>
    <row r="46" spans="1:7" ht="16">
      <c r="A46" s="25"/>
      <c r="B46" s="27" t="s">
        <v>71</v>
      </c>
      <c r="C46" s="80" t="s">
        <v>14</v>
      </c>
      <c r="D46" s="65" t="s">
        <v>14</v>
      </c>
      <c r="E46" s="65" t="s">
        <v>14</v>
      </c>
      <c r="F46" s="49" t="s">
        <v>14</v>
      </c>
      <c r="G46" s="210">
        <v>14</v>
      </c>
    </row>
    <row r="47" spans="1:7" ht="16">
      <c r="A47" s="25"/>
      <c r="B47" s="27" t="s">
        <v>536</v>
      </c>
      <c r="C47" s="80" t="s">
        <v>536</v>
      </c>
      <c r="D47" s="65" t="s">
        <v>536</v>
      </c>
      <c r="E47" s="65" t="s">
        <v>930</v>
      </c>
      <c r="F47" s="49" t="s">
        <v>24</v>
      </c>
      <c r="G47" s="210">
        <v>79</v>
      </c>
    </row>
    <row r="48" spans="1:7" ht="16">
      <c r="A48" s="25"/>
      <c r="B48" s="27" t="s">
        <v>537</v>
      </c>
      <c r="C48" s="80" t="s">
        <v>14</v>
      </c>
      <c r="D48" s="65" t="s">
        <v>14</v>
      </c>
      <c r="E48" s="65" t="s">
        <v>14</v>
      </c>
      <c r="F48" s="49" t="s">
        <v>14</v>
      </c>
      <c r="G48" s="210">
        <v>205</v>
      </c>
    </row>
    <row r="49" spans="1:7" ht="16">
      <c r="A49" s="25"/>
      <c r="B49" s="27" t="s">
        <v>538</v>
      </c>
      <c r="C49" s="80" t="s">
        <v>83</v>
      </c>
      <c r="D49" s="65" t="s">
        <v>83</v>
      </c>
      <c r="E49" s="65" t="s">
        <v>83</v>
      </c>
      <c r="F49" s="49" t="s">
        <v>83</v>
      </c>
      <c r="G49" s="210">
        <v>43</v>
      </c>
    </row>
    <row r="50" spans="1:7" ht="16">
      <c r="A50" s="25"/>
      <c r="B50" s="27" t="s">
        <v>539</v>
      </c>
      <c r="C50" s="80" t="s">
        <v>5</v>
      </c>
      <c r="D50" s="65" t="s">
        <v>5</v>
      </c>
      <c r="E50" s="65" t="s">
        <v>14</v>
      </c>
      <c r="F50" s="49" t="s">
        <v>14</v>
      </c>
      <c r="G50" s="210">
        <v>87</v>
      </c>
    </row>
    <row r="51" spans="1:7" ht="16">
      <c r="A51" s="25"/>
      <c r="B51" s="27" t="s">
        <v>540</v>
      </c>
      <c r="C51" s="80" t="s">
        <v>1764</v>
      </c>
      <c r="D51" s="65" t="s">
        <v>85</v>
      </c>
      <c r="E51" s="65" t="s">
        <v>85</v>
      </c>
      <c r="F51" s="49" t="s">
        <v>85</v>
      </c>
      <c r="G51" s="210">
        <v>12</v>
      </c>
    </row>
    <row r="52" spans="1:7" ht="16">
      <c r="A52" s="73"/>
      <c r="B52" s="29" t="s">
        <v>542</v>
      </c>
      <c r="C52" s="82" t="s">
        <v>1764</v>
      </c>
      <c r="D52" s="62" t="s">
        <v>85</v>
      </c>
      <c r="E52" s="62" t="s">
        <v>85</v>
      </c>
      <c r="F52" s="40" t="s">
        <v>85</v>
      </c>
      <c r="G52" s="210">
        <v>8</v>
      </c>
    </row>
    <row r="53" spans="1:7" ht="16">
      <c r="A53" s="25" t="s">
        <v>505</v>
      </c>
      <c r="B53" s="27" t="s">
        <v>73</v>
      </c>
      <c r="C53" s="80" t="s">
        <v>83</v>
      </c>
      <c r="D53" s="65" t="s">
        <v>83</v>
      </c>
      <c r="E53" s="65" t="s">
        <v>83</v>
      </c>
      <c r="F53" s="45" t="s">
        <v>83</v>
      </c>
      <c r="G53" s="209">
        <v>72</v>
      </c>
    </row>
    <row r="54" spans="1:7" ht="16">
      <c r="A54" s="25"/>
      <c r="B54" s="27" t="s">
        <v>543</v>
      </c>
      <c r="C54" s="80" t="s">
        <v>30</v>
      </c>
      <c r="D54" s="65" t="s">
        <v>86</v>
      </c>
      <c r="E54" s="65" t="s">
        <v>86</v>
      </c>
      <c r="F54" s="49" t="s">
        <v>88</v>
      </c>
      <c r="G54" s="210">
        <v>74</v>
      </c>
    </row>
    <row r="55" spans="1:7" ht="16">
      <c r="A55" s="25"/>
      <c r="B55" s="27" t="s">
        <v>544</v>
      </c>
      <c r="C55" s="80" t="s">
        <v>30</v>
      </c>
      <c r="D55" s="65" t="s">
        <v>86</v>
      </c>
      <c r="E55" s="65" t="s">
        <v>86</v>
      </c>
      <c r="F55" s="49" t="s">
        <v>88</v>
      </c>
      <c r="G55" s="210">
        <v>54</v>
      </c>
    </row>
    <row r="56" spans="1:7" ht="16">
      <c r="A56" s="25"/>
      <c r="B56" s="27" t="s">
        <v>545</v>
      </c>
      <c r="C56" s="80" t="s">
        <v>30</v>
      </c>
      <c r="D56" s="65" t="s">
        <v>86</v>
      </c>
      <c r="E56" s="65" t="s">
        <v>86</v>
      </c>
      <c r="F56" s="49" t="s">
        <v>88</v>
      </c>
      <c r="G56" s="210">
        <v>57</v>
      </c>
    </row>
    <row r="57" spans="1:7" ht="16">
      <c r="A57" s="25"/>
      <c r="B57" s="27" t="s">
        <v>62</v>
      </c>
      <c r="C57" s="80" t="s">
        <v>1049</v>
      </c>
      <c r="D57" s="65" t="s">
        <v>84</v>
      </c>
      <c r="E57" s="65" t="s">
        <v>86</v>
      </c>
      <c r="F57" s="49" t="s">
        <v>88</v>
      </c>
      <c r="G57" s="210">
        <v>98</v>
      </c>
    </row>
    <row r="58" spans="1:7" ht="16">
      <c r="A58" s="25"/>
      <c r="B58" s="27" t="s">
        <v>496</v>
      </c>
      <c r="C58" s="80" t="s">
        <v>86</v>
      </c>
      <c r="D58" s="65" t="s">
        <v>86</v>
      </c>
      <c r="E58" s="65" t="s">
        <v>86</v>
      </c>
      <c r="F58" s="49" t="s">
        <v>88</v>
      </c>
      <c r="G58" s="210">
        <v>9</v>
      </c>
    </row>
    <row r="59" spans="1:7" ht="16">
      <c r="A59" s="25"/>
      <c r="B59" s="27" t="s">
        <v>546</v>
      </c>
      <c r="C59" s="80" t="s">
        <v>83</v>
      </c>
      <c r="D59" s="65" t="s">
        <v>83</v>
      </c>
      <c r="E59" s="65" t="s">
        <v>83</v>
      </c>
      <c r="F59" s="49" t="s">
        <v>83</v>
      </c>
      <c r="G59" s="210">
        <v>240</v>
      </c>
    </row>
    <row r="60" spans="1:7" ht="16">
      <c r="A60" s="25"/>
      <c r="B60" s="27" t="s">
        <v>547</v>
      </c>
      <c r="C60" s="80" t="s">
        <v>29</v>
      </c>
      <c r="D60" s="65" t="s">
        <v>29</v>
      </c>
      <c r="E60" s="65" t="s">
        <v>67</v>
      </c>
      <c r="F60" s="49" t="s">
        <v>67</v>
      </c>
      <c r="G60" s="210">
        <v>2777</v>
      </c>
    </row>
    <row r="61" spans="1:7" ht="16">
      <c r="A61" s="25"/>
      <c r="B61" s="27" t="s">
        <v>548</v>
      </c>
      <c r="C61" s="80" t="s">
        <v>84</v>
      </c>
      <c r="D61" s="65" t="s">
        <v>84</v>
      </c>
      <c r="E61" s="65" t="s">
        <v>84</v>
      </c>
      <c r="F61" s="49" t="s">
        <v>14</v>
      </c>
      <c r="G61" s="210">
        <v>55</v>
      </c>
    </row>
    <row r="62" spans="1:7" ht="16">
      <c r="A62" s="25"/>
      <c r="B62" s="27" t="s">
        <v>549</v>
      </c>
      <c r="C62" s="80" t="s">
        <v>84</v>
      </c>
      <c r="D62" s="65" t="s">
        <v>84</v>
      </c>
      <c r="E62" s="65" t="s">
        <v>84</v>
      </c>
      <c r="F62" s="49" t="s">
        <v>14</v>
      </c>
      <c r="G62" s="210">
        <v>159</v>
      </c>
    </row>
    <row r="63" spans="1:7" ht="16">
      <c r="A63" s="25"/>
      <c r="B63" s="27" t="s">
        <v>550</v>
      </c>
      <c r="C63" s="80" t="s">
        <v>495</v>
      </c>
      <c r="D63" s="65" t="s">
        <v>495</v>
      </c>
      <c r="E63" s="65" t="s">
        <v>86</v>
      </c>
      <c r="F63" s="49" t="s">
        <v>88</v>
      </c>
      <c r="G63" s="210">
        <v>294</v>
      </c>
    </row>
    <row r="64" spans="1:7" ht="16">
      <c r="A64" s="25"/>
      <c r="B64" s="27" t="s">
        <v>551</v>
      </c>
      <c r="C64" s="80" t="s">
        <v>84</v>
      </c>
      <c r="D64" s="65" t="s">
        <v>84</v>
      </c>
      <c r="E64" s="65" t="s">
        <v>84</v>
      </c>
      <c r="F64" s="49" t="s">
        <v>14</v>
      </c>
      <c r="G64" s="210">
        <v>86</v>
      </c>
    </row>
    <row r="65" spans="1:7" ht="16">
      <c r="A65" s="25"/>
      <c r="B65" s="27" t="s">
        <v>34</v>
      </c>
      <c r="C65" s="80" t="s">
        <v>84</v>
      </c>
      <c r="D65" s="65" t="s">
        <v>84</v>
      </c>
      <c r="E65" s="65" t="s">
        <v>84</v>
      </c>
      <c r="F65" s="49" t="s">
        <v>14</v>
      </c>
      <c r="G65" s="210">
        <v>99</v>
      </c>
    </row>
    <row r="66" spans="1:7" ht="16">
      <c r="A66" s="25"/>
      <c r="B66" s="27" t="s">
        <v>552</v>
      </c>
      <c r="C66" s="80" t="s">
        <v>84</v>
      </c>
      <c r="D66" s="65" t="s">
        <v>84</v>
      </c>
      <c r="E66" s="65" t="s">
        <v>84</v>
      </c>
      <c r="F66" s="49" t="s">
        <v>14</v>
      </c>
      <c r="G66" s="210">
        <v>3</v>
      </c>
    </row>
    <row r="67" spans="1:7" ht="16">
      <c r="A67" s="25"/>
      <c r="B67" s="27" t="s">
        <v>553</v>
      </c>
      <c r="C67" s="81" t="s">
        <v>84</v>
      </c>
      <c r="D67" s="27" t="s">
        <v>84</v>
      </c>
      <c r="E67" s="27" t="s">
        <v>84</v>
      </c>
      <c r="F67" s="49" t="s">
        <v>83</v>
      </c>
      <c r="G67" s="210">
        <v>30</v>
      </c>
    </row>
    <row r="68" spans="1:7" ht="16">
      <c r="A68" s="71"/>
      <c r="B68" s="27" t="s">
        <v>33</v>
      </c>
      <c r="C68" s="80" t="s">
        <v>84</v>
      </c>
      <c r="D68" s="65" t="s">
        <v>84</v>
      </c>
      <c r="E68" s="65" t="s">
        <v>84</v>
      </c>
      <c r="F68" s="49" t="s">
        <v>14</v>
      </c>
      <c r="G68" s="210">
        <v>5</v>
      </c>
    </row>
    <row r="69" spans="1:7" ht="16">
      <c r="A69" s="71"/>
      <c r="B69" s="27" t="s">
        <v>554</v>
      </c>
      <c r="C69" s="80" t="s">
        <v>84</v>
      </c>
      <c r="D69" s="65" t="s">
        <v>84</v>
      </c>
      <c r="E69" s="65" t="s">
        <v>84</v>
      </c>
      <c r="F69" s="49" t="s">
        <v>14</v>
      </c>
      <c r="G69" s="210">
        <v>10</v>
      </c>
    </row>
    <row r="70" spans="1:7" ht="16">
      <c r="A70" s="71"/>
      <c r="B70" s="27" t="s">
        <v>555</v>
      </c>
      <c r="C70" s="91" t="s">
        <v>84</v>
      </c>
      <c r="D70" s="49" t="s">
        <v>84</v>
      </c>
      <c r="E70" s="91" t="s">
        <v>84</v>
      </c>
      <c r="F70" s="49" t="s">
        <v>83</v>
      </c>
      <c r="G70" s="210">
        <v>130</v>
      </c>
    </row>
    <row r="71" spans="1:7" ht="16">
      <c r="A71" s="71"/>
      <c r="B71" s="27" t="s">
        <v>556</v>
      </c>
      <c r="C71" s="80" t="s">
        <v>83</v>
      </c>
      <c r="D71" s="65" t="s">
        <v>83</v>
      </c>
      <c r="E71" s="65" t="s">
        <v>83</v>
      </c>
      <c r="F71" s="49" t="s">
        <v>83</v>
      </c>
      <c r="G71" s="210">
        <v>2</v>
      </c>
    </row>
    <row r="72" spans="1:7" ht="16">
      <c r="A72" s="73"/>
      <c r="B72" s="29" t="s">
        <v>557</v>
      </c>
      <c r="C72" s="82" t="s">
        <v>83</v>
      </c>
      <c r="D72" s="62" t="s">
        <v>83</v>
      </c>
      <c r="E72" s="62" t="s">
        <v>83</v>
      </c>
      <c r="F72" s="40" t="s">
        <v>83</v>
      </c>
      <c r="G72" s="211">
        <v>35</v>
      </c>
    </row>
    <row r="73" spans="1:7" ht="16">
      <c r="A73" s="25" t="s">
        <v>103</v>
      </c>
      <c r="B73" s="27" t="s">
        <v>558</v>
      </c>
      <c r="C73" s="51" t="s">
        <v>942</v>
      </c>
      <c r="D73" s="65" t="s">
        <v>942</v>
      </c>
      <c r="E73" s="65" t="s">
        <v>67</v>
      </c>
      <c r="F73" s="45" t="s">
        <v>67</v>
      </c>
      <c r="G73" s="209">
        <v>31</v>
      </c>
    </row>
    <row r="74" spans="1:7" ht="16">
      <c r="A74" s="25"/>
      <c r="B74" s="27" t="s">
        <v>559</v>
      </c>
      <c r="C74" s="51" t="s">
        <v>942</v>
      </c>
      <c r="D74" s="65" t="s">
        <v>942</v>
      </c>
      <c r="E74" s="65" t="s">
        <v>67</v>
      </c>
      <c r="F74" s="49" t="s">
        <v>67</v>
      </c>
      <c r="G74" s="210">
        <v>272</v>
      </c>
    </row>
    <row r="75" spans="1:7" ht="16">
      <c r="A75" s="25"/>
      <c r="B75" s="27" t="s">
        <v>497</v>
      </c>
      <c r="C75" s="51" t="s">
        <v>942</v>
      </c>
      <c r="D75" s="65" t="s">
        <v>942</v>
      </c>
      <c r="E75" s="65" t="s">
        <v>67</v>
      </c>
      <c r="F75" s="49" t="s">
        <v>67</v>
      </c>
      <c r="G75" s="210">
        <v>5999</v>
      </c>
    </row>
    <row r="76" spans="1:7" ht="16">
      <c r="A76" s="71"/>
      <c r="B76" s="27" t="s">
        <v>560</v>
      </c>
      <c r="C76" s="51" t="s">
        <v>1224</v>
      </c>
      <c r="D76" s="65" t="s">
        <v>1224</v>
      </c>
      <c r="E76" s="65" t="s">
        <v>67</v>
      </c>
      <c r="F76" s="49" t="s">
        <v>67</v>
      </c>
      <c r="G76" s="210">
        <v>294</v>
      </c>
    </row>
    <row r="77" spans="1:7" ht="16">
      <c r="A77" s="71"/>
      <c r="B77" s="27" t="s">
        <v>1222</v>
      </c>
      <c r="C77" s="51" t="s">
        <v>942</v>
      </c>
      <c r="D77" s="65" t="s">
        <v>942</v>
      </c>
      <c r="E77" s="65" t="s">
        <v>67</v>
      </c>
      <c r="F77" s="49" t="s">
        <v>67</v>
      </c>
      <c r="G77" s="210">
        <v>919</v>
      </c>
    </row>
    <row r="78" spans="1:7" ht="16">
      <c r="A78" s="71"/>
      <c r="B78" s="27" t="s">
        <v>561</v>
      </c>
      <c r="C78" s="51" t="s">
        <v>942</v>
      </c>
      <c r="D78" s="65" t="s">
        <v>942</v>
      </c>
      <c r="E78" s="65" t="s">
        <v>67</v>
      </c>
      <c r="F78" s="49" t="s">
        <v>67</v>
      </c>
      <c r="G78" s="210">
        <v>169</v>
      </c>
    </row>
    <row r="79" spans="1:7" ht="16">
      <c r="A79" s="71"/>
      <c r="B79" s="27" t="s">
        <v>562</v>
      </c>
      <c r="C79" s="51" t="s">
        <v>942</v>
      </c>
      <c r="D79" s="65" t="s">
        <v>942</v>
      </c>
      <c r="E79" s="65" t="s">
        <v>67</v>
      </c>
      <c r="F79" s="49" t="s">
        <v>67</v>
      </c>
      <c r="G79" s="210">
        <v>20</v>
      </c>
    </row>
    <row r="80" spans="1:7" ht="16">
      <c r="A80" s="71"/>
      <c r="B80" s="27" t="s">
        <v>670</v>
      </c>
      <c r="C80" s="51" t="s">
        <v>942</v>
      </c>
      <c r="D80" s="65" t="s">
        <v>942</v>
      </c>
      <c r="E80" s="65" t="s">
        <v>67</v>
      </c>
      <c r="F80" s="49" t="s">
        <v>67</v>
      </c>
      <c r="G80" s="210">
        <v>19</v>
      </c>
    </row>
    <row r="81" spans="1:7" ht="16">
      <c r="A81" s="73"/>
      <c r="B81" s="29" t="s">
        <v>563</v>
      </c>
      <c r="C81" s="82" t="s">
        <v>942</v>
      </c>
      <c r="D81" s="62" t="s">
        <v>942</v>
      </c>
      <c r="E81" s="62" t="s">
        <v>67</v>
      </c>
      <c r="F81" s="40" t="s">
        <v>67</v>
      </c>
      <c r="G81" s="211">
        <v>12</v>
      </c>
    </row>
    <row r="82" spans="1:7" ht="16">
      <c r="A82" s="25" t="s">
        <v>104</v>
      </c>
      <c r="B82" s="27" t="s">
        <v>564</v>
      </c>
      <c r="C82" s="81" t="s">
        <v>1217</v>
      </c>
      <c r="D82" s="27" t="s">
        <v>1217</v>
      </c>
      <c r="E82" s="27" t="s">
        <v>1217</v>
      </c>
      <c r="F82" s="45" t="s">
        <v>83</v>
      </c>
      <c r="G82" s="210">
        <v>2</v>
      </c>
    </row>
    <row r="83" spans="1:7" ht="16">
      <c r="A83" s="25"/>
      <c r="B83" s="27" t="s">
        <v>565</v>
      </c>
      <c r="C83" s="81" t="s">
        <v>1217</v>
      </c>
      <c r="D83" s="27" t="s">
        <v>1217</v>
      </c>
      <c r="E83" s="27" t="s">
        <v>1217</v>
      </c>
      <c r="F83" s="49" t="s">
        <v>83</v>
      </c>
      <c r="G83" s="210">
        <v>22</v>
      </c>
    </row>
    <row r="84" spans="1:7" ht="16">
      <c r="A84" s="25"/>
      <c r="B84" s="27" t="s">
        <v>566</v>
      </c>
      <c r="C84" s="81" t="s">
        <v>83</v>
      </c>
      <c r="D84" s="27" t="s">
        <v>83</v>
      </c>
      <c r="E84" s="27" t="s">
        <v>83</v>
      </c>
      <c r="F84" s="49" t="s">
        <v>83</v>
      </c>
      <c r="G84" s="210">
        <v>33</v>
      </c>
    </row>
    <row r="85" spans="1:7" ht="16">
      <c r="A85" s="25"/>
      <c r="B85" s="27" t="s">
        <v>187</v>
      </c>
      <c r="C85" s="81" t="s">
        <v>1217</v>
      </c>
      <c r="D85" s="27" t="s">
        <v>1217</v>
      </c>
      <c r="E85" s="27" t="s">
        <v>1217</v>
      </c>
      <c r="F85" s="49" t="s">
        <v>83</v>
      </c>
      <c r="G85" s="210">
        <v>177</v>
      </c>
    </row>
    <row r="86" spans="1:7" ht="16">
      <c r="A86" s="25"/>
      <c r="B86" s="27" t="s">
        <v>567</v>
      </c>
      <c r="C86" s="81" t="s">
        <v>14</v>
      </c>
      <c r="D86" s="27" t="s">
        <v>14</v>
      </c>
      <c r="E86" s="27" t="s">
        <v>1217</v>
      </c>
      <c r="F86" s="49" t="s">
        <v>14</v>
      </c>
      <c r="G86" s="210">
        <v>171</v>
      </c>
    </row>
    <row r="87" spans="1:7" ht="16">
      <c r="A87" s="25"/>
      <c r="B87" s="27" t="s">
        <v>298</v>
      </c>
      <c r="C87" s="81" t="s">
        <v>82</v>
      </c>
      <c r="D87" s="27" t="s">
        <v>82</v>
      </c>
      <c r="E87" s="27" t="s">
        <v>82</v>
      </c>
      <c r="F87" s="49" t="s">
        <v>88</v>
      </c>
      <c r="G87" s="210">
        <v>1210</v>
      </c>
    </row>
    <row r="88" spans="1:7" ht="16">
      <c r="A88" s="25"/>
      <c r="B88" s="27" t="s">
        <v>297</v>
      </c>
      <c r="C88" s="81" t="s">
        <v>82</v>
      </c>
      <c r="D88" s="27" t="s">
        <v>82</v>
      </c>
      <c r="E88" s="27" t="s">
        <v>82</v>
      </c>
      <c r="F88" s="49" t="s">
        <v>88</v>
      </c>
      <c r="G88" s="210">
        <v>1905</v>
      </c>
    </row>
    <row r="89" spans="1:7" ht="16">
      <c r="A89" s="25"/>
      <c r="B89" s="27" t="s">
        <v>568</v>
      </c>
      <c r="C89" s="81" t="s">
        <v>82</v>
      </c>
      <c r="D89" s="27" t="s">
        <v>82</v>
      </c>
      <c r="E89" s="27" t="s">
        <v>82</v>
      </c>
      <c r="F89" s="49" t="s">
        <v>88</v>
      </c>
      <c r="G89" s="210">
        <v>187</v>
      </c>
    </row>
    <row r="90" spans="1:7" ht="16">
      <c r="A90" s="25"/>
      <c r="B90" s="27" t="s">
        <v>191</v>
      </c>
      <c r="C90" s="81" t="s">
        <v>1217</v>
      </c>
      <c r="D90" s="27" t="s">
        <v>1217</v>
      </c>
      <c r="E90" s="27" t="s">
        <v>1217</v>
      </c>
      <c r="F90" s="49" t="s">
        <v>83</v>
      </c>
      <c r="G90" s="210">
        <v>102</v>
      </c>
    </row>
    <row r="91" spans="1:7" ht="16">
      <c r="A91" s="25"/>
      <c r="B91" s="27" t="s">
        <v>569</v>
      </c>
      <c r="C91" s="81" t="s">
        <v>1217</v>
      </c>
      <c r="D91" s="27" t="s">
        <v>1217</v>
      </c>
      <c r="E91" s="27" t="s">
        <v>1217</v>
      </c>
      <c r="F91" s="49" t="s">
        <v>83</v>
      </c>
      <c r="G91" s="210">
        <v>60</v>
      </c>
    </row>
    <row r="92" spans="1:7" ht="16">
      <c r="A92" s="25"/>
      <c r="B92" s="27" t="s">
        <v>570</v>
      </c>
      <c r="C92" s="81" t="s">
        <v>1217</v>
      </c>
      <c r="D92" s="27" t="s">
        <v>1217</v>
      </c>
      <c r="E92" s="27" t="s">
        <v>1217</v>
      </c>
      <c r="F92" s="49" t="s">
        <v>83</v>
      </c>
      <c r="G92" s="210">
        <v>14</v>
      </c>
    </row>
    <row r="93" spans="1:7" ht="16">
      <c r="A93" s="71"/>
      <c r="B93" s="27" t="s">
        <v>68</v>
      </c>
      <c r="C93" s="81" t="s">
        <v>14</v>
      </c>
      <c r="D93" s="27" t="s">
        <v>14</v>
      </c>
      <c r="E93" s="27" t="s">
        <v>1217</v>
      </c>
      <c r="F93" s="49" t="s">
        <v>14</v>
      </c>
      <c r="G93" s="210">
        <v>71</v>
      </c>
    </row>
    <row r="94" spans="1:7" ht="16">
      <c r="A94" s="71"/>
      <c r="B94" s="27" t="s">
        <v>571</v>
      </c>
      <c r="C94" s="81" t="s">
        <v>14</v>
      </c>
      <c r="D94" s="27" t="s">
        <v>14</v>
      </c>
      <c r="E94" s="27" t="s">
        <v>1217</v>
      </c>
      <c r="F94" s="49" t="s">
        <v>14</v>
      </c>
      <c r="G94" s="210">
        <v>6</v>
      </c>
    </row>
    <row r="95" spans="1:7" ht="16">
      <c r="A95" s="73"/>
      <c r="B95" s="29" t="s">
        <v>572</v>
      </c>
      <c r="C95" s="83" t="s">
        <v>1217</v>
      </c>
      <c r="D95" s="29" t="s">
        <v>1217</v>
      </c>
      <c r="E95" s="29" t="s">
        <v>1217</v>
      </c>
      <c r="F95" s="40" t="s">
        <v>83</v>
      </c>
      <c r="G95" s="210">
        <v>32</v>
      </c>
    </row>
    <row r="96" spans="1:7" ht="16">
      <c r="A96" s="25" t="s">
        <v>105</v>
      </c>
      <c r="B96" s="27" t="s">
        <v>899</v>
      </c>
      <c r="C96" s="81" t="s">
        <v>945</v>
      </c>
      <c r="D96" s="27" t="s">
        <v>945</v>
      </c>
      <c r="E96" s="27" t="s">
        <v>83</v>
      </c>
      <c r="F96" s="45" t="s">
        <v>83</v>
      </c>
      <c r="G96" s="209">
        <v>24</v>
      </c>
    </row>
    <row r="97" spans="1:7" ht="16">
      <c r="A97" s="25"/>
      <c r="B97" s="27" t="s">
        <v>573</v>
      </c>
      <c r="C97" s="81" t="s">
        <v>945</v>
      </c>
      <c r="D97" s="27" t="s">
        <v>945</v>
      </c>
      <c r="E97" s="27" t="s">
        <v>83</v>
      </c>
      <c r="F97" s="49" t="s">
        <v>83</v>
      </c>
      <c r="G97" s="210">
        <v>82</v>
      </c>
    </row>
    <row r="98" spans="1:7" ht="16">
      <c r="A98" s="25"/>
      <c r="B98" s="27" t="s">
        <v>574</v>
      </c>
      <c r="C98" s="81" t="s">
        <v>945</v>
      </c>
      <c r="D98" s="27" t="s">
        <v>945</v>
      </c>
      <c r="E98" s="27" t="s">
        <v>83</v>
      </c>
      <c r="F98" s="49" t="s">
        <v>83</v>
      </c>
      <c r="G98" s="210">
        <v>5</v>
      </c>
    </row>
    <row r="99" spans="1:7" ht="16">
      <c r="A99" s="25"/>
      <c r="B99" s="27" t="s">
        <v>575</v>
      </c>
      <c r="C99" s="81" t="s">
        <v>945</v>
      </c>
      <c r="D99" s="27" t="s">
        <v>945</v>
      </c>
      <c r="E99" s="27" t="s">
        <v>83</v>
      </c>
      <c r="F99" s="49" t="s">
        <v>83</v>
      </c>
      <c r="G99" s="210">
        <v>172</v>
      </c>
    </row>
    <row r="100" spans="1:7" ht="16">
      <c r="A100" s="25"/>
      <c r="B100" s="27" t="s">
        <v>900</v>
      </c>
      <c r="C100" s="81" t="s">
        <v>945</v>
      </c>
      <c r="D100" s="27" t="s">
        <v>945</v>
      </c>
      <c r="E100" s="27" t="s">
        <v>83</v>
      </c>
      <c r="F100" s="49" t="s">
        <v>83</v>
      </c>
      <c r="G100" s="210">
        <v>192</v>
      </c>
    </row>
    <row r="101" spans="1:7" ht="16">
      <c r="A101" s="25"/>
      <c r="B101" s="27" t="s">
        <v>498</v>
      </c>
      <c r="C101" s="81" t="s">
        <v>86</v>
      </c>
      <c r="D101" s="27" t="s">
        <v>86</v>
      </c>
      <c r="E101" s="27" t="s">
        <v>86</v>
      </c>
      <c r="F101" s="49" t="s">
        <v>88</v>
      </c>
      <c r="G101" s="210">
        <v>885</v>
      </c>
    </row>
    <row r="102" spans="1:7" ht="16">
      <c r="A102" s="25"/>
      <c r="B102" s="27" t="s">
        <v>577</v>
      </c>
      <c r="C102" s="81" t="s">
        <v>86</v>
      </c>
      <c r="D102" s="27" t="s">
        <v>86</v>
      </c>
      <c r="E102" s="27" t="s">
        <v>86</v>
      </c>
      <c r="F102" s="49" t="s">
        <v>88</v>
      </c>
      <c r="G102" s="210">
        <v>328</v>
      </c>
    </row>
    <row r="103" spans="1:7" ht="16">
      <c r="A103" s="25"/>
      <c r="B103" s="27" t="s">
        <v>578</v>
      </c>
      <c r="C103" s="81" t="s">
        <v>86</v>
      </c>
      <c r="D103" s="27" t="s">
        <v>86</v>
      </c>
      <c r="E103" s="27" t="s">
        <v>86</v>
      </c>
      <c r="F103" s="49" t="s">
        <v>88</v>
      </c>
      <c r="G103" s="210">
        <v>3</v>
      </c>
    </row>
    <row r="104" spans="1:7" ht="16">
      <c r="A104" s="25"/>
      <c r="B104" s="27" t="s">
        <v>501</v>
      </c>
      <c r="C104" s="81" t="s">
        <v>945</v>
      </c>
      <c r="D104" s="27" t="s">
        <v>945</v>
      </c>
      <c r="E104" s="27" t="s">
        <v>83</v>
      </c>
      <c r="F104" s="49" t="s">
        <v>83</v>
      </c>
      <c r="G104" s="210">
        <v>377</v>
      </c>
    </row>
    <row r="105" spans="1:7" ht="16">
      <c r="A105" s="25"/>
      <c r="B105" s="27" t="s">
        <v>579</v>
      </c>
      <c r="C105" s="81" t="s">
        <v>945</v>
      </c>
      <c r="D105" s="27" t="s">
        <v>945</v>
      </c>
      <c r="E105" s="27" t="s">
        <v>83</v>
      </c>
      <c r="F105" s="49" t="s">
        <v>83</v>
      </c>
      <c r="G105" s="210">
        <v>155</v>
      </c>
    </row>
    <row r="106" spans="1:7" ht="16">
      <c r="A106" s="25"/>
      <c r="B106" s="27" t="s">
        <v>580</v>
      </c>
      <c r="C106" s="81" t="s">
        <v>945</v>
      </c>
      <c r="D106" s="27" t="s">
        <v>945</v>
      </c>
      <c r="E106" s="27" t="s">
        <v>83</v>
      </c>
      <c r="F106" s="49" t="s">
        <v>83</v>
      </c>
      <c r="G106" s="210">
        <v>250</v>
      </c>
    </row>
    <row r="107" spans="1:7" ht="16">
      <c r="A107" s="25"/>
      <c r="B107" s="27" t="s">
        <v>581</v>
      </c>
      <c r="C107" s="81" t="s">
        <v>945</v>
      </c>
      <c r="D107" s="27" t="s">
        <v>945</v>
      </c>
      <c r="E107" s="27" t="s">
        <v>83</v>
      </c>
      <c r="F107" s="49" t="s">
        <v>83</v>
      </c>
      <c r="G107" s="210">
        <v>85</v>
      </c>
    </row>
    <row r="108" spans="1:7" ht="16">
      <c r="A108" s="25"/>
      <c r="B108" s="27" t="s">
        <v>582</v>
      </c>
      <c r="C108" s="81" t="s">
        <v>1028</v>
      </c>
      <c r="D108" s="27" t="s">
        <v>1028</v>
      </c>
      <c r="E108" s="27" t="s">
        <v>14</v>
      </c>
      <c r="F108" s="49" t="s">
        <v>14</v>
      </c>
      <c r="G108" s="210">
        <v>14</v>
      </c>
    </row>
    <row r="109" spans="1:7" ht="16">
      <c r="A109" s="25"/>
      <c r="B109" s="27" t="s">
        <v>583</v>
      </c>
      <c r="C109" s="81" t="s">
        <v>1272</v>
      </c>
      <c r="D109" s="27" t="s">
        <v>1272</v>
      </c>
      <c r="E109" s="27" t="s">
        <v>930</v>
      </c>
      <c r="F109" s="49" t="s">
        <v>24</v>
      </c>
      <c r="G109" s="210">
        <v>1</v>
      </c>
    </row>
    <row r="110" spans="1:7" ht="16">
      <c r="A110" s="71"/>
      <c r="B110" s="27" t="s">
        <v>502</v>
      </c>
      <c r="C110" s="81" t="s">
        <v>1028</v>
      </c>
      <c r="D110" s="27" t="s">
        <v>1028</v>
      </c>
      <c r="E110" s="27" t="s">
        <v>14</v>
      </c>
      <c r="F110" s="49" t="s">
        <v>14</v>
      </c>
      <c r="G110" s="210">
        <v>422</v>
      </c>
    </row>
    <row r="111" spans="1:7" ht="16">
      <c r="A111" s="71"/>
      <c r="B111" s="27" t="s">
        <v>584</v>
      </c>
      <c r="C111" s="81" t="s">
        <v>1028</v>
      </c>
      <c r="D111" s="27" t="s">
        <v>1028</v>
      </c>
      <c r="E111" s="27" t="s">
        <v>14</v>
      </c>
      <c r="F111" s="49" t="s">
        <v>14</v>
      </c>
      <c r="G111" s="210">
        <v>93</v>
      </c>
    </row>
    <row r="112" spans="1:7" ht="16">
      <c r="A112" s="71"/>
      <c r="B112" s="27" t="s">
        <v>585</v>
      </c>
      <c r="C112" s="81" t="s">
        <v>1028</v>
      </c>
      <c r="D112" s="27" t="s">
        <v>1028</v>
      </c>
      <c r="E112" s="27" t="s">
        <v>14</v>
      </c>
      <c r="F112" s="49" t="s">
        <v>14</v>
      </c>
      <c r="G112" s="210">
        <v>163</v>
      </c>
    </row>
    <row r="113" spans="1:7" ht="16">
      <c r="A113" s="71"/>
      <c r="B113" s="27" t="s">
        <v>586</v>
      </c>
      <c r="C113" s="81" t="s">
        <v>945</v>
      </c>
      <c r="D113" s="27" t="s">
        <v>945</v>
      </c>
      <c r="E113" s="27" t="s">
        <v>83</v>
      </c>
      <c r="F113" s="49" t="s">
        <v>83</v>
      </c>
      <c r="G113" s="210">
        <v>8</v>
      </c>
    </row>
    <row r="114" spans="1:7" ht="16">
      <c r="A114" s="71"/>
      <c r="B114" s="27" t="s">
        <v>587</v>
      </c>
      <c r="C114" s="81" t="s">
        <v>86</v>
      </c>
      <c r="D114" s="27" t="s">
        <v>945</v>
      </c>
      <c r="E114" s="27" t="s">
        <v>86</v>
      </c>
      <c r="F114" s="49" t="s">
        <v>88</v>
      </c>
      <c r="G114" s="210">
        <v>51</v>
      </c>
    </row>
    <row r="115" spans="1:7" ht="32">
      <c r="A115" s="73"/>
      <c r="B115" s="29" t="s">
        <v>901</v>
      </c>
      <c r="C115" s="83" t="s">
        <v>945</v>
      </c>
      <c r="D115" s="29" t="s">
        <v>945</v>
      </c>
      <c r="E115" s="29" t="s">
        <v>83</v>
      </c>
      <c r="F115" s="40" t="s">
        <v>83</v>
      </c>
      <c r="G115" s="211">
        <v>19</v>
      </c>
    </row>
    <row r="116" spans="1:7" ht="16">
      <c r="A116" s="25" t="s">
        <v>889</v>
      </c>
      <c r="B116" s="27" t="s">
        <v>301</v>
      </c>
      <c r="C116" s="80" t="s">
        <v>1726</v>
      </c>
      <c r="D116" s="65" t="s">
        <v>933</v>
      </c>
      <c r="E116" s="65" t="s">
        <v>14</v>
      </c>
      <c r="F116" s="45" t="s">
        <v>14</v>
      </c>
      <c r="G116" s="210">
        <v>179</v>
      </c>
    </row>
    <row r="117" spans="1:7" ht="16">
      <c r="A117" s="25"/>
      <c r="B117" s="27" t="s">
        <v>588</v>
      </c>
      <c r="C117" s="80" t="s">
        <v>1726</v>
      </c>
      <c r="D117" s="65" t="s">
        <v>933</v>
      </c>
      <c r="E117" s="65" t="s">
        <v>14</v>
      </c>
      <c r="F117" s="49" t="s">
        <v>14</v>
      </c>
      <c r="G117" s="210">
        <v>2957</v>
      </c>
    </row>
    <row r="118" spans="1:7" ht="16">
      <c r="A118" s="25"/>
      <c r="B118" s="27" t="s">
        <v>590</v>
      </c>
      <c r="C118" s="80" t="s">
        <v>1726</v>
      </c>
      <c r="D118" s="65" t="s">
        <v>933</v>
      </c>
      <c r="E118" s="65" t="s">
        <v>14</v>
      </c>
      <c r="F118" s="49" t="s">
        <v>14</v>
      </c>
      <c r="G118" s="210">
        <v>100</v>
      </c>
    </row>
    <row r="119" spans="1:7" ht="16">
      <c r="A119" s="25"/>
      <c r="B119" s="27" t="s">
        <v>1270</v>
      </c>
      <c r="C119" s="80" t="s">
        <v>934</v>
      </c>
      <c r="D119" s="65" t="s">
        <v>934</v>
      </c>
      <c r="E119" s="65" t="s">
        <v>83</v>
      </c>
      <c r="F119" s="49" t="s">
        <v>83</v>
      </c>
      <c r="G119" s="210">
        <v>30</v>
      </c>
    </row>
    <row r="120" spans="1:7" ht="16">
      <c r="A120" s="25"/>
      <c r="B120" s="27" t="s">
        <v>592</v>
      </c>
      <c r="C120" s="80" t="s">
        <v>934</v>
      </c>
      <c r="D120" s="65" t="s">
        <v>934</v>
      </c>
      <c r="E120" s="65" t="s">
        <v>83</v>
      </c>
      <c r="F120" s="49" t="s">
        <v>83</v>
      </c>
      <c r="G120" s="210">
        <v>44</v>
      </c>
    </row>
    <row r="121" spans="1:7" ht="16">
      <c r="A121" s="25"/>
      <c r="B121" s="27" t="s">
        <v>903</v>
      </c>
      <c r="C121" s="80" t="s">
        <v>934</v>
      </c>
      <c r="D121" s="65" t="s">
        <v>934</v>
      </c>
      <c r="E121" s="65" t="s">
        <v>83</v>
      </c>
      <c r="F121" s="49" t="s">
        <v>83</v>
      </c>
      <c r="G121" s="210">
        <v>9</v>
      </c>
    </row>
    <row r="122" spans="1:7" ht="16">
      <c r="A122" s="25"/>
      <c r="B122" s="27" t="s">
        <v>594</v>
      </c>
      <c r="C122" s="80" t="s">
        <v>934</v>
      </c>
      <c r="D122" s="65" t="s">
        <v>934</v>
      </c>
      <c r="E122" s="65" t="s">
        <v>83</v>
      </c>
      <c r="F122" s="49" t="s">
        <v>83</v>
      </c>
      <c r="G122" s="210">
        <v>186</v>
      </c>
    </row>
    <row r="123" spans="1:7" ht="16">
      <c r="A123" s="25"/>
      <c r="B123" s="27" t="s">
        <v>595</v>
      </c>
      <c r="C123" s="80" t="s">
        <v>86</v>
      </c>
      <c r="D123" s="65" t="s">
        <v>934</v>
      </c>
      <c r="E123" s="65" t="s">
        <v>86</v>
      </c>
      <c r="F123" s="49" t="s">
        <v>88</v>
      </c>
      <c r="G123" s="210">
        <v>4</v>
      </c>
    </row>
    <row r="124" spans="1:7" ht="16">
      <c r="A124" s="25"/>
      <c r="B124" s="27" t="s">
        <v>596</v>
      </c>
      <c r="C124" s="80" t="s">
        <v>934</v>
      </c>
      <c r="D124" s="65" t="s">
        <v>934</v>
      </c>
      <c r="E124" s="65" t="s">
        <v>83</v>
      </c>
      <c r="F124" s="49" t="s">
        <v>83</v>
      </c>
      <c r="G124" s="210">
        <v>3</v>
      </c>
    </row>
    <row r="125" spans="1:7" ht="16">
      <c r="A125" s="71"/>
      <c r="B125" s="27" t="s">
        <v>597</v>
      </c>
      <c r="C125" s="80" t="s">
        <v>14</v>
      </c>
      <c r="D125" s="80" t="s">
        <v>938</v>
      </c>
      <c r="E125" s="65" t="s">
        <v>14</v>
      </c>
      <c r="F125" s="49" t="s">
        <v>14</v>
      </c>
      <c r="G125" s="210">
        <v>61</v>
      </c>
    </row>
    <row r="126" spans="1:7" ht="16">
      <c r="A126" s="71"/>
      <c r="B126" s="27" t="s">
        <v>598</v>
      </c>
      <c r="C126" s="80" t="s">
        <v>934</v>
      </c>
      <c r="D126" s="65" t="s">
        <v>934</v>
      </c>
      <c r="E126" s="65" t="s">
        <v>83</v>
      </c>
      <c r="F126" s="49" t="s">
        <v>83</v>
      </c>
      <c r="G126" s="210">
        <v>31</v>
      </c>
    </row>
    <row r="127" spans="1:7" ht="16">
      <c r="A127" s="71"/>
      <c r="B127" s="27" t="s">
        <v>599</v>
      </c>
      <c r="C127" s="80" t="s">
        <v>934</v>
      </c>
      <c r="D127" s="65" t="s">
        <v>934</v>
      </c>
      <c r="E127" s="65" t="s">
        <v>83</v>
      </c>
      <c r="F127" s="49" t="s">
        <v>83</v>
      </c>
      <c r="G127" s="210">
        <v>32</v>
      </c>
    </row>
    <row r="128" spans="1:7" ht="16">
      <c r="A128" s="71"/>
      <c r="B128" s="27" t="s">
        <v>600</v>
      </c>
      <c r="C128" s="80" t="s">
        <v>934</v>
      </c>
      <c r="D128" s="65" t="s">
        <v>934</v>
      </c>
      <c r="E128" s="65" t="s">
        <v>83</v>
      </c>
      <c r="F128" s="49" t="s">
        <v>83</v>
      </c>
      <c r="G128" s="210">
        <v>70</v>
      </c>
    </row>
    <row r="129" spans="1:7" ht="16">
      <c r="A129" s="71"/>
      <c r="B129" s="27" t="s">
        <v>601</v>
      </c>
      <c r="C129" s="82" t="s">
        <v>934</v>
      </c>
      <c r="D129" s="62" t="s">
        <v>934</v>
      </c>
      <c r="E129" s="62" t="s">
        <v>83</v>
      </c>
      <c r="F129" s="40" t="s">
        <v>83</v>
      </c>
      <c r="G129" s="210">
        <v>2</v>
      </c>
    </row>
    <row r="130" spans="1:7" ht="16">
      <c r="A130" s="72" t="s">
        <v>1271</v>
      </c>
      <c r="B130" s="77" t="s">
        <v>603</v>
      </c>
      <c r="C130" s="84" t="s">
        <v>935</v>
      </c>
      <c r="D130" s="77" t="s">
        <v>935</v>
      </c>
      <c r="E130" s="77" t="s">
        <v>85</v>
      </c>
      <c r="F130" s="45" t="s">
        <v>85</v>
      </c>
      <c r="G130" s="209">
        <v>93</v>
      </c>
    </row>
    <row r="131" spans="1:7" ht="16">
      <c r="A131" s="71"/>
      <c r="B131" s="27" t="s">
        <v>604</v>
      </c>
      <c r="C131" s="81" t="s">
        <v>935</v>
      </c>
      <c r="D131" s="27" t="s">
        <v>935</v>
      </c>
      <c r="E131" s="27" t="s">
        <v>83</v>
      </c>
      <c r="F131" s="49" t="s">
        <v>83</v>
      </c>
      <c r="G131" s="210">
        <v>41</v>
      </c>
    </row>
    <row r="132" spans="1:7" ht="16">
      <c r="A132" s="71"/>
      <c r="B132" s="27" t="s">
        <v>605</v>
      </c>
      <c r="C132" s="81" t="s">
        <v>935</v>
      </c>
      <c r="D132" s="27" t="s">
        <v>935</v>
      </c>
      <c r="E132" s="27" t="s">
        <v>85</v>
      </c>
      <c r="F132" s="49" t="s">
        <v>85</v>
      </c>
      <c r="G132" s="210">
        <v>49</v>
      </c>
    </row>
    <row r="133" spans="1:7" ht="16">
      <c r="A133" s="71"/>
      <c r="B133" s="27" t="s">
        <v>503</v>
      </c>
      <c r="C133" s="81" t="s">
        <v>935</v>
      </c>
      <c r="D133" s="27" t="s">
        <v>935</v>
      </c>
      <c r="E133" s="27" t="s">
        <v>86</v>
      </c>
      <c r="F133" s="49" t="s">
        <v>88</v>
      </c>
      <c r="G133" s="210">
        <v>141</v>
      </c>
    </row>
    <row r="134" spans="1:7" ht="16">
      <c r="A134" s="71"/>
      <c r="B134" s="27" t="s">
        <v>606</v>
      </c>
      <c r="C134" s="81" t="s">
        <v>935</v>
      </c>
      <c r="D134" s="27" t="s">
        <v>935</v>
      </c>
      <c r="E134" s="27" t="s">
        <v>83</v>
      </c>
      <c r="F134" s="49" t="s">
        <v>83</v>
      </c>
      <c r="G134" s="210">
        <v>107</v>
      </c>
    </row>
    <row r="135" spans="1:7" ht="16">
      <c r="A135" s="71"/>
      <c r="B135" s="27" t="s">
        <v>607</v>
      </c>
      <c r="C135" s="81" t="s">
        <v>935</v>
      </c>
      <c r="D135" s="27" t="s">
        <v>935</v>
      </c>
      <c r="E135" s="27" t="s">
        <v>83</v>
      </c>
      <c r="F135" s="49" t="s">
        <v>83</v>
      </c>
      <c r="G135" s="210">
        <v>19</v>
      </c>
    </row>
    <row r="136" spans="1:7" ht="16">
      <c r="A136" s="71"/>
      <c r="B136" s="27" t="s">
        <v>608</v>
      </c>
      <c r="C136" s="81" t="s">
        <v>935</v>
      </c>
      <c r="D136" s="27" t="s">
        <v>935</v>
      </c>
      <c r="E136" s="27" t="s">
        <v>83</v>
      </c>
      <c r="F136" s="49" t="s">
        <v>83</v>
      </c>
      <c r="G136" s="211">
        <v>1</v>
      </c>
    </row>
    <row r="137" spans="1:7" ht="16">
      <c r="A137" s="72" t="s">
        <v>890</v>
      </c>
      <c r="B137" s="77" t="s">
        <v>610</v>
      </c>
      <c r="C137" s="84" t="s">
        <v>942</v>
      </c>
      <c r="D137" s="77" t="s">
        <v>942</v>
      </c>
      <c r="E137" s="77" t="s">
        <v>67</v>
      </c>
      <c r="F137" s="45" t="s">
        <v>67</v>
      </c>
      <c r="G137" s="209">
        <v>49</v>
      </c>
    </row>
    <row r="138" spans="1:7" ht="16">
      <c r="A138" s="71"/>
      <c r="B138" s="27" t="s">
        <v>611</v>
      </c>
      <c r="C138" s="81" t="s">
        <v>86</v>
      </c>
      <c r="D138" s="27" t="s">
        <v>86</v>
      </c>
      <c r="E138" s="27" t="s">
        <v>86</v>
      </c>
      <c r="F138" s="49" t="s">
        <v>88</v>
      </c>
      <c r="G138" s="210">
        <v>10</v>
      </c>
    </row>
    <row r="139" spans="1:7" ht="16">
      <c r="A139" s="71"/>
      <c r="B139" s="27" t="s">
        <v>1260</v>
      </c>
      <c r="C139" s="81" t="s">
        <v>86</v>
      </c>
      <c r="D139" s="27" t="s">
        <v>86</v>
      </c>
      <c r="E139" s="27" t="s">
        <v>86</v>
      </c>
      <c r="F139" s="49" t="s">
        <v>88</v>
      </c>
      <c r="G139" s="210">
        <v>12</v>
      </c>
    </row>
    <row r="140" spans="1:7" ht="16">
      <c r="A140" s="73"/>
      <c r="B140" s="29" t="s">
        <v>612</v>
      </c>
      <c r="C140" s="83" t="s">
        <v>83</v>
      </c>
      <c r="D140" s="29" t="s">
        <v>83</v>
      </c>
      <c r="E140" s="29" t="s">
        <v>83</v>
      </c>
      <c r="F140" s="40" t="s">
        <v>83</v>
      </c>
      <c r="G140" s="210">
        <v>28</v>
      </c>
    </row>
    <row r="141" spans="1:7" ht="16">
      <c r="A141" s="25" t="s">
        <v>613</v>
      </c>
      <c r="B141" s="27" t="s">
        <v>614</v>
      </c>
      <c r="C141" s="81" t="s">
        <v>83</v>
      </c>
      <c r="D141" s="27" t="s">
        <v>83</v>
      </c>
      <c r="E141" s="27" t="s">
        <v>83</v>
      </c>
      <c r="F141" s="45" t="s">
        <v>83</v>
      </c>
      <c r="G141" s="209">
        <v>83</v>
      </c>
    </row>
    <row r="142" spans="1:7" ht="16">
      <c r="A142" s="25"/>
      <c r="B142" s="27" t="s">
        <v>615</v>
      </c>
      <c r="C142" s="81" t="s">
        <v>83</v>
      </c>
      <c r="D142" s="27" t="s">
        <v>83</v>
      </c>
      <c r="E142" s="27" t="s">
        <v>83</v>
      </c>
      <c r="F142" s="49" t="s">
        <v>83</v>
      </c>
      <c r="G142" s="210">
        <v>13</v>
      </c>
    </row>
    <row r="143" spans="1:7" ht="16">
      <c r="A143" s="25"/>
      <c r="B143" s="27" t="s">
        <v>617</v>
      </c>
      <c r="C143" s="83" t="s">
        <v>83</v>
      </c>
      <c r="D143" s="29" t="s">
        <v>83</v>
      </c>
      <c r="E143" s="29" t="s">
        <v>83</v>
      </c>
      <c r="F143" s="40" t="s">
        <v>83</v>
      </c>
      <c r="G143" s="211">
        <v>4</v>
      </c>
    </row>
    <row r="144" spans="1:7" ht="16">
      <c r="A144" s="72" t="s">
        <v>618</v>
      </c>
      <c r="B144" s="77" t="s">
        <v>76</v>
      </c>
      <c r="C144" s="81" t="s">
        <v>83</v>
      </c>
      <c r="D144" s="27" t="s">
        <v>83</v>
      </c>
      <c r="E144" s="27" t="s">
        <v>83</v>
      </c>
      <c r="F144" s="45" t="s">
        <v>83</v>
      </c>
      <c r="G144" s="210">
        <v>36</v>
      </c>
    </row>
    <row r="145" spans="1:7" ht="16">
      <c r="A145" s="25"/>
      <c r="B145" s="27" t="s">
        <v>619</v>
      </c>
      <c r="C145" s="81" t="s">
        <v>14</v>
      </c>
      <c r="D145" s="27" t="s">
        <v>14</v>
      </c>
      <c r="E145" s="27" t="s">
        <v>14</v>
      </c>
      <c r="F145" s="49" t="s">
        <v>14</v>
      </c>
      <c r="G145" s="210">
        <v>254</v>
      </c>
    </row>
    <row r="146" spans="1:7" ht="16">
      <c r="A146" s="25"/>
      <c r="B146" s="27" t="s">
        <v>322</v>
      </c>
      <c r="C146" s="83" t="s">
        <v>14</v>
      </c>
      <c r="D146" s="29" t="s">
        <v>14</v>
      </c>
      <c r="E146" s="29" t="s">
        <v>14</v>
      </c>
      <c r="F146" s="40" t="s">
        <v>14</v>
      </c>
      <c r="G146" s="210">
        <v>108</v>
      </c>
    </row>
    <row r="147" spans="1:7" ht="16">
      <c r="A147" s="72" t="s">
        <v>620</v>
      </c>
      <c r="B147" s="77" t="s">
        <v>621</v>
      </c>
      <c r="C147" s="84" t="s">
        <v>935</v>
      </c>
      <c r="D147" s="77" t="s">
        <v>935</v>
      </c>
      <c r="E147" s="77" t="s">
        <v>83</v>
      </c>
      <c r="F147" s="45" t="s">
        <v>83</v>
      </c>
      <c r="G147" s="209">
        <v>959</v>
      </c>
    </row>
    <row r="148" spans="1:7" ht="16">
      <c r="A148" s="25"/>
      <c r="B148" s="27" t="s">
        <v>1261</v>
      </c>
      <c r="C148" s="81" t="s">
        <v>935</v>
      </c>
      <c r="D148" s="27" t="s">
        <v>935</v>
      </c>
      <c r="E148" s="27" t="s">
        <v>83</v>
      </c>
      <c r="F148" s="49" t="s">
        <v>83</v>
      </c>
      <c r="G148" s="210">
        <v>231</v>
      </c>
    </row>
    <row r="149" spans="1:7" ht="16">
      <c r="A149" s="25"/>
      <c r="B149" s="27" t="s">
        <v>623</v>
      </c>
      <c r="C149" s="81" t="s">
        <v>935</v>
      </c>
      <c r="D149" s="27" t="s">
        <v>935</v>
      </c>
      <c r="E149" s="27" t="s">
        <v>85</v>
      </c>
      <c r="F149" s="49" t="s">
        <v>85</v>
      </c>
      <c r="G149" s="210">
        <v>166</v>
      </c>
    </row>
    <row r="150" spans="1:7" ht="16">
      <c r="A150" s="25"/>
      <c r="B150" s="27" t="s">
        <v>905</v>
      </c>
      <c r="C150" s="81" t="s">
        <v>935</v>
      </c>
      <c r="D150" s="27" t="s">
        <v>935</v>
      </c>
      <c r="E150" s="27" t="s">
        <v>83</v>
      </c>
      <c r="F150" s="49" t="s">
        <v>83</v>
      </c>
      <c r="G150" s="210">
        <v>141</v>
      </c>
    </row>
    <row r="151" spans="1:7" ht="16">
      <c r="A151" s="25"/>
      <c r="B151" s="27" t="s">
        <v>625</v>
      </c>
      <c r="C151" s="83" t="s">
        <v>935</v>
      </c>
      <c r="D151" s="29" t="s">
        <v>935</v>
      </c>
      <c r="E151" s="29" t="s">
        <v>85</v>
      </c>
      <c r="F151" s="40" t="s">
        <v>85</v>
      </c>
      <c r="G151" s="211">
        <v>4</v>
      </c>
    </row>
    <row r="152" spans="1:7" ht="16">
      <c r="A152" s="72" t="s">
        <v>13</v>
      </c>
      <c r="B152" s="77" t="s">
        <v>626</v>
      </c>
      <c r="C152" s="85" t="s">
        <v>14</v>
      </c>
      <c r="D152" s="78" t="s">
        <v>14</v>
      </c>
      <c r="E152" s="78" t="s">
        <v>14</v>
      </c>
      <c r="F152" s="43" t="s">
        <v>14</v>
      </c>
      <c r="G152" s="18">
        <v>381</v>
      </c>
    </row>
    <row r="153" spans="1:7" ht="16">
      <c r="A153" s="72" t="s">
        <v>627</v>
      </c>
      <c r="B153" s="77" t="s">
        <v>56</v>
      </c>
      <c r="C153" s="81" t="s">
        <v>63</v>
      </c>
      <c r="D153" s="27" t="s">
        <v>63</v>
      </c>
      <c r="E153" s="27" t="s">
        <v>85</v>
      </c>
      <c r="F153" s="45" t="s">
        <v>85</v>
      </c>
      <c r="G153" s="210">
        <v>96</v>
      </c>
    </row>
    <row r="154" spans="1:7" ht="16">
      <c r="A154" s="25"/>
      <c r="B154" s="27" t="s">
        <v>629</v>
      </c>
      <c r="C154" s="81" t="s">
        <v>63</v>
      </c>
      <c r="D154" s="27" t="s">
        <v>63</v>
      </c>
      <c r="E154" s="27" t="s">
        <v>85</v>
      </c>
      <c r="F154" s="49" t="s">
        <v>85</v>
      </c>
      <c r="G154" s="210">
        <v>105</v>
      </c>
    </row>
    <row r="155" spans="1:7" ht="16">
      <c r="A155" s="25"/>
      <c r="B155" s="27" t="s">
        <v>630</v>
      </c>
      <c r="C155" s="81" t="s">
        <v>63</v>
      </c>
      <c r="D155" s="27" t="s">
        <v>63</v>
      </c>
      <c r="E155" s="27" t="s">
        <v>85</v>
      </c>
      <c r="F155" s="49" t="s">
        <v>85</v>
      </c>
      <c r="G155" s="210">
        <v>103</v>
      </c>
    </row>
    <row r="156" spans="1:7" ht="16">
      <c r="A156" s="25"/>
      <c r="B156" s="27" t="s">
        <v>631</v>
      </c>
      <c r="C156" s="81" t="s">
        <v>63</v>
      </c>
      <c r="D156" s="27" t="s">
        <v>63</v>
      </c>
      <c r="E156" s="27" t="s">
        <v>85</v>
      </c>
      <c r="F156" s="49" t="s">
        <v>85</v>
      </c>
      <c r="G156" s="210">
        <v>51</v>
      </c>
    </row>
    <row r="157" spans="1:7" ht="16">
      <c r="A157" s="25"/>
      <c r="B157" s="27" t="s">
        <v>632</v>
      </c>
      <c r="C157" s="81" t="s">
        <v>63</v>
      </c>
      <c r="D157" s="27" t="s">
        <v>63</v>
      </c>
      <c r="E157" s="27" t="s">
        <v>85</v>
      </c>
      <c r="F157" s="49" t="s">
        <v>85</v>
      </c>
      <c r="G157" s="210">
        <v>369</v>
      </c>
    </row>
    <row r="158" spans="1:7" ht="16">
      <c r="A158" s="25"/>
      <c r="B158" s="27" t="s">
        <v>633</v>
      </c>
      <c r="C158" s="81" t="s">
        <v>63</v>
      </c>
      <c r="D158" s="27" t="s">
        <v>63</v>
      </c>
      <c r="E158" s="27" t="s">
        <v>85</v>
      </c>
      <c r="F158" s="49" t="s">
        <v>85</v>
      </c>
      <c r="G158" s="210">
        <v>71</v>
      </c>
    </row>
    <row r="159" spans="1:7" ht="16">
      <c r="A159" s="25"/>
      <c r="B159" s="27" t="s">
        <v>634</v>
      </c>
      <c r="C159" s="81" t="s">
        <v>63</v>
      </c>
      <c r="D159" s="27" t="s">
        <v>63</v>
      </c>
      <c r="E159" s="27" t="s">
        <v>85</v>
      </c>
      <c r="F159" s="49" t="s">
        <v>85</v>
      </c>
      <c r="G159" s="210">
        <v>27</v>
      </c>
    </row>
    <row r="160" spans="1:7" ht="16">
      <c r="A160" s="25"/>
      <c r="B160" s="27" t="s">
        <v>635</v>
      </c>
      <c r="C160" s="81" t="s">
        <v>63</v>
      </c>
      <c r="D160" s="27" t="s">
        <v>63</v>
      </c>
      <c r="E160" s="27" t="s">
        <v>85</v>
      </c>
      <c r="F160" s="49" t="s">
        <v>85</v>
      </c>
      <c r="G160" s="210">
        <v>10</v>
      </c>
    </row>
    <row r="161" spans="1:7" ht="16">
      <c r="A161" s="25"/>
      <c r="B161" s="27" t="s">
        <v>636</v>
      </c>
      <c r="C161" s="81" t="s">
        <v>63</v>
      </c>
      <c r="D161" s="27" t="s">
        <v>63</v>
      </c>
      <c r="E161" s="27" t="s">
        <v>85</v>
      </c>
      <c r="F161" s="49" t="s">
        <v>85</v>
      </c>
      <c r="G161" s="210">
        <v>5</v>
      </c>
    </row>
    <row r="162" spans="1:7" ht="16">
      <c r="A162" s="25"/>
      <c r="B162" s="27" t="s">
        <v>637</v>
      </c>
      <c r="C162" s="81" t="s">
        <v>1764</v>
      </c>
      <c r="D162" s="27" t="s">
        <v>85</v>
      </c>
      <c r="E162" s="27" t="s">
        <v>85</v>
      </c>
      <c r="F162" s="49" t="s">
        <v>85</v>
      </c>
      <c r="G162" s="210">
        <v>67</v>
      </c>
    </row>
    <row r="163" spans="1:7" ht="16">
      <c r="A163" s="25"/>
      <c r="B163" s="27" t="s">
        <v>638</v>
      </c>
      <c r="C163" s="81" t="s">
        <v>1764</v>
      </c>
      <c r="D163" s="27" t="s">
        <v>85</v>
      </c>
      <c r="E163" s="27" t="s">
        <v>85</v>
      </c>
      <c r="F163" s="49" t="s">
        <v>85</v>
      </c>
      <c r="G163" s="210">
        <v>70</v>
      </c>
    </row>
    <row r="164" spans="1:7" ht="16">
      <c r="A164" s="25"/>
      <c r="B164" s="27" t="s">
        <v>639</v>
      </c>
      <c r="C164" s="81" t="s">
        <v>1764</v>
      </c>
      <c r="D164" s="27" t="s">
        <v>85</v>
      </c>
      <c r="E164" s="27" t="s">
        <v>85</v>
      </c>
      <c r="F164" s="49" t="s">
        <v>85</v>
      </c>
      <c r="G164" s="210">
        <v>64</v>
      </c>
    </row>
    <row r="165" spans="1:7" ht="16">
      <c r="A165" s="25"/>
      <c r="B165" s="27" t="s">
        <v>640</v>
      </c>
      <c r="C165" s="81" t="s">
        <v>1764</v>
      </c>
      <c r="D165" s="27" t="s">
        <v>85</v>
      </c>
      <c r="E165" s="27" t="s">
        <v>85</v>
      </c>
      <c r="F165" s="49" t="s">
        <v>85</v>
      </c>
      <c r="G165" s="210">
        <v>145</v>
      </c>
    </row>
    <row r="166" spans="1:7" ht="16">
      <c r="A166" s="25"/>
      <c r="B166" s="27" t="s">
        <v>641</v>
      </c>
      <c r="C166" s="81" t="s">
        <v>1764</v>
      </c>
      <c r="D166" s="27" t="s">
        <v>85</v>
      </c>
      <c r="E166" s="27" t="s">
        <v>85</v>
      </c>
      <c r="F166" s="49" t="s">
        <v>85</v>
      </c>
      <c r="G166" s="210">
        <v>136</v>
      </c>
    </row>
    <row r="167" spans="1:7" ht="16">
      <c r="A167" s="25"/>
      <c r="B167" s="27" t="s">
        <v>353</v>
      </c>
      <c r="C167" s="81" t="s">
        <v>1764</v>
      </c>
      <c r="D167" s="27" t="s">
        <v>85</v>
      </c>
      <c r="E167" s="27" t="s">
        <v>85</v>
      </c>
      <c r="F167" s="49" t="s">
        <v>85</v>
      </c>
      <c r="G167" s="210">
        <v>262</v>
      </c>
    </row>
    <row r="168" spans="1:7" ht="16">
      <c r="A168" s="25"/>
      <c r="B168" s="27" t="s">
        <v>642</v>
      </c>
      <c r="C168" s="81" t="s">
        <v>1764</v>
      </c>
      <c r="D168" s="27" t="s">
        <v>85</v>
      </c>
      <c r="E168" s="27" t="s">
        <v>85</v>
      </c>
      <c r="F168" s="49" t="s">
        <v>85</v>
      </c>
      <c r="G168" s="210">
        <v>116</v>
      </c>
    </row>
    <row r="169" spans="1:7" ht="16">
      <c r="A169" s="25"/>
      <c r="B169" s="27" t="s">
        <v>643</v>
      </c>
      <c r="C169" s="81" t="s">
        <v>1764</v>
      </c>
      <c r="D169" s="27" t="s">
        <v>85</v>
      </c>
      <c r="E169" s="27" t="s">
        <v>85</v>
      </c>
      <c r="F169" s="49" t="s">
        <v>85</v>
      </c>
      <c r="G169" s="210">
        <v>4</v>
      </c>
    </row>
    <row r="170" spans="1:7" ht="16">
      <c r="A170" s="25"/>
      <c r="B170" s="27" t="s">
        <v>644</v>
      </c>
      <c r="C170" s="81" t="s">
        <v>1764</v>
      </c>
      <c r="D170" s="27" t="s">
        <v>85</v>
      </c>
      <c r="E170" s="27" t="s">
        <v>85</v>
      </c>
      <c r="F170" s="49" t="s">
        <v>85</v>
      </c>
      <c r="G170" s="210">
        <v>431</v>
      </c>
    </row>
    <row r="171" spans="1:7" ht="16">
      <c r="A171" s="25"/>
      <c r="B171" s="27" t="s">
        <v>645</v>
      </c>
      <c r="C171" s="81" t="s">
        <v>1764</v>
      </c>
      <c r="D171" s="27" t="s">
        <v>85</v>
      </c>
      <c r="E171" s="27" t="s">
        <v>85</v>
      </c>
      <c r="F171" s="49" t="s">
        <v>85</v>
      </c>
      <c r="G171" s="210">
        <v>20</v>
      </c>
    </row>
    <row r="172" spans="1:7" ht="16">
      <c r="A172" s="25"/>
      <c r="B172" s="27" t="s">
        <v>646</v>
      </c>
      <c r="C172" s="81" t="s">
        <v>1764</v>
      </c>
      <c r="D172" s="27" t="s">
        <v>85</v>
      </c>
      <c r="E172" s="27" t="s">
        <v>85</v>
      </c>
      <c r="F172" s="49" t="s">
        <v>85</v>
      </c>
      <c r="G172" s="210">
        <v>3</v>
      </c>
    </row>
    <row r="173" spans="1:7" ht="16">
      <c r="A173" s="25"/>
      <c r="B173" s="27" t="s">
        <v>647</v>
      </c>
      <c r="C173" s="81" t="s">
        <v>1764</v>
      </c>
      <c r="D173" s="27" t="s">
        <v>85</v>
      </c>
      <c r="E173" s="27" t="s">
        <v>85</v>
      </c>
      <c r="F173" s="49" t="s">
        <v>85</v>
      </c>
      <c r="G173" s="210">
        <v>83</v>
      </c>
    </row>
    <row r="174" spans="1:7" ht="16">
      <c r="A174" s="25"/>
      <c r="B174" s="27" t="s">
        <v>906</v>
      </c>
      <c r="C174" s="81" t="s">
        <v>1764</v>
      </c>
      <c r="D174" s="27" t="s">
        <v>85</v>
      </c>
      <c r="E174" s="27" t="s">
        <v>85</v>
      </c>
      <c r="F174" s="49" t="s">
        <v>85</v>
      </c>
      <c r="G174" s="210">
        <v>267</v>
      </c>
    </row>
    <row r="175" spans="1:7" ht="16">
      <c r="A175" s="25"/>
      <c r="B175" s="27" t="s">
        <v>907</v>
      </c>
      <c r="C175" s="81" t="s">
        <v>941</v>
      </c>
      <c r="D175" s="27" t="s">
        <v>941</v>
      </c>
      <c r="E175" s="27" t="s">
        <v>85</v>
      </c>
      <c r="F175" s="49" t="s">
        <v>85</v>
      </c>
      <c r="G175" s="210">
        <v>132</v>
      </c>
    </row>
    <row r="176" spans="1:7" ht="16">
      <c r="A176" s="25"/>
      <c r="B176" s="27" t="s">
        <v>908</v>
      </c>
      <c r="C176" s="81" t="s">
        <v>941</v>
      </c>
      <c r="D176" s="27" t="s">
        <v>941</v>
      </c>
      <c r="E176" s="27" t="s">
        <v>85</v>
      </c>
      <c r="F176" s="49" t="s">
        <v>85</v>
      </c>
      <c r="G176" s="210">
        <v>647</v>
      </c>
    </row>
    <row r="177" spans="1:7" ht="16">
      <c r="A177" s="25"/>
      <c r="B177" s="27" t="s">
        <v>909</v>
      </c>
      <c r="C177" s="81" t="s">
        <v>941</v>
      </c>
      <c r="D177" s="27" t="s">
        <v>941</v>
      </c>
      <c r="E177" s="27" t="s">
        <v>85</v>
      </c>
      <c r="F177" s="49" t="s">
        <v>85</v>
      </c>
      <c r="G177" s="210">
        <v>141</v>
      </c>
    </row>
    <row r="178" spans="1:7" ht="16">
      <c r="A178" s="25"/>
      <c r="B178" s="27" t="s">
        <v>1765</v>
      </c>
      <c r="C178" s="81" t="s">
        <v>1764</v>
      </c>
      <c r="D178" s="27" t="s">
        <v>85</v>
      </c>
      <c r="E178" s="27" t="s">
        <v>85</v>
      </c>
      <c r="F178" s="49" t="s">
        <v>85</v>
      </c>
      <c r="G178" s="210">
        <v>19</v>
      </c>
    </row>
    <row r="179" spans="1:7" ht="16">
      <c r="A179" s="25"/>
      <c r="B179" s="27" t="s">
        <v>910</v>
      </c>
      <c r="C179" s="81" t="s">
        <v>1764</v>
      </c>
      <c r="D179" s="27" t="s">
        <v>85</v>
      </c>
      <c r="E179" s="27" t="s">
        <v>85</v>
      </c>
      <c r="F179" s="49" t="s">
        <v>85</v>
      </c>
      <c r="G179" s="210">
        <v>50</v>
      </c>
    </row>
    <row r="180" spans="1:7" ht="16">
      <c r="A180" s="25"/>
      <c r="B180" s="27" t="s">
        <v>654</v>
      </c>
      <c r="C180" s="81" t="s">
        <v>1764</v>
      </c>
      <c r="D180" s="27" t="s">
        <v>85</v>
      </c>
      <c r="E180" s="27" t="s">
        <v>85</v>
      </c>
      <c r="F180" s="49" t="s">
        <v>85</v>
      </c>
      <c r="G180" s="210">
        <v>27</v>
      </c>
    </row>
    <row r="181" spans="1:7" ht="16">
      <c r="A181" s="25"/>
      <c r="B181" s="27" t="s">
        <v>655</v>
      </c>
      <c r="C181" s="81" t="s">
        <v>1764</v>
      </c>
      <c r="D181" s="27" t="s">
        <v>85</v>
      </c>
      <c r="E181" s="27" t="s">
        <v>85</v>
      </c>
      <c r="F181" s="49" t="s">
        <v>85</v>
      </c>
      <c r="G181" s="210">
        <v>4</v>
      </c>
    </row>
    <row r="182" spans="1:7" ht="16">
      <c r="A182" s="25"/>
      <c r="B182" s="27" t="s">
        <v>656</v>
      </c>
      <c r="C182" s="81" t="s">
        <v>1764</v>
      </c>
      <c r="D182" s="27" t="s">
        <v>85</v>
      </c>
      <c r="E182" s="27" t="s">
        <v>85</v>
      </c>
      <c r="F182" s="49" t="s">
        <v>85</v>
      </c>
      <c r="G182" s="210">
        <v>7</v>
      </c>
    </row>
    <row r="183" spans="1:7" ht="16">
      <c r="A183" s="25"/>
      <c r="B183" s="27" t="s">
        <v>657</v>
      </c>
      <c r="C183" s="81" t="s">
        <v>1764</v>
      </c>
      <c r="D183" s="27" t="s">
        <v>85</v>
      </c>
      <c r="E183" s="27" t="s">
        <v>85</v>
      </c>
      <c r="F183" s="49" t="s">
        <v>85</v>
      </c>
      <c r="G183" s="210">
        <v>33</v>
      </c>
    </row>
    <row r="184" spans="1:7" ht="16">
      <c r="A184" s="25"/>
      <c r="B184" s="27" t="s">
        <v>659</v>
      </c>
      <c r="C184" s="81" t="s">
        <v>1764</v>
      </c>
      <c r="D184" s="27" t="s">
        <v>85</v>
      </c>
      <c r="E184" s="27" t="s">
        <v>85</v>
      </c>
      <c r="F184" s="49" t="s">
        <v>85</v>
      </c>
      <c r="G184" s="210">
        <v>45</v>
      </c>
    </row>
    <row r="185" spans="1:7" ht="16">
      <c r="A185" s="25"/>
      <c r="B185" s="27" t="s">
        <v>660</v>
      </c>
      <c r="C185" s="81" t="s">
        <v>1764</v>
      </c>
      <c r="D185" s="27" t="s">
        <v>85</v>
      </c>
      <c r="E185" s="27" t="s">
        <v>85</v>
      </c>
      <c r="F185" s="49" t="s">
        <v>85</v>
      </c>
      <c r="G185" s="210">
        <v>21</v>
      </c>
    </row>
    <row r="186" spans="1:7" ht="16">
      <c r="A186" s="25"/>
      <c r="B186" s="27" t="s">
        <v>661</v>
      </c>
      <c r="C186" s="81" t="s">
        <v>1764</v>
      </c>
      <c r="D186" s="27" t="s">
        <v>85</v>
      </c>
      <c r="E186" s="27" t="s">
        <v>85</v>
      </c>
      <c r="F186" s="49" t="s">
        <v>85</v>
      </c>
      <c r="G186" s="210">
        <v>164</v>
      </c>
    </row>
    <row r="187" spans="1:7" ht="16">
      <c r="A187" s="25"/>
      <c r="B187" s="27" t="s">
        <v>662</v>
      </c>
      <c r="C187" s="81" t="s">
        <v>54</v>
      </c>
      <c r="D187" s="27" t="s">
        <v>54</v>
      </c>
      <c r="E187" s="27" t="s">
        <v>85</v>
      </c>
      <c r="F187" s="49" t="s">
        <v>85</v>
      </c>
      <c r="G187" s="210">
        <v>225</v>
      </c>
    </row>
    <row r="188" spans="1:7" ht="16">
      <c r="A188" s="25"/>
      <c r="B188" s="27" t="s">
        <v>663</v>
      </c>
      <c r="C188" s="81" t="s">
        <v>54</v>
      </c>
      <c r="D188" s="27" t="s">
        <v>54</v>
      </c>
      <c r="E188" s="27" t="s">
        <v>85</v>
      </c>
      <c r="F188" s="49" t="s">
        <v>85</v>
      </c>
      <c r="G188" s="210">
        <v>26</v>
      </c>
    </row>
    <row r="189" spans="1:7" ht="16">
      <c r="A189" s="25"/>
      <c r="B189" s="27" t="s">
        <v>664</v>
      </c>
      <c r="C189" s="81" t="s">
        <v>54</v>
      </c>
      <c r="D189" s="27" t="s">
        <v>54</v>
      </c>
      <c r="E189" s="27" t="s">
        <v>85</v>
      </c>
      <c r="F189" s="40" t="s">
        <v>85</v>
      </c>
      <c r="G189" s="210">
        <v>65</v>
      </c>
    </row>
    <row r="190" spans="1:7" ht="16">
      <c r="A190" s="72" t="s">
        <v>665</v>
      </c>
      <c r="B190" s="77" t="s">
        <v>666</v>
      </c>
      <c r="C190" s="84" t="s">
        <v>83</v>
      </c>
      <c r="D190" s="77" t="s">
        <v>83</v>
      </c>
      <c r="E190" s="77" t="s">
        <v>83</v>
      </c>
      <c r="F190" s="45" t="s">
        <v>83</v>
      </c>
      <c r="G190" s="209">
        <v>5</v>
      </c>
    </row>
    <row r="191" spans="1:7" ht="16">
      <c r="A191" s="71"/>
      <c r="B191" s="27" t="s">
        <v>668</v>
      </c>
      <c r="C191" s="81" t="s">
        <v>83</v>
      </c>
      <c r="D191" s="27" t="s">
        <v>83</v>
      </c>
      <c r="E191" s="27" t="s">
        <v>83</v>
      </c>
      <c r="F191" s="49" t="s">
        <v>83</v>
      </c>
      <c r="G191" s="210">
        <v>20</v>
      </c>
    </row>
    <row r="192" spans="1:7" ht="16">
      <c r="A192" s="73"/>
      <c r="B192" s="29" t="s">
        <v>669</v>
      </c>
      <c r="C192" s="83" t="s">
        <v>83</v>
      </c>
      <c r="D192" s="29" t="s">
        <v>83</v>
      </c>
      <c r="E192" s="29" t="s">
        <v>83</v>
      </c>
      <c r="F192" s="40" t="s">
        <v>83</v>
      </c>
      <c r="G192" s="211">
        <v>34</v>
      </c>
    </row>
  </sheetData>
  <conditionalFormatting sqref="F1:F66 F71:F192 I1">
    <cfRule type="containsText" dxfId="174" priority="20" operator="containsText" text="Cardiovascular">
      <formula>NOT(ISERROR(SEARCH("Cardiovascular",F1)))</formula>
    </cfRule>
  </conditionalFormatting>
  <conditionalFormatting sqref="F1:F66 F71:F192 I1">
    <cfRule type="containsText" dxfId="173" priority="16" operator="containsText" text="Injury">
      <formula>NOT(ISERROR(SEARCH("Injury",F1)))</formula>
    </cfRule>
    <cfRule type="containsText" dxfId="172" priority="17" operator="containsText" text="Other Chronic">
      <formula>NOT(ISERROR(SEARCH("Other Chronic",F1)))</formula>
    </cfRule>
    <cfRule type="containsText" dxfId="171" priority="18" operator="containsText" text="Communicable">
      <formula>NOT(ISERROR(SEARCH("Communicable",F1)))</formula>
    </cfRule>
    <cfRule type="containsText" dxfId="170" priority="19" operator="containsText" text="Cancer">
      <formula>NOT(ISERROR(SEARCH("Cancer",F1)))</formula>
    </cfRule>
  </conditionalFormatting>
  <conditionalFormatting sqref="F68:F69">
    <cfRule type="containsText" dxfId="169" priority="15" operator="containsText" text="Cardiovascular">
      <formula>NOT(ISERROR(SEARCH("Cardiovascular",F68)))</formula>
    </cfRule>
  </conditionalFormatting>
  <conditionalFormatting sqref="F68:F69">
    <cfRule type="containsText" dxfId="168" priority="11" operator="containsText" text="Injury">
      <formula>NOT(ISERROR(SEARCH("Injury",F68)))</formula>
    </cfRule>
    <cfRule type="containsText" dxfId="167" priority="12" operator="containsText" text="Other Chronic">
      <formula>NOT(ISERROR(SEARCH("Other Chronic",F68)))</formula>
    </cfRule>
    <cfRule type="containsText" dxfId="166" priority="13" operator="containsText" text="Communicable">
      <formula>NOT(ISERROR(SEARCH("Communicable",F68)))</formula>
    </cfRule>
    <cfRule type="containsText" dxfId="165" priority="14" operator="containsText" text="Cancer">
      <formula>NOT(ISERROR(SEARCH("Cancer",F68)))</formula>
    </cfRule>
  </conditionalFormatting>
  <conditionalFormatting sqref="F70">
    <cfRule type="containsText" dxfId="164" priority="10" operator="containsText" text="Cardiovascular">
      <formula>NOT(ISERROR(SEARCH("Cardiovascular",F70)))</formula>
    </cfRule>
  </conditionalFormatting>
  <conditionalFormatting sqref="F70">
    <cfRule type="containsText" dxfId="163" priority="6" operator="containsText" text="Injury">
      <formula>NOT(ISERROR(SEARCH("Injury",F70)))</formula>
    </cfRule>
    <cfRule type="containsText" dxfId="162" priority="7" operator="containsText" text="Other Chronic">
      <formula>NOT(ISERROR(SEARCH("Other Chronic",F70)))</formula>
    </cfRule>
    <cfRule type="containsText" dxfId="161" priority="8" operator="containsText" text="Communicable">
      <formula>NOT(ISERROR(SEARCH("Communicable",F70)))</formula>
    </cfRule>
    <cfRule type="containsText" dxfId="160" priority="9" operator="containsText" text="Cancer">
      <formula>NOT(ISERROR(SEARCH("Cancer",F70)))</formula>
    </cfRule>
  </conditionalFormatting>
  <conditionalFormatting sqref="F67">
    <cfRule type="containsText" dxfId="159" priority="5" operator="containsText" text="Cardiovascular">
      <formula>NOT(ISERROR(SEARCH("Cardiovascular",F67)))</formula>
    </cfRule>
  </conditionalFormatting>
  <conditionalFormatting sqref="F67">
    <cfRule type="containsText" dxfId="158" priority="1" operator="containsText" text="Injury">
      <formula>NOT(ISERROR(SEARCH("Injury",F67)))</formula>
    </cfRule>
    <cfRule type="containsText" dxfId="157" priority="2" operator="containsText" text="Other Chronic">
      <formula>NOT(ISERROR(SEARCH("Other Chronic",F67)))</formula>
    </cfRule>
    <cfRule type="containsText" dxfId="156" priority="3" operator="containsText" text="Communicable">
      <formula>NOT(ISERROR(SEARCH("Communicable",F67)))</formula>
    </cfRule>
    <cfRule type="containsText" dxfId="155" priority="4" operator="containsText" text="Cancer">
      <formula>NOT(ISERROR(SEARCH("Cancer",F67)))</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83" zoomScaleNormal="83" workbookViewId="0">
      <pane ySplit="1" topLeftCell="A2" activePane="bottomLeft" state="frozen"/>
      <selection activeCell="B1" sqref="B1"/>
      <selection pane="bottomLeft" activeCell="G1" sqref="A1:G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186</v>
      </c>
      <c r="D11" s="27" t="s">
        <v>86</v>
      </c>
      <c r="E11" s="27" t="s">
        <v>186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1764</v>
      </c>
      <c r="D58" s="27" t="s">
        <v>85</v>
      </c>
      <c r="E58" s="27" t="s">
        <v>85</v>
      </c>
      <c r="F58" s="49" t="s">
        <v>85</v>
      </c>
      <c r="G58" s="26">
        <v>5</v>
      </c>
    </row>
    <row r="59" spans="1:7" ht="16">
      <c r="A59" s="27"/>
      <c r="B59" s="27" t="s">
        <v>541</v>
      </c>
      <c r="C59" s="81" t="s">
        <v>1764</v>
      </c>
      <c r="D59" s="27" t="s">
        <v>85</v>
      </c>
      <c r="E59" s="27" t="s">
        <v>85</v>
      </c>
      <c r="F59" s="49" t="s">
        <v>85</v>
      </c>
      <c r="G59" s="26">
        <v>1</v>
      </c>
    </row>
    <row r="60" spans="1:7" ht="16">
      <c r="A60" s="29"/>
      <c r="B60" s="29" t="s">
        <v>542</v>
      </c>
      <c r="C60" s="83" t="s">
        <v>1764</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1049</v>
      </c>
      <c r="D65" s="27" t="s">
        <v>84</v>
      </c>
      <c r="E65" s="27" t="s">
        <v>86</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14</v>
      </c>
      <c r="F117" s="49" t="s">
        <v>14</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14</v>
      </c>
      <c r="F121" s="49" t="s">
        <v>14</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1764</v>
      </c>
      <c r="D174" s="27" t="s">
        <v>85</v>
      </c>
      <c r="E174" s="27" t="s">
        <v>85</v>
      </c>
      <c r="F174" s="49" t="s">
        <v>85</v>
      </c>
      <c r="G174" s="26">
        <v>63</v>
      </c>
    </row>
    <row r="175" spans="1:7" ht="16">
      <c r="A175" s="27"/>
      <c r="B175" s="27" t="s">
        <v>638</v>
      </c>
      <c r="C175" s="81" t="s">
        <v>1764</v>
      </c>
      <c r="D175" s="27" t="s">
        <v>85</v>
      </c>
      <c r="E175" s="27" t="s">
        <v>85</v>
      </c>
      <c r="F175" s="49" t="s">
        <v>85</v>
      </c>
      <c r="G175" s="26">
        <v>124</v>
      </c>
    </row>
    <row r="176" spans="1:7" ht="16">
      <c r="A176" s="27"/>
      <c r="B176" s="27" t="s">
        <v>639</v>
      </c>
      <c r="C176" s="81" t="s">
        <v>1764</v>
      </c>
      <c r="D176" s="27" t="s">
        <v>85</v>
      </c>
      <c r="E176" s="27" t="s">
        <v>85</v>
      </c>
      <c r="F176" s="49" t="s">
        <v>85</v>
      </c>
      <c r="G176" s="26">
        <v>46</v>
      </c>
    </row>
    <row r="177" spans="1:7" ht="16">
      <c r="A177" s="27"/>
      <c r="B177" s="27" t="s">
        <v>640</v>
      </c>
      <c r="C177" s="81" t="s">
        <v>1764</v>
      </c>
      <c r="D177" s="27" t="s">
        <v>85</v>
      </c>
      <c r="E177" s="27" t="s">
        <v>85</v>
      </c>
      <c r="F177" s="49" t="s">
        <v>85</v>
      </c>
      <c r="G177" s="26">
        <v>152</v>
      </c>
    </row>
    <row r="178" spans="1:7" ht="16">
      <c r="A178" s="27"/>
      <c r="B178" s="27" t="s">
        <v>641</v>
      </c>
      <c r="C178" s="81" t="s">
        <v>1764</v>
      </c>
      <c r="D178" s="27" t="s">
        <v>85</v>
      </c>
      <c r="E178" s="27" t="s">
        <v>85</v>
      </c>
      <c r="F178" s="49" t="s">
        <v>85</v>
      </c>
      <c r="G178" s="26">
        <v>124</v>
      </c>
    </row>
    <row r="179" spans="1:7" ht="16">
      <c r="A179" s="27"/>
      <c r="B179" s="27" t="s">
        <v>353</v>
      </c>
      <c r="C179" s="81" t="s">
        <v>1764</v>
      </c>
      <c r="D179" s="27" t="s">
        <v>85</v>
      </c>
      <c r="E179" s="27" t="s">
        <v>85</v>
      </c>
      <c r="F179" s="49" t="s">
        <v>85</v>
      </c>
      <c r="G179" s="26">
        <v>244</v>
      </c>
    </row>
    <row r="180" spans="1:7" ht="16">
      <c r="A180" s="27"/>
      <c r="B180" s="27" t="s">
        <v>642</v>
      </c>
      <c r="C180" s="81" t="s">
        <v>1764</v>
      </c>
      <c r="D180" s="27" t="s">
        <v>85</v>
      </c>
      <c r="E180" s="27" t="s">
        <v>85</v>
      </c>
      <c r="F180" s="49" t="s">
        <v>85</v>
      </c>
      <c r="G180" s="26">
        <v>89</v>
      </c>
    </row>
    <row r="181" spans="1:7" ht="16">
      <c r="A181" s="27"/>
      <c r="B181" s="27" t="s">
        <v>643</v>
      </c>
      <c r="C181" s="81" t="s">
        <v>1764</v>
      </c>
      <c r="D181" s="27" t="s">
        <v>85</v>
      </c>
      <c r="E181" s="27" t="s">
        <v>85</v>
      </c>
      <c r="F181" s="49" t="s">
        <v>85</v>
      </c>
      <c r="G181" s="26">
        <v>5</v>
      </c>
    </row>
    <row r="182" spans="1:7" ht="16">
      <c r="A182" s="27"/>
      <c r="B182" s="27" t="s">
        <v>644</v>
      </c>
      <c r="C182" s="81" t="s">
        <v>1764</v>
      </c>
      <c r="D182" s="27" t="s">
        <v>85</v>
      </c>
      <c r="E182" s="27" t="s">
        <v>85</v>
      </c>
      <c r="F182" s="49" t="s">
        <v>85</v>
      </c>
      <c r="G182" s="26">
        <v>438</v>
      </c>
    </row>
    <row r="183" spans="1:7" ht="16">
      <c r="A183" s="27"/>
      <c r="B183" s="27" t="s">
        <v>645</v>
      </c>
      <c r="C183" s="81" t="s">
        <v>1764</v>
      </c>
      <c r="D183" s="27" t="s">
        <v>85</v>
      </c>
      <c r="E183" s="27" t="s">
        <v>85</v>
      </c>
      <c r="F183" s="49" t="s">
        <v>85</v>
      </c>
      <c r="G183" s="26">
        <v>37</v>
      </c>
    </row>
    <row r="184" spans="1:7" ht="16">
      <c r="A184" s="27"/>
      <c r="B184" s="27" t="s">
        <v>646</v>
      </c>
      <c r="C184" s="81" t="s">
        <v>1764</v>
      </c>
      <c r="D184" s="27" t="s">
        <v>85</v>
      </c>
      <c r="E184" s="27" t="s">
        <v>85</v>
      </c>
      <c r="F184" s="49" t="s">
        <v>85</v>
      </c>
      <c r="G184" s="26">
        <v>5</v>
      </c>
    </row>
    <row r="185" spans="1:7" ht="16">
      <c r="A185" s="27"/>
      <c r="B185" s="27" t="s">
        <v>647</v>
      </c>
      <c r="C185" s="81" t="s">
        <v>1764</v>
      </c>
      <c r="D185" s="27" t="s">
        <v>85</v>
      </c>
      <c r="E185" s="27" t="s">
        <v>85</v>
      </c>
      <c r="F185" s="49" t="s">
        <v>85</v>
      </c>
      <c r="G185" s="26">
        <v>125</v>
      </c>
    </row>
    <row r="186" spans="1:7" ht="16">
      <c r="A186" s="27"/>
      <c r="B186" s="27" t="s">
        <v>648</v>
      </c>
      <c r="C186" s="81" t="s">
        <v>1764</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1764</v>
      </c>
      <c r="D190" s="27" t="s">
        <v>85</v>
      </c>
      <c r="E190" s="27" t="s">
        <v>85</v>
      </c>
      <c r="F190" s="49" t="s">
        <v>85</v>
      </c>
      <c r="G190" s="26">
        <v>38</v>
      </c>
    </row>
    <row r="191" spans="1:7" ht="16">
      <c r="A191" s="27"/>
      <c r="B191" s="27" t="s">
        <v>653</v>
      </c>
      <c r="C191" s="81" t="s">
        <v>1764</v>
      </c>
      <c r="D191" s="27" t="s">
        <v>85</v>
      </c>
      <c r="E191" s="27" t="s">
        <v>85</v>
      </c>
      <c r="F191" s="49" t="s">
        <v>85</v>
      </c>
      <c r="G191" s="26">
        <v>31</v>
      </c>
    </row>
    <row r="192" spans="1:7" ht="16">
      <c r="A192" s="27"/>
      <c r="B192" s="27" t="s">
        <v>654</v>
      </c>
      <c r="C192" s="81" t="s">
        <v>1764</v>
      </c>
      <c r="D192" s="27" t="s">
        <v>85</v>
      </c>
      <c r="E192" s="27" t="s">
        <v>85</v>
      </c>
      <c r="F192" s="49" t="s">
        <v>85</v>
      </c>
      <c r="G192" s="26">
        <v>29</v>
      </c>
    </row>
    <row r="193" spans="1:7" ht="16">
      <c r="A193" s="27"/>
      <c r="B193" s="27" t="s">
        <v>655</v>
      </c>
      <c r="C193" s="81" t="s">
        <v>1764</v>
      </c>
      <c r="D193" s="27" t="s">
        <v>85</v>
      </c>
      <c r="E193" s="27" t="s">
        <v>85</v>
      </c>
      <c r="F193" s="49" t="s">
        <v>85</v>
      </c>
      <c r="G193" s="26">
        <v>5</v>
      </c>
    </row>
    <row r="194" spans="1:7" ht="16">
      <c r="A194" s="27"/>
      <c r="B194" s="27" t="s">
        <v>656</v>
      </c>
      <c r="C194" s="81" t="s">
        <v>1764</v>
      </c>
      <c r="D194" s="27" t="s">
        <v>85</v>
      </c>
      <c r="E194" s="27" t="s">
        <v>85</v>
      </c>
      <c r="F194" s="49" t="s">
        <v>85</v>
      </c>
      <c r="G194" s="26">
        <v>2</v>
      </c>
    </row>
    <row r="195" spans="1:7" ht="16">
      <c r="A195" s="27"/>
      <c r="B195" s="27" t="s">
        <v>657</v>
      </c>
      <c r="C195" s="81" t="s">
        <v>1764</v>
      </c>
      <c r="D195" s="27" t="s">
        <v>85</v>
      </c>
      <c r="E195" s="27" t="s">
        <v>85</v>
      </c>
      <c r="F195" s="49" t="s">
        <v>85</v>
      </c>
      <c r="G195" s="26">
        <v>40</v>
      </c>
    </row>
    <row r="196" spans="1:7" ht="16">
      <c r="A196" s="27"/>
      <c r="B196" s="27" t="s">
        <v>658</v>
      </c>
      <c r="C196" s="81" t="s">
        <v>1764</v>
      </c>
      <c r="D196" s="27" t="s">
        <v>85</v>
      </c>
      <c r="E196" s="27" t="s">
        <v>85</v>
      </c>
      <c r="F196" s="49" t="s">
        <v>85</v>
      </c>
      <c r="G196" s="26">
        <v>1</v>
      </c>
    </row>
    <row r="197" spans="1:7" ht="16">
      <c r="A197" s="27"/>
      <c r="B197" s="27" t="s">
        <v>659</v>
      </c>
      <c r="C197" s="81" t="s">
        <v>1764</v>
      </c>
      <c r="D197" s="27" t="s">
        <v>85</v>
      </c>
      <c r="E197" s="27" t="s">
        <v>85</v>
      </c>
      <c r="F197" s="49" t="s">
        <v>85</v>
      </c>
      <c r="G197" s="26">
        <v>67</v>
      </c>
    </row>
    <row r="198" spans="1:7" ht="16">
      <c r="A198" s="27"/>
      <c r="B198" s="27" t="s">
        <v>660</v>
      </c>
      <c r="C198" s="81" t="s">
        <v>1764</v>
      </c>
      <c r="D198" s="27" t="s">
        <v>85</v>
      </c>
      <c r="E198" s="27" t="s">
        <v>85</v>
      </c>
      <c r="F198" s="49" t="s">
        <v>85</v>
      </c>
      <c r="G198" s="26">
        <v>13</v>
      </c>
    </row>
    <row r="199" spans="1:7" ht="16">
      <c r="A199" s="27"/>
      <c r="B199" s="27" t="s">
        <v>661</v>
      </c>
      <c r="C199" s="81" t="s">
        <v>1764</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20" type="noConversion"/>
  <conditionalFormatting sqref="F1">
    <cfRule type="containsText" dxfId="154" priority="10" operator="containsText" text="Cardiovascular">
      <formula>NOT(ISERROR(SEARCH("Cardiovascular",F1)))</formula>
    </cfRule>
  </conditionalFormatting>
  <conditionalFormatting sqref="F1">
    <cfRule type="containsText" dxfId="153" priority="6" operator="containsText" text="Injury">
      <formula>NOT(ISERROR(SEARCH("Injury",F1)))</formula>
    </cfRule>
    <cfRule type="containsText" dxfId="152" priority="7" operator="containsText" text="Other Chronic">
      <formula>NOT(ISERROR(SEARCH("Other Chronic",F1)))</formula>
    </cfRule>
    <cfRule type="containsText" dxfId="151" priority="8" operator="containsText" text="Communicable">
      <formula>NOT(ISERROR(SEARCH("Communicable",F1)))</formula>
    </cfRule>
    <cfRule type="containsText" dxfId="150" priority="9" operator="containsText" text="Cancer">
      <formula>NOT(ISERROR(SEARCH("Cancer",F1)))</formula>
    </cfRule>
  </conditionalFormatting>
  <conditionalFormatting sqref="F2:F77 F79:F1048576">
    <cfRule type="containsText" dxfId="149" priority="15" operator="containsText" text="Cardiovascular">
      <formula>NOT(ISERROR(SEARCH("Cardiovascular",F2)))</formula>
    </cfRule>
  </conditionalFormatting>
  <conditionalFormatting sqref="F2:F77 F79:F1048576">
    <cfRule type="containsText" dxfId="148" priority="11" operator="containsText" text="Injury">
      <formula>NOT(ISERROR(SEARCH("Injury",F2)))</formula>
    </cfRule>
    <cfRule type="containsText" dxfId="147" priority="12" operator="containsText" text="Other Chronic">
      <formula>NOT(ISERROR(SEARCH("Other Chronic",F2)))</formula>
    </cfRule>
    <cfRule type="containsText" dxfId="146" priority="13" operator="containsText" text="Communicable">
      <formula>NOT(ISERROR(SEARCH("Communicable",F2)))</formula>
    </cfRule>
    <cfRule type="containsText" dxfId="145" priority="14" operator="containsText" text="Cancer">
      <formula>NOT(ISERROR(SEARCH("Cancer",F2)))</formula>
    </cfRule>
  </conditionalFormatting>
  <conditionalFormatting sqref="F78">
    <cfRule type="containsText" dxfId="144" priority="5" operator="containsText" text="Cardiovascular">
      <formula>NOT(ISERROR(SEARCH("Cardiovascular",F78)))</formula>
    </cfRule>
  </conditionalFormatting>
  <conditionalFormatting sqref="F78">
    <cfRule type="containsText" dxfId="143" priority="1" operator="containsText" text="Injury">
      <formula>NOT(ISERROR(SEARCH("Injury",F78)))</formula>
    </cfRule>
    <cfRule type="containsText" dxfId="142" priority="2" operator="containsText" text="Other Chronic">
      <formula>NOT(ISERROR(SEARCH("Other Chronic",F78)))</formula>
    </cfRule>
    <cfRule type="containsText" dxfId="141" priority="3" operator="containsText" text="Communicable">
      <formula>NOT(ISERROR(SEARCH("Communicable",F78)))</formula>
    </cfRule>
    <cfRule type="containsText" dxfId="140" priority="4" operator="containsText" text="Cancer">
      <formula>NOT(ISERROR(SEARCH("Cancer",F78)))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60" activePane="bottomLeft" state="frozen"/>
      <selection pane="bottomLeft" activeCell="D82" sqref="D82"/>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186</v>
      </c>
      <c r="D12" s="27" t="s">
        <v>86</v>
      </c>
      <c r="E12" s="27" t="s">
        <v>186</v>
      </c>
      <c r="F12" s="49" t="s">
        <v>88</v>
      </c>
      <c r="G12" s="26">
        <v>781</v>
      </c>
    </row>
    <row r="13" spans="1:9" ht="16" customHeight="1">
      <c r="A13" s="26"/>
      <c r="B13" s="71" t="s">
        <v>1279</v>
      </c>
      <c r="C13" s="27" t="s">
        <v>186</v>
      </c>
      <c r="D13" s="27" t="s">
        <v>86</v>
      </c>
      <c r="E13" s="27" t="s">
        <v>186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1764</v>
      </c>
      <c r="D69" s="27" t="s">
        <v>85</v>
      </c>
      <c r="E69" s="27" t="s">
        <v>85</v>
      </c>
      <c r="F69" s="49" t="s">
        <v>85</v>
      </c>
      <c r="G69" s="26">
        <v>5</v>
      </c>
    </row>
    <row r="70" spans="1:7" ht="16" customHeight="1">
      <c r="A70" s="26"/>
      <c r="B70" s="25" t="s">
        <v>1305</v>
      </c>
      <c r="C70" s="27" t="s">
        <v>1764</v>
      </c>
      <c r="D70" s="27" t="s">
        <v>85</v>
      </c>
      <c r="E70" s="27" t="s">
        <v>85</v>
      </c>
      <c r="F70" s="49" t="s">
        <v>85</v>
      </c>
      <c r="G70" s="26">
        <v>1</v>
      </c>
    </row>
    <row r="71" spans="1:7" ht="16" customHeight="1">
      <c r="A71" s="26"/>
      <c r="B71" s="25" t="s">
        <v>1306</v>
      </c>
      <c r="C71" s="27" t="s">
        <v>1764</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1049</v>
      </c>
      <c r="D76" s="27" t="s">
        <v>84</v>
      </c>
      <c r="E76" s="27" t="s">
        <v>86</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14</v>
      </c>
      <c r="F136" s="49" t="s">
        <v>14</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14</v>
      </c>
      <c r="F140" s="49" t="s">
        <v>14</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1764</v>
      </c>
      <c r="D196" s="27" t="s">
        <v>85</v>
      </c>
      <c r="E196" s="27" t="s">
        <v>85</v>
      </c>
      <c r="F196" s="49" t="s">
        <v>85</v>
      </c>
      <c r="G196" s="26">
        <v>37</v>
      </c>
    </row>
    <row r="197" spans="1:7" ht="16" customHeight="1">
      <c r="A197" s="26"/>
      <c r="B197" s="25" t="s">
        <v>1360</v>
      </c>
      <c r="C197" s="27" t="s">
        <v>1764</v>
      </c>
      <c r="D197" s="27" t="s">
        <v>85</v>
      </c>
      <c r="E197" s="27" t="s">
        <v>85</v>
      </c>
      <c r="F197" s="49" t="s">
        <v>85</v>
      </c>
      <c r="G197" s="26">
        <v>4</v>
      </c>
    </row>
    <row r="198" spans="1:7" ht="16" customHeight="1">
      <c r="A198" s="26"/>
      <c r="B198" s="25" t="s">
        <v>1361</v>
      </c>
      <c r="C198" s="27" t="s">
        <v>1764</v>
      </c>
      <c r="D198" s="27" t="s">
        <v>85</v>
      </c>
      <c r="E198" s="27" t="s">
        <v>85</v>
      </c>
      <c r="F198" s="49" t="s">
        <v>85</v>
      </c>
      <c r="G198" s="26">
        <v>92</v>
      </c>
    </row>
    <row r="199" spans="1:7" ht="16" customHeight="1">
      <c r="A199" s="26"/>
      <c r="B199" s="25" t="s">
        <v>639</v>
      </c>
      <c r="C199" s="27" t="s">
        <v>1764</v>
      </c>
      <c r="D199" s="27" t="s">
        <v>85</v>
      </c>
      <c r="E199" s="27" t="s">
        <v>85</v>
      </c>
      <c r="F199" s="49" t="s">
        <v>85</v>
      </c>
      <c r="G199" s="26">
        <v>63</v>
      </c>
    </row>
    <row r="200" spans="1:7" ht="16" customHeight="1">
      <c r="A200" s="26"/>
      <c r="B200" s="25" t="s">
        <v>640</v>
      </c>
      <c r="C200" s="27" t="s">
        <v>1764</v>
      </c>
      <c r="D200" s="27" t="s">
        <v>85</v>
      </c>
      <c r="E200" s="27" t="s">
        <v>85</v>
      </c>
      <c r="F200" s="49" t="s">
        <v>85</v>
      </c>
      <c r="G200" s="26">
        <v>251</v>
      </c>
    </row>
    <row r="201" spans="1:7" ht="16" customHeight="1">
      <c r="A201" s="26"/>
      <c r="B201" s="25" t="s">
        <v>1362</v>
      </c>
      <c r="C201" s="27" t="s">
        <v>1764</v>
      </c>
      <c r="D201" s="27" t="s">
        <v>85</v>
      </c>
      <c r="E201" s="27" t="s">
        <v>85</v>
      </c>
      <c r="F201" s="49" t="s">
        <v>85</v>
      </c>
      <c r="G201" s="26">
        <v>38</v>
      </c>
    </row>
    <row r="202" spans="1:7" ht="16" customHeight="1">
      <c r="A202" s="26"/>
      <c r="B202" s="25" t="s">
        <v>1363</v>
      </c>
      <c r="C202" s="27" t="s">
        <v>1764</v>
      </c>
      <c r="D202" s="27" t="s">
        <v>85</v>
      </c>
      <c r="E202" s="27" t="s">
        <v>85</v>
      </c>
      <c r="F202" s="49" t="s">
        <v>85</v>
      </c>
      <c r="G202" s="26">
        <v>122</v>
      </c>
    </row>
    <row r="203" spans="1:7" ht="16" customHeight="1">
      <c r="A203" s="26"/>
      <c r="B203" s="25" t="s">
        <v>1364</v>
      </c>
      <c r="C203" s="27" t="s">
        <v>1764</v>
      </c>
      <c r="D203" s="27" t="s">
        <v>85</v>
      </c>
      <c r="E203" s="27" t="s">
        <v>85</v>
      </c>
      <c r="F203" s="49" t="s">
        <v>85</v>
      </c>
      <c r="G203" s="26">
        <v>338</v>
      </c>
    </row>
    <row r="204" spans="1:7" ht="16" customHeight="1">
      <c r="A204" s="26"/>
      <c r="B204" s="25" t="s">
        <v>1365</v>
      </c>
      <c r="C204" s="27" t="s">
        <v>1764</v>
      </c>
      <c r="D204" s="27" t="s">
        <v>85</v>
      </c>
      <c r="E204" s="27" t="s">
        <v>85</v>
      </c>
      <c r="F204" s="49" t="s">
        <v>85</v>
      </c>
      <c r="G204" s="26">
        <v>98</v>
      </c>
    </row>
    <row r="205" spans="1:7" ht="16" customHeight="1">
      <c r="A205" s="26"/>
      <c r="B205" s="25" t="s">
        <v>643</v>
      </c>
      <c r="C205" s="27" t="s">
        <v>1764</v>
      </c>
      <c r="D205" s="27" t="s">
        <v>85</v>
      </c>
      <c r="E205" s="27" t="s">
        <v>85</v>
      </c>
      <c r="F205" s="49" t="s">
        <v>85</v>
      </c>
      <c r="G205" s="26">
        <v>39</v>
      </c>
    </row>
    <row r="206" spans="1:7" ht="16" customHeight="1">
      <c r="A206" s="26"/>
      <c r="B206" s="25" t="s">
        <v>644</v>
      </c>
      <c r="C206" s="27" t="s">
        <v>1764</v>
      </c>
      <c r="D206" s="27" t="s">
        <v>85</v>
      </c>
      <c r="E206" s="27" t="s">
        <v>85</v>
      </c>
      <c r="F206" s="49" t="s">
        <v>85</v>
      </c>
      <c r="G206" s="26">
        <v>869</v>
      </c>
    </row>
    <row r="207" spans="1:7" ht="16" customHeight="1">
      <c r="A207" s="26"/>
      <c r="B207" s="25" t="s">
        <v>645</v>
      </c>
      <c r="C207" s="27" t="s">
        <v>1764</v>
      </c>
      <c r="D207" s="27" t="s">
        <v>85</v>
      </c>
      <c r="E207" s="27" t="s">
        <v>85</v>
      </c>
      <c r="F207" s="49" t="s">
        <v>85</v>
      </c>
      <c r="G207" s="26">
        <v>34</v>
      </c>
    </row>
    <row r="208" spans="1:7" ht="16" customHeight="1">
      <c r="A208" s="26"/>
      <c r="B208" s="25" t="s">
        <v>646</v>
      </c>
      <c r="C208" s="27" t="s">
        <v>1764</v>
      </c>
      <c r="D208" s="27" t="s">
        <v>85</v>
      </c>
      <c r="E208" s="27" t="s">
        <v>85</v>
      </c>
      <c r="F208" s="49" t="s">
        <v>85</v>
      </c>
      <c r="G208" s="26">
        <v>4</v>
      </c>
    </row>
    <row r="209" spans="1:7" ht="16" customHeight="1">
      <c r="A209" s="26"/>
      <c r="B209" s="25" t="s">
        <v>647</v>
      </c>
      <c r="C209" s="27" t="s">
        <v>1764</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1764</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1764</v>
      </c>
      <c r="D215" s="27" t="s">
        <v>85</v>
      </c>
      <c r="E215" s="27" t="s">
        <v>85</v>
      </c>
      <c r="F215" s="49" t="s">
        <v>85</v>
      </c>
      <c r="G215" s="26">
        <v>91</v>
      </c>
    </row>
    <row r="216" spans="1:7" ht="16" customHeight="1">
      <c r="A216" s="26"/>
      <c r="B216" s="25" t="s">
        <v>909</v>
      </c>
      <c r="C216" s="27" t="s">
        <v>1764</v>
      </c>
      <c r="D216" s="27" t="s">
        <v>85</v>
      </c>
      <c r="E216" s="27" t="s">
        <v>85</v>
      </c>
      <c r="F216" s="49" t="s">
        <v>85</v>
      </c>
      <c r="G216" s="26">
        <v>66</v>
      </c>
    </row>
    <row r="217" spans="1:7" ht="16" customHeight="1">
      <c r="A217" s="26"/>
      <c r="B217" s="25" t="s">
        <v>910</v>
      </c>
      <c r="C217" s="27" t="s">
        <v>1764</v>
      </c>
      <c r="D217" s="27" t="s">
        <v>85</v>
      </c>
      <c r="E217" s="27" t="s">
        <v>85</v>
      </c>
      <c r="F217" s="49" t="s">
        <v>85</v>
      </c>
      <c r="G217" s="26">
        <v>54</v>
      </c>
    </row>
    <row r="218" spans="1:7" ht="16" customHeight="1">
      <c r="A218" s="26"/>
      <c r="B218" s="25" t="s">
        <v>1372</v>
      </c>
      <c r="C218" s="27" t="s">
        <v>1764</v>
      </c>
      <c r="D218" s="27" t="s">
        <v>85</v>
      </c>
      <c r="E218" s="27" t="s">
        <v>85</v>
      </c>
      <c r="F218" s="49" t="s">
        <v>85</v>
      </c>
      <c r="G218" s="26">
        <v>18</v>
      </c>
    </row>
    <row r="219" spans="1:7" ht="16" customHeight="1">
      <c r="A219" s="26"/>
      <c r="B219" s="25" t="s">
        <v>1373</v>
      </c>
      <c r="C219" s="27" t="s">
        <v>1764</v>
      </c>
      <c r="D219" s="27" t="s">
        <v>85</v>
      </c>
      <c r="E219" s="27" t="s">
        <v>85</v>
      </c>
      <c r="F219" s="49" t="s">
        <v>85</v>
      </c>
      <c r="G219" s="26">
        <v>0</v>
      </c>
    </row>
    <row r="220" spans="1:7" ht="16" customHeight="1">
      <c r="A220" s="26"/>
      <c r="B220" s="25" t="s">
        <v>1374</v>
      </c>
      <c r="C220" s="27" t="s">
        <v>1764</v>
      </c>
      <c r="D220" s="27" t="s">
        <v>85</v>
      </c>
      <c r="E220" s="27" t="s">
        <v>85</v>
      </c>
      <c r="F220" s="49" t="s">
        <v>85</v>
      </c>
      <c r="G220" s="26">
        <v>0</v>
      </c>
    </row>
    <row r="221" spans="1:7" ht="16" customHeight="1">
      <c r="A221" s="26"/>
      <c r="B221" s="25" t="s">
        <v>656</v>
      </c>
      <c r="C221" s="27" t="s">
        <v>1764</v>
      </c>
      <c r="D221" s="27" t="s">
        <v>85</v>
      </c>
      <c r="E221" s="27" t="s">
        <v>85</v>
      </c>
      <c r="F221" s="49" t="s">
        <v>85</v>
      </c>
      <c r="G221" s="26">
        <v>1</v>
      </c>
    </row>
    <row r="222" spans="1:7" ht="16" customHeight="1">
      <c r="A222" s="26"/>
      <c r="B222" s="25" t="s">
        <v>1375</v>
      </c>
      <c r="C222" s="27" t="s">
        <v>1764</v>
      </c>
      <c r="D222" s="27" t="s">
        <v>85</v>
      </c>
      <c r="E222" s="27" t="s">
        <v>85</v>
      </c>
      <c r="F222" s="49" t="s">
        <v>85</v>
      </c>
      <c r="G222" s="26">
        <v>59</v>
      </c>
    </row>
    <row r="223" spans="1:7" ht="16" customHeight="1">
      <c r="A223" s="26"/>
      <c r="B223" s="25" t="s">
        <v>658</v>
      </c>
      <c r="C223" s="27" t="s">
        <v>1764</v>
      </c>
      <c r="D223" s="27" t="s">
        <v>85</v>
      </c>
      <c r="E223" s="27" t="s">
        <v>85</v>
      </c>
      <c r="F223" s="49" t="s">
        <v>85</v>
      </c>
      <c r="G223" s="26">
        <v>0</v>
      </c>
    </row>
    <row r="224" spans="1:7" ht="16" customHeight="1">
      <c r="A224" s="26"/>
      <c r="B224" s="25" t="s">
        <v>1376</v>
      </c>
      <c r="C224" s="27" t="s">
        <v>1764</v>
      </c>
      <c r="D224" s="27" t="s">
        <v>85</v>
      </c>
      <c r="E224" s="27" t="s">
        <v>85</v>
      </c>
      <c r="F224" s="49" t="s">
        <v>85</v>
      </c>
      <c r="G224" s="26">
        <v>57</v>
      </c>
    </row>
    <row r="225" spans="1:7" ht="16" customHeight="1">
      <c r="A225" s="26"/>
      <c r="B225" s="25" t="s">
        <v>1377</v>
      </c>
      <c r="C225" s="27" t="s">
        <v>1764</v>
      </c>
      <c r="D225" s="27" t="s">
        <v>85</v>
      </c>
      <c r="E225" s="27" t="s">
        <v>85</v>
      </c>
      <c r="F225" s="49" t="s">
        <v>85</v>
      </c>
      <c r="G225" s="26">
        <v>10</v>
      </c>
    </row>
    <row r="226" spans="1:7" ht="16" customHeight="1">
      <c r="A226" s="26"/>
      <c r="B226" s="25" t="s">
        <v>661</v>
      </c>
      <c r="C226" s="27" t="s">
        <v>1764</v>
      </c>
      <c r="D226" s="27" t="s">
        <v>85</v>
      </c>
      <c r="E226" s="27" t="s">
        <v>85</v>
      </c>
      <c r="F226" s="49" t="s">
        <v>85</v>
      </c>
      <c r="G226" s="26">
        <v>259</v>
      </c>
    </row>
    <row r="227" spans="1:7" ht="16" customHeight="1">
      <c r="A227" s="26"/>
      <c r="B227" s="25" t="s">
        <v>1378</v>
      </c>
      <c r="C227" s="27" t="s">
        <v>1764</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20" type="noConversion"/>
  <conditionalFormatting sqref="F1">
    <cfRule type="containsText" dxfId="139" priority="15" operator="containsText" text="Cardiovascular">
      <formula>NOT(ISERROR(SEARCH("Cardiovascular",F1)))</formula>
    </cfRule>
  </conditionalFormatting>
  <conditionalFormatting sqref="F1">
    <cfRule type="containsText" dxfId="138" priority="11" operator="containsText" text="Injury">
      <formula>NOT(ISERROR(SEARCH("Injury",F1)))</formula>
    </cfRule>
    <cfRule type="containsText" dxfId="137" priority="12" operator="containsText" text="Other Chronic">
      <formula>NOT(ISERROR(SEARCH("Other Chronic",F1)))</formula>
    </cfRule>
    <cfRule type="containsText" dxfId="136" priority="13" operator="containsText" text="Communicable">
      <formula>NOT(ISERROR(SEARCH("Communicable",F1)))</formula>
    </cfRule>
    <cfRule type="containsText" dxfId="135" priority="14" operator="containsText" text="Cancer">
      <formula>NOT(ISERROR(SEARCH("Cancer",F1)))</formula>
    </cfRule>
  </conditionalFormatting>
  <conditionalFormatting sqref="F2:F84 F90:F1048576 F86:F88">
    <cfRule type="containsText" dxfId="134" priority="20" operator="containsText" text="Cardiovascular">
      <formula>NOT(ISERROR(SEARCH("Cardiovascular",F2)))</formula>
    </cfRule>
  </conditionalFormatting>
  <conditionalFormatting sqref="F2:F84 F90:F1048576 F86:F88">
    <cfRule type="containsText" dxfId="133" priority="16" operator="containsText" text="Injury">
      <formula>NOT(ISERROR(SEARCH("Injury",F2)))</formula>
    </cfRule>
    <cfRule type="containsText" dxfId="132" priority="17" operator="containsText" text="Other Chronic">
      <formula>NOT(ISERROR(SEARCH("Other Chronic",F2)))</formula>
    </cfRule>
    <cfRule type="containsText" dxfId="131" priority="18" operator="containsText" text="Communicable">
      <formula>NOT(ISERROR(SEARCH("Communicable",F2)))</formula>
    </cfRule>
    <cfRule type="containsText" dxfId="130" priority="19" operator="containsText" text="Cancer">
      <formula>NOT(ISERROR(SEARCH("Cancer",F2)))</formula>
    </cfRule>
  </conditionalFormatting>
  <conditionalFormatting sqref="F89">
    <cfRule type="containsText" dxfId="129" priority="10" operator="containsText" text="Cardiovascular">
      <formula>NOT(ISERROR(SEARCH("Cardiovascular",F89)))</formula>
    </cfRule>
  </conditionalFormatting>
  <conditionalFormatting sqref="F89">
    <cfRule type="containsText" dxfId="128" priority="6" operator="containsText" text="Injury">
      <formula>NOT(ISERROR(SEARCH("Injury",F89)))</formula>
    </cfRule>
    <cfRule type="containsText" dxfId="127" priority="7" operator="containsText" text="Other Chronic">
      <formula>NOT(ISERROR(SEARCH("Other Chronic",F89)))</formula>
    </cfRule>
    <cfRule type="containsText" dxfId="126" priority="8" operator="containsText" text="Communicable">
      <formula>NOT(ISERROR(SEARCH("Communicable",F89)))</formula>
    </cfRule>
    <cfRule type="containsText" dxfId="125" priority="9" operator="containsText" text="Cancer">
      <formula>NOT(ISERROR(SEARCH("Cancer",F89)))</formula>
    </cfRule>
  </conditionalFormatting>
  <conditionalFormatting sqref="F85">
    <cfRule type="containsText" dxfId="124" priority="5" operator="containsText" text="Cardiovascular">
      <formula>NOT(ISERROR(SEARCH("Cardiovascular",F85)))</formula>
    </cfRule>
  </conditionalFormatting>
  <conditionalFormatting sqref="F85">
    <cfRule type="containsText" dxfId="123" priority="1" operator="containsText" text="Injury">
      <formula>NOT(ISERROR(SEARCH("Injury",F85)))</formula>
    </cfRule>
    <cfRule type="containsText" dxfId="122" priority="2" operator="containsText" text="Other Chronic">
      <formula>NOT(ISERROR(SEARCH("Other Chronic",F85)))</formula>
    </cfRule>
    <cfRule type="containsText" dxfId="121" priority="3" operator="containsText" text="Communicable">
      <formula>NOT(ISERROR(SEARCH("Communicable",F85)))</formula>
    </cfRule>
    <cfRule type="containsText" dxfId="120" priority="4" operator="containsText" text="Cancer">
      <formula>NOT(ISERROR(SEARCH("Cancer",F85)))</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98" activePane="bottomLeft" state="frozen"/>
      <selection activeCell="B1" sqref="B1"/>
      <selection pane="bottomLeft" activeCell="C113" sqref="C1:C1048576"/>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186</v>
      </c>
      <c r="D42" s="120" t="s">
        <v>86</v>
      </c>
      <c r="E42" s="120" t="s">
        <v>186</v>
      </c>
      <c r="F42" s="49" t="s">
        <v>88</v>
      </c>
      <c r="G42" s="134">
        <v>137</v>
      </c>
      <c r="H42" s="20"/>
      <c r="I42" s="20"/>
    </row>
    <row r="43" spans="1:9" ht="16" customHeight="1">
      <c r="A43" s="20"/>
      <c r="B43" s="120" t="s">
        <v>1408</v>
      </c>
      <c r="C43" s="20" t="s">
        <v>186</v>
      </c>
      <c r="D43" s="120" t="s">
        <v>86</v>
      </c>
      <c r="E43" s="120" t="s">
        <v>186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1764</v>
      </c>
      <c r="D106" s="120" t="s">
        <v>85</v>
      </c>
      <c r="E106" s="120" t="s">
        <v>85</v>
      </c>
      <c r="F106" s="49" t="s">
        <v>85</v>
      </c>
      <c r="G106" s="134">
        <v>4</v>
      </c>
      <c r="H106" s="20"/>
      <c r="I106" s="20"/>
    </row>
    <row r="107" spans="1:9" ht="16" customHeight="1">
      <c r="A107" s="124"/>
      <c r="B107" s="125" t="s">
        <v>1462</v>
      </c>
      <c r="C107" s="124" t="s">
        <v>1764</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14</v>
      </c>
      <c r="F172" s="49" t="s">
        <v>14</v>
      </c>
      <c r="G172" s="134">
        <v>37</v>
      </c>
      <c r="H172" s="20"/>
      <c r="I172" s="20"/>
    </row>
    <row r="173" spans="1:9" ht="16" customHeight="1">
      <c r="A173" s="20"/>
      <c r="B173" s="120" t="s">
        <v>1510</v>
      </c>
      <c r="C173" s="27" t="s">
        <v>1028</v>
      </c>
      <c r="D173" s="27" t="s">
        <v>1028</v>
      </c>
      <c r="E173" s="27" t="s">
        <v>14</v>
      </c>
      <c r="F173" s="49" t="s">
        <v>14</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1764</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1764</v>
      </c>
      <c r="D242" s="120" t="s">
        <v>85</v>
      </c>
      <c r="E242" s="120" t="s">
        <v>85</v>
      </c>
      <c r="F242" s="49" t="s">
        <v>85</v>
      </c>
      <c r="G242" s="134">
        <v>13</v>
      </c>
      <c r="H242" s="20"/>
      <c r="I242" s="20"/>
    </row>
    <row r="243" spans="1:9" ht="16" customHeight="1">
      <c r="A243" s="20"/>
      <c r="B243" s="120" t="s">
        <v>339</v>
      </c>
      <c r="C243" s="20" t="s">
        <v>1764</v>
      </c>
      <c r="D243" s="120" t="s">
        <v>85</v>
      </c>
      <c r="E243" s="120" t="s">
        <v>85</v>
      </c>
      <c r="F243" s="49" t="s">
        <v>85</v>
      </c>
      <c r="G243" s="134">
        <v>92</v>
      </c>
      <c r="H243" s="20"/>
      <c r="I243" s="20"/>
    </row>
    <row r="244" spans="1:9" ht="16" customHeight="1">
      <c r="A244" s="20"/>
      <c r="B244" s="120" t="s">
        <v>1569</v>
      </c>
      <c r="C244" s="20" t="s">
        <v>1764</v>
      </c>
      <c r="D244" s="120" t="s">
        <v>85</v>
      </c>
      <c r="E244" s="120" t="s">
        <v>85</v>
      </c>
      <c r="F244" s="49" t="s">
        <v>85</v>
      </c>
      <c r="G244" s="134">
        <v>58</v>
      </c>
      <c r="H244" s="20"/>
      <c r="I244" s="20"/>
    </row>
    <row r="245" spans="1:9" ht="16" customHeight="1">
      <c r="A245" s="20"/>
      <c r="B245" s="120" t="s">
        <v>1570</v>
      </c>
      <c r="C245" s="20" t="s">
        <v>1764</v>
      </c>
      <c r="D245" s="120" t="s">
        <v>85</v>
      </c>
      <c r="E245" s="120" t="s">
        <v>85</v>
      </c>
      <c r="F245" s="49" t="s">
        <v>85</v>
      </c>
      <c r="G245" s="134">
        <v>26</v>
      </c>
      <c r="H245" s="20"/>
      <c r="I245" s="20"/>
    </row>
    <row r="246" spans="1:9" ht="16" customHeight="1">
      <c r="A246" s="20"/>
      <c r="B246" s="120" t="s">
        <v>1571</v>
      </c>
      <c r="C246" s="20" t="s">
        <v>1764</v>
      </c>
      <c r="D246" s="120" t="s">
        <v>85</v>
      </c>
      <c r="E246" s="120" t="s">
        <v>85</v>
      </c>
      <c r="F246" s="49" t="s">
        <v>85</v>
      </c>
      <c r="G246" s="134">
        <v>18</v>
      </c>
      <c r="H246" s="20"/>
      <c r="I246" s="20"/>
    </row>
    <row r="247" spans="1:9" ht="16" customHeight="1">
      <c r="A247" s="20"/>
      <c r="B247" s="120" t="s">
        <v>1572</v>
      </c>
      <c r="C247" s="20" t="s">
        <v>1764</v>
      </c>
      <c r="D247" s="120" t="s">
        <v>85</v>
      </c>
      <c r="E247" s="120" t="s">
        <v>85</v>
      </c>
      <c r="F247" s="49" t="s">
        <v>85</v>
      </c>
      <c r="G247" s="134">
        <v>26</v>
      </c>
      <c r="H247" s="20"/>
      <c r="I247" s="20"/>
    </row>
    <row r="248" spans="1:9" ht="16" customHeight="1">
      <c r="A248" s="20"/>
      <c r="B248" s="120" t="s">
        <v>1573</v>
      </c>
      <c r="C248" s="20" t="s">
        <v>1764</v>
      </c>
      <c r="D248" s="120" t="s">
        <v>85</v>
      </c>
      <c r="E248" s="120" t="s">
        <v>85</v>
      </c>
      <c r="F248" s="49" t="s">
        <v>85</v>
      </c>
      <c r="G248" s="134">
        <v>5</v>
      </c>
      <c r="H248" s="20"/>
      <c r="I248" s="20"/>
    </row>
    <row r="249" spans="1:9" ht="16" customHeight="1">
      <c r="A249" s="20"/>
      <c r="B249" s="120" t="s">
        <v>1574</v>
      </c>
      <c r="C249" s="20" t="s">
        <v>1764</v>
      </c>
      <c r="D249" s="120" t="s">
        <v>85</v>
      </c>
      <c r="E249" s="120" t="s">
        <v>85</v>
      </c>
      <c r="F249" s="49" t="s">
        <v>85</v>
      </c>
      <c r="G249" s="134">
        <v>9</v>
      </c>
      <c r="H249" s="20"/>
      <c r="I249" s="20"/>
    </row>
    <row r="250" spans="1:9" ht="16" customHeight="1">
      <c r="A250" s="20"/>
      <c r="B250" s="120" t="s">
        <v>1575</v>
      </c>
      <c r="C250" s="20" t="s">
        <v>1764</v>
      </c>
      <c r="D250" s="120" t="s">
        <v>85</v>
      </c>
      <c r="E250" s="120" t="s">
        <v>85</v>
      </c>
      <c r="F250" s="49" t="s">
        <v>85</v>
      </c>
      <c r="G250" s="134">
        <v>83</v>
      </c>
      <c r="H250" s="20"/>
      <c r="I250" s="20"/>
    </row>
    <row r="251" spans="1:9" ht="16" customHeight="1">
      <c r="A251" s="20"/>
      <c r="B251" s="120" t="s">
        <v>1576</v>
      </c>
      <c r="C251" s="20" t="s">
        <v>1764</v>
      </c>
      <c r="D251" s="120" t="s">
        <v>85</v>
      </c>
      <c r="E251" s="120" t="s">
        <v>85</v>
      </c>
      <c r="F251" s="49" t="s">
        <v>85</v>
      </c>
      <c r="G251" s="134">
        <v>20</v>
      </c>
      <c r="H251" s="20"/>
      <c r="I251" s="20"/>
    </row>
    <row r="252" spans="1:9" ht="16" customHeight="1">
      <c r="A252" s="20"/>
      <c r="B252" s="120" t="s">
        <v>1577</v>
      </c>
      <c r="C252" s="20" t="s">
        <v>1764</v>
      </c>
      <c r="D252" s="120" t="s">
        <v>85</v>
      </c>
      <c r="E252" s="120" t="s">
        <v>85</v>
      </c>
      <c r="F252" s="49" t="s">
        <v>85</v>
      </c>
      <c r="G252" s="134">
        <v>66</v>
      </c>
      <c r="H252" s="20"/>
      <c r="I252" s="20"/>
    </row>
    <row r="253" spans="1:9" ht="16" customHeight="1">
      <c r="A253" s="20"/>
      <c r="B253" s="120" t="s">
        <v>1578</v>
      </c>
      <c r="C253" s="20" t="s">
        <v>1764</v>
      </c>
      <c r="D253" s="120" t="s">
        <v>85</v>
      </c>
      <c r="E253" s="120" t="s">
        <v>85</v>
      </c>
      <c r="F253" s="49" t="s">
        <v>85</v>
      </c>
      <c r="G253" s="134">
        <v>82</v>
      </c>
      <c r="H253" s="20"/>
      <c r="I253" s="20"/>
    </row>
    <row r="254" spans="1:9" ht="16" customHeight="1">
      <c r="A254" s="20"/>
      <c r="B254" s="120" t="s">
        <v>639</v>
      </c>
      <c r="C254" s="20" t="s">
        <v>1764</v>
      </c>
      <c r="D254" s="120" t="s">
        <v>85</v>
      </c>
      <c r="E254" s="120" t="s">
        <v>85</v>
      </c>
      <c r="F254" s="49" t="s">
        <v>85</v>
      </c>
      <c r="G254" s="134">
        <v>108</v>
      </c>
      <c r="H254" s="20"/>
      <c r="I254" s="20"/>
    </row>
    <row r="255" spans="1:9" ht="16" customHeight="1">
      <c r="A255" s="20"/>
      <c r="B255" s="120" t="s">
        <v>1579</v>
      </c>
      <c r="C255" s="20" t="s">
        <v>1764</v>
      </c>
      <c r="D255" s="120" t="s">
        <v>85</v>
      </c>
      <c r="E255" s="120" t="s">
        <v>85</v>
      </c>
      <c r="F255" s="49" t="s">
        <v>85</v>
      </c>
      <c r="G255" s="134">
        <v>201</v>
      </c>
      <c r="H255" s="20"/>
      <c r="I255" s="20"/>
    </row>
    <row r="256" spans="1:9" ht="16" customHeight="1">
      <c r="A256" s="20"/>
      <c r="B256" s="120" t="s">
        <v>1580</v>
      </c>
      <c r="C256" s="20" t="s">
        <v>1764</v>
      </c>
      <c r="D256" s="120" t="s">
        <v>85</v>
      </c>
      <c r="E256" s="120" t="s">
        <v>85</v>
      </c>
      <c r="F256" s="49" t="s">
        <v>85</v>
      </c>
      <c r="G256" s="134">
        <v>64</v>
      </c>
      <c r="H256" s="20"/>
      <c r="I256" s="20"/>
    </row>
    <row r="257" spans="1:9" ht="16" customHeight="1">
      <c r="A257" s="20"/>
      <c r="B257" s="120" t="s">
        <v>353</v>
      </c>
      <c r="C257" s="20" t="s">
        <v>1764</v>
      </c>
      <c r="D257" s="120" t="s">
        <v>85</v>
      </c>
      <c r="E257" s="120" t="s">
        <v>85</v>
      </c>
      <c r="F257" s="49" t="s">
        <v>85</v>
      </c>
      <c r="G257" s="134">
        <v>301</v>
      </c>
      <c r="H257" s="20"/>
      <c r="I257" s="20"/>
    </row>
    <row r="258" spans="1:9" ht="16" customHeight="1">
      <c r="A258" s="20"/>
      <c r="B258" s="120" t="s">
        <v>1581</v>
      </c>
      <c r="C258" s="20" t="s">
        <v>1764</v>
      </c>
      <c r="D258" s="120" t="s">
        <v>85</v>
      </c>
      <c r="E258" s="120" t="s">
        <v>85</v>
      </c>
      <c r="F258" s="49" t="s">
        <v>85</v>
      </c>
      <c r="G258" s="134">
        <v>127</v>
      </c>
      <c r="H258" s="20"/>
      <c r="I258" s="20"/>
    </row>
    <row r="259" spans="1:9" ht="16" customHeight="1">
      <c r="A259" s="20"/>
      <c r="B259" s="120" t="s">
        <v>1582</v>
      </c>
      <c r="C259" s="20" t="s">
        <v>1764</v>
      </c>
      <c r="D259" s="120" t="s">
        <v>85</v>
      </c>
      <c r="E259" s="120" t="s">
        <v>85</v>
      </c>
      <c r="F259" s="49" t="s">
        <v>85</v>
      </c>
      <c r="G259" s="134">
        <v>25</v>
      </c>
      <c r="H259" s="20"/>
      <c r="I259" s="20"/>
    </row>
    <row r="260" spans="1:9" ht="16" customHeight="1">
      <c r="A260" s="20"/>
      <c r="B260" s="120" t="s">
        <v>1583</v>
      </c>
      <c r="C260" s="20" t="s">
        <v>1764</v>
      </c>
      <c r="D260" s="120" t="s">
        <v>85</v>
      </c>
      <c r="E260" s="120" t="s">
        <v>85</v>
      </c>
      <c r="F260" s="49" t="s">
        <v>85</v>
      </c>
      <c r="G260" s="134">
        <v>1251</v>
      </c>
      <c r="H260" s="20"/>
      <c r="I260" s="20"/>
    </row>
    <row r="261" spans="1:9" ht="16" customHeight="1">
      <c r="A261" s="20"/>
      <c r="B261" s="120" t="s">
        <v>1584</v>
      </c>
      <c r="C261" s="20" t="s">
        <v>1764</v>
      </c>
      <c r="D261" s="120" t="s">
        <v>85</v>
      </c>
      <c r="E261" s="120" t="s">
        <v>85</v>
      </c>
      <c r="F261" s="49" t="s">
        <v>85</v>
      </c>
      <c r="G261" s="134">
        <v>20</v>
      </c>
      <c r="H261" s="20"/>
      <c r="I261" s="20"/>
    </row>
    <row r="262" spans="1:9" ht="16" customHeight="1">
      <c r="A262" s="20"/>
      <c r="B262" s="120" t="s">
        <v>1585</v>
      </c>
      <c r="C262" s="20" t="s">
        <v>1764</v>
      </c>
      <c r="D262" s="120" t="s">
        <v>85</v>
      </c>
      <c r="E262" s="120" t="s">
        <v>85</v>
      </c>
      <c r="F262" s="49" t="s">
        <v>85</v>
      </c>
      <c r="G262" s="134">
        <v>4</v>
      </c>
      <c r="H262" s="20"/>
      <c r="I262" s="20"/>
    </row>
    <row r="263" spans="1:9" ht="16" customHeight="1">
      <c r="A263" s="20"/>
      <c r="B263" s="120" t="s">
        <v>1586</v>
      </c>
      <c r="C263" s="20" t="s">
        <v>1764</v>
      </c>
      <c r="D263" s="120" t="s">
        <v>85</v>
      </c>
      <c r="E263" s="120" t="s">
        <v>85</v>
      </c>
      <c r="F263" s="49" t="s">
        <v>85</v>
      </c>
      <c r="G263" s="134">
        <v>11</v>
      </c>
      <c r="H263" s="20"/>
      <c r="I263" s="20"/>
    </row>
    <row r="264" spans="1:9" ht="16" customHeight="1">
      <c r="A264" s="20"/>
      <c r="B264" s="120" t="s">
        <v>1587</v>
      </c>
      <c r="C264" s="20" t="s">
        <v>1764</v>
      </c>
      <c r="D264" s="120" t="s">
        <v>85</v>
      </c>
      <c r="E264" s="120" t="s">
        <v>85</v>
      </c>
      <c r="F264" s="49" t="s">
        <v>85</v>
      </c>
      <c r="G264" s="134">
        <v>3</v>
      </c>
      <c r="H264" s="20"/>
      <c r="I264" s="20"/>
    </row>
    <row r="265" spans="1:9" ht="16" customHeight="1">
      <c r="A265" s="20"/>
      <c r="B265" s="120" t="s">
        <v>656</v>
      </c>
      <c r="C265" s="20" t="s">
        <v>1764</v>
      </c>
      <c r="D265" s="120" t="s">
        <v>85</v>
      </c>
      <c r="E265" s="120" t="s">
        <v>85</v>
      </c>
      <c r="F265" s="49" t="s">
        <v>85</v>
      </c>
      <c r="G265" s="134">
        <v>3</v>
      </c>
      <c r="H265" s="20"/>
      <c r="I265" s="20"/>
    </row>
    <row r="266" spans="1:9" ht="16" customHeight="1">
      <c r="A266" s="20"/>
      <c r="B266" s="120" t="s">
        <v>1375</v>
      </c>
      <c r="C266" s="20" t="s">
        <v>1764</v>
      </c>
      <c r="D266" s="120" t="s">
        <v>85</v>
      </c>
      <c r="E266" s="120" t="s">
        <v>85</v>
      </c>
      <c r="F266" s="49" t="s">
        <v>85</v>
      </c>
      <c r="G266" s="134">
        <v>53</v>
      </c>
      <c r="H266" s="20"/>
      <c r="I266" s="20"/>
    </row>
    <row r="267" spans="1:9" ht="16" customHeight="1">
      <c r="A267" s="20"/>
      <c r="B267" s="120" t="s">
        <v>658</v>
      </c>
      <c r="C267" s="20" t="s">
        <v>1764</v>
      </c>
      <c r="D267" s="120" t="s">
        <v>85</v>
      </c>
      <c r="E267" s="120" t="s">
        <v>85</v>
      </c>
      <c r="F267" s="49" t="s">
        <v>85</v>
      </c>
      <c r="G267" s="134">
        <v>0</v>
      </c>
      <c r="H267" s="20"/>
      <c r="I267" s="20"/>
    </row>
    <row r="268" spans="1:9" ht="16" customHeight="1">
      <c r="A268" s="20"/>
      <c r="B268" s="120" t="s">
        <v>1588</v>
      </c>
      <c r="C268" s="20" t="s">
        <v>1764</v>
      </c>
      <c r="D268" s="120" t="s">
        <v>85</v>
      </c>
      <c r="E268" s="120" t="s">
        <v>85</v>
      </c>
      <c r="F268" s="49" t="s">
        <v>85</v>
      </c>
      <c r="G268" s="134">
        <v>40</v>
      </c>
      <c r="H268" s="20"/>
      <c r="I268" s="20"/>
    </row>
    <row r="269" spans="1:9" ht="16" customHeight="1">
      <c r="A269" s="20"/>
      <c r="B269" s="120" t="s">
        <v>1589</v>
      </c>
      <c r="C269" s="20" t="s">
        <v>1764</v>
      </c>
      <c r="D269" s="120" t="s">
        <v>85</v>
      </c>
      <c r="E269" s="120" t="s">
        <v>85</v>
      </c>
      <c r="F269" s="49" t="s">
        <v>85</v>
      </c>
      <c r="G269" s="134">
        <v>3</v>
      </c>
      <c r="H269" s="20"/>
      <c r="I269" s="20"/>
    </row>
    <row r="270" spans="1:9" ht="16" customHeight="1">
      <c r="A270" s="20"/>
      <c r="B270" s="120" t="s">
        <v>1590</v>
      </c>
      <c r="C270" s="20" t="s">
        <v>1764</v>
      </c>
      <c r="D270" s="120" t="s">
        <v>85</v>
      </c>
      <c r="E270" s="120" t="s">
        <v>85</v>
      </c>
      <c r="F270" s="49" t="s">
        <v>85</v>
      </c>
      <c r="G270" s="134">
        <v>1</v>
      </c>
      <c r="H270" s="20"/>
      <c r="I270" s="20"/>
    </row>
    <row r="271" spans="1:9" ht="16" customHeight="1">
      <c r="A271" s="20"/>
      <c r="B271" s="120" t="s">
        <v>1591</v>
      </c>
      <c r="C271" s="20" t="s">
        <v>1764</v>
      </c>
      <c r="D271" s="120" t="s">
        <v>85</v>
      </c>
      <c r="E271" s="120" t="s">
        <v>85</v>
      </c>
      <c r="F271" s="49" t="s">
        <v>85</v>
      </c>
      <c r="G271" s="134">
        <v>40</v>
      </c>
      <c r="H271" s="20"/>
      <c r="I271" s="20"/>
    </row>
    <row r="272" spans="1:9" ht="16" customHeight="1">
      <c r="A272" s="20"/>
      <c r="B272" s="120" t="s">
        <v>1592</v>
      </c>
      <c r="C272" s="20" t="s">
        <v>1764</v>
      </c>
      <c r="D272" s="120" t="s">
        <v>85</v>
      </c>
      <c r="E272" s="120" t="s">
        <v>85</v>
      </c>
      <c r="F272" s="49" t="s">
        <v>85</v>
      </c>
      <c r="G272" s="134">
        <v>173</v>
      </c>
      <c r="H272" s="20"/>
      <c r="I272" s="20"/>
    </row>
    <row r="273" spans="1:9" ht="16" customHeight="1">
      <c r="A273" s="20"/>
      <c r="B273" s="120" t="s">
        <v>1593</v>
      </c>
      <c r="C273" s="20" t="s">
        <v>1764</v>
      </c>
      <c r="D273" s="120" t="s">
        <v>85</v>
      </c>
      <c r="E273" s="120" t="s">
        <v>85</v>
      </c>
      <c r="F273" s="49" t="s">
        <v>85</v>
      </c>
      <c r="G273" s="134">
        <v>0</v>
      </c>
      <c r="H273" s="20"/>
      <c r="I273" s="20"/>
    </row>
    <row r="274" spans="1:9" ht="16" customHeight="1">
      <c r="A274" s="20"/>
      <c r="B274" s="120" t="s">
        <v>1594</v>
      </c>
      <c r="C274" s="20" t="s">
        <v>1764</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19" priority="10" operator="containsText" text="Cardiovascular">
      <formula>NOT(ISERROR(SEARCH("Cardiovascular",F1)))</formula>
    </cfRule>
  </conditionalFormatting>
  <conditionalFormatting sqref="F1">
    <cfRule type="containsText" dxfId="118" priority="6" operator="containsText" text="Injury">
      <formula>NOT(ISERROR(SEARCH("Injury",F1)))</formula>
    </cfRule>
    <cfRule type="containsText" dxfId="117" priority="7" operator="containsText" text="Other Chronic">
      <formula>NOT(ISERROR(SEARCH("Other Chronic",F1)))</formula>
    </cfRule>
    <cfRule type="containsText" dxfId="116" priority="8" operator="containsText" text="Communicable">
      <formula>NOT(ISERROR(SEARCH("Communicable",F1)))</formula>
    </cfRule>
    <cfRule type="containsText" dxfId="115" priority="9" operator="containsText" text="Cancer">
      <formula>NOT(ISERROR(SEARCH("Cancer",F1)))</formula>
    </cfRule>
  </conditionalFormatting>
  <conditionalFormatting sqref="F2:F116 F118:F1048576">
    <cfRule type="containsText" dxfId="114" priority="15" operator="containsText" text="Cardiovascular">
      <formula>NOT(ISERROR(SEARCH("Cardiovascular",F2)))</formula>
    </cfRule>
  </conditionalFormatting>
  <conditionalFormatting sqref="F2:F116 F118:F1048576">
    <cfRule type="containsText" dxfId="113" priority="11" operator="containsText" text="Injury">
      <formula>NOT(ISERROR(SEARCH("Injury",F2)))</formula>
    </cfRule>
    <cfRule type="containsText" dxfId="112" priority="12" operator="containsText" text="Other Chronic">
      <formula>NOT(ISERROR(SEARCH("Other Chronic",F2)))</formula>
    </cfRule>
    <cfRule type="containsText" dxfId="111" priority="13" operator="containsText" text="Communicable">
      <formula>NOT(ISERROR(SEARCH("Communicable",F2)))</formula>
    </cfRule>
    <cfRule type="containsText" dxfId="110" priority="14" operator="containsText" text="Cancer">
      <formula>NOT(ISERROR(SEARCH("Cancer",F2)))</formula>
    </cfRule>
  </conditionalFormatting>
  <conditionalFormatting sqref="F117">
    <cfRule type="containsText" dxfId="109" priority="5" operator="containsText" text="Cardiovascular">
      <formula>NOT(ISERROR(SEARCH("Cardiovascular",F117)))</formula>
    </cfRule>
  </conditionalFormatting>
  <conditionalFormatting sqref="F117">
    <cfRule type="containsText" dxfId="108" priority="1" operator="containsText" text="Injury">
      <formula>NOT(ISERROR(SEARCH("Injury",F117)))</formula>
    </cfRule>
    <cfRule type="containsText" dxfId="107" priority="2" operator="containsText" text="Other Chronic">
      <formula>NOT(ISERROR(SEARCH("Other Chronic",F117)))</formula>
    </cfRule>
    <cfRule type="containsText" dxfId="106" priority="3" operator="containsText" text="Communicable">
      <formula>NOT(ISERROR(SEARCH("Communicable",F117)))</formula>
    </cfRule>
    <cfRule type="containsText" dxfId="105" priority="4" operator="containsText" text="Cancer">
      <formula>NOT(ISERROR(SEARCH("Cancer",F117)))</formula>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B6" sqref="B1:B1048576"/>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1763</v>
      </c>
      <c r="C22" s="65" t="s">
        <v>1763</v>
      </c>
      <c r="D22" s="65" t="s">
        <v>1763</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1764</v>
      </c>
      <c r="C37" s="107" t="s">
        <v>85</v>
      </c>
      <c r="D37" s="107" t="s">
        <v>85</v>
      </c>
      <c r="E37" s="49" t="s">
        <v>85</v>
      </c>
      <c r="F37" s="104">
        <v>3130</v>
      </c>
    </row>
    <row r="38" spans="1:6" ht="16">
      <c r="A38" s="108" t="s">
        <v>1250</v>
      </c>
      <c r="B38" s="109" t="s">
        <v>83</v>
      </c>
      <c r="C38" s="109" t="s">
        <v>83</v>
      </c>
      <c r="D38" s="109" t="s">
        <v>83</v>
      </c>
      <c r="E38" s="40" t="s">
        <v>83</v>
      </c>
      <c r="F38" s="105">
        <v>8167</v>
      </c>
    </row>
  </sheetData>
  <phoneticPr fontId="20" type="noConversion"/>
  <conditionalFormatting sqref="E1">
    <cfRule type="containsText" dxfId="104" priority="5" operator="containsText" text="Cardiovascular">
      <formula>NOT(ISERROR(SEARCH("Cardiovascular",E1)))</formula>
    </cfRule>
  </conditionalFormatting>
  <conditionalFormatting sqref="E1">
    <cfRule type="containsText" dxfId="103" priority="1" operator="containsText" text="Injury">
      <formula>NOT(ISERROR(SEARCH("Injury",E1)))</formula>
    </cfRule>
    <cfRule type="containsText" dxfId="102" priority="2" operator="containsText" text="Other Chronic">
      <formula>NOT(ISERROR(SEARCH("Other Chronic",E1)))</formula>
    </cfRule>
    <cfRule type="containsText" dxfId="101" priority="3" operator="containsText" text="Communicable">
      <formula>NOT(ISERROR(SEARCH("Communicable",E1)))</formula>
    </cfRule>
    <cfRule type="containsText" dxfId="100" priority="4" operator="containsText" text="Cancer">
      <formula>NOT(ISERROR(SEARCH("Cancer",E1)))</formula>
    </cfRule>
  </conditionalFormatting>
  <conditionalFormatting sqref="E2:E1048576">
    <cfRule type="containsText" dxfId="99" priority="10" operator="containsText" text="Cardiovascular">
      <formula>NOT(ISERROR(SEARCH("Cardiovascular",E2)))</formula>
    </cfRule>
  </conditionalFormatting>
  <conditionalFormatting sqref="E2:E1048576">
    <cfRule type="containsText" dxfId="98" priority="6" operator="containsText" text="Injury">
      <formula>NOT(ISERROR(SEARCH("Injury",E2)))</formula>
    </cfRule>
    <cfRule type="containsText" dxfId="97" priority="7" operator="containsText" text="Other Chronic">
      <formula>NOT(ISERROR(SEARCH("Other Chronic",E2)))</formula>
    </cfRule>
    <cfRule type="containsText" dxfId="96" priority="8" operator="containsText" text="Communicable">
      <formula>NOT(ISERROR(SEARCH("Communicable",E2)))</formula>
    </cfRule>
    <cfRule type="containsText" dxfId="95" priority="9" operator="containsText" text="Cancer">
      <formula>NOT(ISERROR(SEARCH("Cancer",E2)))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47" activePane="bottomLeft" state="frozen"/>
      <selection pane="bottomLeft" activeCell="C1" sqref="C1:C1048576"/>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186</v>
      </c>
      <c r="D162" s="26" t="s">
        <v>86</v>
      </c>
      <c r="E162" s="26" t="s">
        <v>186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1764</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1764</v>
      </c>
      <c r="D229" s="26" t="s">
        <v>85</v>
      </c>
      <c r="E229" s="26" t="s">
        <v>85</v>
      </c>
      <c r="F229" s="49" t="s">
        <v>85</v>
      </c>
      <c r="G229" s="104">
        <v>122</v>
      </c>
    </row>
    <row r="230" spans="1:7" ht="16">
      <c r="A230" s="27"/>
      <c r="B230" s="27" t="s">
        <v>340</v>
      </c>
      <c r="C230" s="26" t="s">
        <v>1764</v>
      </c>
      <c r="D230" s="26" t="s">
        <v>85</v>
      </c>
      <c r="E230" s="26" t="s">
        <v>85</v>
      </c>
      <c r="F230" s="49" t="s">
        <v>85</v>
      </c>
      <c r="G230" s="104">
        <v>199</v>
      </c>
    </row>
    <row r="231" spans="1:7" ht="16">
      <c r="A231" s="27"/>
      <c r="B231" s="27" t="s">
        <v>341</v>
      </c>
      <c r="C231" s="26" t="s">
        <v>1764</v>
      </c>
      <c r="D231" s="26" t="s">
        <v>85</v>
      </c>
      <c r="E231" s="26" t="s">
        <v>85</v>
      </c>
      <c r="F231" s="49" t="s">
        <v>85</v>
      </c>
      <c r="G231" s="104">
        <v>163</v>
      </c>
    </row>
    <row r="232" spans="1:7" ht="16">
      <c r="A232" s="27"/>
      <c r="B232" s="27" t="s">
        <v>342</v>
      </c>
      <c r="C232" s="26" t="s">
        <v>1764</v>
      </c>
      <c r="D232" s="26" t="s">
        <v>85</v>
      </c>
      <c r="E232" s="26" t="s">
        <v>85</v>
      </c>
      <c r="F232" s="49" t="s">
        <v>85</v>
      </c>
      <c r="G232" s="104">
        <v>100</v>
      </c>
    </row>
    <row r="233" spans="1:7" ht="16">
      <c r="A233" s="27"/>
      <c r="B233" s="27" t="s">
        <v>343</v>
      </c>
      <c r="C233" s="26" t="s">
        <v>1764</v>
      </c>
      <c r="D233" s="26" t="s">
        <v>85</v>
      </c>
      <c r="E233" s="26" t="s">
        <v>85</v>
      </c>
      <c r="F233" s="49" t="s">
        <v>85</v>
      </c>
      <c r="G233" s="104">
        <v>304</v>
      </c>
    </row>
    <row r="234" spans="1:7" ht="16">
      <c r="A234" s="27"/>
      <c r="B234" s="27" t="s">
        <v>344</v>
      </c>
      <c r="C234" s="26" t="s">
        <v>1764</v>
      </c>
      <c r="D234" s="26" t="s">
        <v>85</v>
      </c>
      <c r="E234" s="26" t="s">
        <v>85</v>
      </c>
      <c r="F234" s="49" t="s">
        <v>85</v>
      </c>
      <c r="G234" s="104">
        <v>158</v>
      </c>
    </row>
    <row r="235" spans="1:7" ht="16">
      <c r="A235" s="27"/>
      <c r="B235" s="27" t="s">
        <v>345</v>
      </c>
      <c r="C235" s="26" t="s">
        <v>1764</v>
      </c>
      <c r="D235" s="26" t="s">
        <v>85</v>
      </c>
      <c r="E235" s="26" t="s">
        <v>85</v>
      </c>
      <c r="F235" s="49" t="s">
        <v>85</v>
      </c>
      <c r="G235" s="104">
        <v>508</v>
      </c>
    </row>
    <row r="236" spans="1:7" ht="16">
      <c r="A236" s="27"/>
      <c r="B236" s="27" t="s">
        <v>346</v>
      </c>
      <c r="C236" s="26" t="s">
        <v>1764</v>
      </c>
      <c r="D236" s="26" t="s">
        <v>85</v>
      </c>
      <c r="E236" s="26" t="s">
        <v>85</v>
      </c>
      <c r="F236" s="49" t="s">
        <v>85</v>
      </c>
      <c r="G236" s="104">
        <v>86</v>
      </c>
    </row>
    <row r="237" spans="1:7" ht="16">
      <c r="A237" s="27"/>
      <c r="B237" s="27" t="s">
        <v>347</v>
      </c>
      <c r="C237" s="26" t="s">
        <v>1764</v>
      </c>
      <c r="D237" s="26" t="s">
        <v>85</v>
      </c>
      <c r="E237" s="26" t="s">
        <v>85</v>
      </c>
      <c r="F237" s="49" t="s">
        <v>85</v>
      </c>
      <c r="G237" s="104">
        <v>100</v>
      </c>
    </row>
    <row r="238" spans="1:7" ht="16">
      <c r="A238" s="27"/>
      <c r="B238" s="27" t="s">
        <v>348</v>
      </c>
      <c r="C238" s="26" t="s">
        <v>1764</v>
      </c>
      <c r="D238" s="26" t="s">
        <v>85</v>
      </c>
      <c r="E238" s="26" t="s">
        <v>85</v>
      </c>
      <c r="F238" s="49" t="s">
        <v>85</v>
      </c>
      <c r="G238" s="104">
        <v>56</v>
      </c>
    </row>
    <row r="239" spans="1:7" ht="16">
      <c r="A239" s="27"/>
      <c r="B239" s="27" t="s">
        <v>349</v>
      </c>
      <c r="C239" s="26" t="s">
        <v>1764</v>
      </c>
      <c r="D239" s="26" t="s">
        <v>85</v>
      </c>
      <c r="E239" s="26" t="s">
        <v>85</v>
      </c>
      <c r="F239" s="49" t="s">
        <v>85</v>
      </c>
      <c r="G239" s="104">
        <v>357</v>
      </c>
    </row>
    <row r="240" spans="1:7" ht="16">
      <c r="A240" s="27"/>
      <c r="B240" s="27" t="s">
        <v>350</v>
      </c>
      <c r="C240" s="26" t="s">
        <v>1764</v>
      </c>
      <c r="D240" s="26" t="s">
        <v>85</v>
      </c>
      <c r="E240" s="26" t="s">
        <v>85</v>
      </c>
      <c r="F240" s="49" t="s">
        <v>85</v>
      </c>
      <c r="G240" s="104">
        <v>34</v>
      </c>
    </row>
    <row r="241" spans="1:7" ht="16">
      <c r="A241" s="27"/>
      <c r="B241" s="27" t="s">
        <v>351</v>
      </c>
      <c r="C241" s="26" t="s">
        <v>1764</v>
      </c>
      <c r="D241" s="26" t="s">
        <v>85</v>
      </c>
      <c r="E241" s="26" t="s">
        <v>85</v>
      </c>
      <c r="F241" s="49" t="s">
        <v>85</v>
      </c>
      <c r="G241" s="104">
        <v>113</v>
      </c>
    </row>
    <row r="242" spans="1:7" ht="16">
      <c r="A242" s="27"/>
      <c r="B242" s="27" t="s">
        <v>352</v>
      </c>
      <c r="C242" s="26" t="s">
        <v>1764</v>
      </c>
      <c r="D242" s="26" t="s">
        <v>85</v>
      </c>
      <c r="E242" s="26" t="s">
        <v>85</v>
      </c>
      <c r="F242" s="49" t="s">
        <v>85</v>
      </c>
      <c r="G242" s="104">
        <v>112</v>
      </c>
    </row>
    <row r="243" spans="1:7" ht="16">
      <c r="A243" s="27"/>
      <c r="B243" s="27" t="s">
        <v>353</v>
      </c>
      <c r="C243" s="26" t="s">
        <v>1764</v>
      </c>
      <c r="D243" s="26" t="s">
        <v>85</v>
      </c>
      <c r="E243" s="26" t="s">
        <v>85</v>
      </c>
      <c r="F243" s="49" t="s">
        <v>85</v>
      </c>
      <c r="G243" s="104">
        <v>316</v>
      </c>
    </row>
    <row r="244" spans="1:7" ht="16">
      <c r="A244" s="27"/>
      <c r="B244" s="27" t="s">
        <v>354</v>
      </c>
      <c r="C244" s="26" t="s">
        <v>1764</v>
      </c>
      <c r="D244" s="26" t="s">
        <v>85</v>
      </c>
      <c r="E244" s="26" t="s">
        <v>85</v>
      </c>
      <c r="F244" s="49" t="s">
        <v>85</v>
      </c>
      <c r="G244" s="104">
        <v>24</v>
      </c>
    </row>
    <row r="245" spans="1:7" ht="32">
      <c r="A245" s="27"/>
      <c r="B245" s="27" t="s">
        <v>355</v>
      </c>
      <c r="C245" s="26" t="s">
        <v>1764</v>
      </c>
      <c r="D245" s="26" t="s">
        <v>85</v>
      </c>
      <c r="E245" s="26" t="s">
        <v>85</v>
      </c>
      <c r="F245" s="49" t="s">
        <v>85</v>
      </c>
      <c r="G245" s="104">
        <v>45</v>
      </c>
    </row>
    <row r="246" spans="1:7" ht="16">
      <c r="A246" s="27"/>
      <c r="B246" s="27" t="s">
        <v>356</v>
      </c>
      <c r="C246" s="26" t="s">
        <v>1764</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1764</v>
      </c>
      <c r="D256" s="28" t="s">
        <v>85</v>
      </c>
      <c r="E256" s="28" t="s">
        <v>85</v>
      </c>
      <c r="F256" s="40" t="s">
        <v>85</v>
      </c>
      <c r="G256" s="105">
        <v>3</v>
      </c>
    </row>
  </sheetData>
  <phoneticPr fontId="20"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048576">
    <cfRule type="containsText" dxfId="89" priority="10" operator="containsText" text="Cardiovascular">
      <formula>NOT(ISERROR(SEARCH("Cardiovascular",F2)))</formula>
    </cfRule>
  </conditionalFormatting>
  <conditionalFormatting sqref="F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Normal="100" workbookViewId="0">
      <pane ySplit="1" topLeftCell="A174" activePane="bottomLeft" state="frozen"/>
      <selection pane="bottomLeft" activeCell="B175" sqref="B17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180"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186</v>
      </c>
      <c r="D164" s="27" t="s">
        <v>86</v>
      </c>
      <c r="E164" s="27" t="s">
        <v>186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1764</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1764</v>
      </c>
      <c r="D229" s="27" t="s">
        <v>85</v>
      </c>
      <c r="E229" s="27" t="s">
        <v>85</v>
      </c>
      <c r="F229" s="49" t="s">
        <v>85</v>
      </c>
      <c r="G229" s="26">
        <v>133</v>
      </c>
    </row>
    <row r="230" spans="1:7" ht="16">
      <c r="A230" s="27"/>
      <c r="B230" s="27" t="s">
        <v>340</v>
      </c>
      <c r="C230" s="25" t="s">
        <v>1764</v>
      </c>
      <c r="D230" s="27" t="s">
        <v>85</v>
      </c>
      <c r="E230" s="27" t="s">
        <v>85</v>
      </c>
      <c r="F230" s="49" t="s">
        <v>85</v>
      </c>
      <c r="G230" s="26">
        <v>226</v>
      </c>
    </row>
    <row r="231" spans="1:7" ht="16">
      <c r="A231" s="27"/>
      <c r="B231" s="27" t="s">
        <v>1019</v>
      </c>
      <c r="C231" s="25" t="s">
        <v>1764</v>
      </c>
      <c r="D231" s="27" t="s">
        <v>85</v>
      </c>
      <c r="E231" s="27" t="s">
        <v>85</v>
      </c>
      <c r="F231" s="49" t="s">
        <v>85</v>
      </c>
      <c r="G231" s="26">
        <v>225</v>
      </c>
    </row>
    <row r="232" spans="1:7" ht="16">
      <c r="A232" s="27"/>
      <c r="B232" s="27" t="s">
        <v>342</v>
      </c>
      <c r="C232" s="25" t="s">
        <v>1764</v>
      </c>
      <c r="D232" s="27" t="s">
        <v>85</v>
      </c>
      <c r="E232" s="27" t="s">
        <v>85</v>
      </c>
      <c r="F232" s="49" t="s">
        <v>85</v>
      </c>
      <c r="G232" s="26">
        <v>86</v>
      </c>
    </row>
    <row r="233" spans="1:7" ht="16">
      <c r="A233" s="27"/>
      <c r="B233" s="27" t="s">
        <v>1020</v>
      </c>
      <c r="C233" s="25" t="s">
        <v>1764</v>
      </c>
      <c r="D233" s="27" t="s">
        <v>85</v>
      </c>
      <c r="E233" s="27" t="s">
        <v>85</v>
      </c>
      <c r="F233" s="49" t="s">
        <v>85</v>
      </c>
      <c r="G233" s="26">
        <v>433</v>
      </c>
    </row>
    <row r="234" spans="1:7" ht="16">
      <c r="A234" s="27"/>
      <c r="B234" s="27" t="s">
        <v>1021</v>
      </c>
      <c r="C234" s="25" t="s">
        <v>1764</v>
      </c>
      <c r="D234" s="27" t="s">
        <v>85</v>
      </c>
      <c r="E234" s="27" t="s">
        <v>85</v>
      </c>
      <c r="F234" s="49" t="s">
        <v>85</v>
      </c>
      <c r="G234" s="26">
        <v>293</v>
      </c>
    </row>
    <row r="235" spans="1:7" ht="16">
      <c r="A235" s="27"/>
      <c r="B235" s="27" t="s">
        <v>1022</v>
      </c>
      <c r="C235" s="25" t="s">
        <v>1764</v>
      </c>
      <c r="D235" s="27" t="s">
        <v>85</v>
      </c>
      <c r="E235" s="27" t="s">
        <v>85</v>
      </c>
      <c r="F235" s="49" t="s">
        <v>85</v>
      </c>
      <c r="G235" s="26">
        <v>833</v>
      </c>
    </row>
    <row r="236" spans="1:7" ht="16">
      <c r="A236" s="27"/>
      <c r="B236" s="27" t="s">
        <v>1023</v>
      </c>
      <c r="C236" s="25" t="s">
        <v>1764</v>
      </c>
      <c r="D236" s="27" t="s">
        <v>85</v>
      </c>
      <c r="E236" s="27" t="s">
        <v>85</v>
      </c>
      <c r="F236" s="49" t="s">
        <v>85</v>
      </c>
      <c r="G236" s="26">
        <v>87</v>
      </c>
    </row>
    <row r="237" spans="1:7" ht="16">
      <c r="A237" s="27"/>
      <c r="B237" s="27" t="s">
        <v>347</v>
      </c>
      <c r="C237" s="25" t="s">
        <v>1764</v>
      </c>
      <c r="D237" s="27" t="s">
        <v>85</v>
      </c>
      <c r="E237" s="27" t="s">
        <v>85</v>
      </c>
      <c r="F237" s="49" t="s">
        <v>85</v>
      </c>
      <c r="G237" s="26">
        <v>99</v>
      </c>
    </row>
    <row r="238" spans="1:7" ht="16">
      <c r="A238" s="27"/>
      <c r="B238" s="27" t="s">
        <v>348</v>
      </c>
      <c r="C238" s="25" t="s">
        <v>1764</v>
      </c>
      <c r="D238" s="27" t="s">
        <v>85</v>
      </c>
      <c r="E238" s="27" t="s">
        <v>85</v>
      </c>
      <c r="F238" s="49" t="s">
        <v>85</v>
      </c>
      <c r="G238" s="26">
        <v>52</v>
      </c>
    </row>
    <row r="239" spans="1:7" ht="16">
      <c r="A239" s="27"/>
      <c r="B239" s="27" t="s">
        <v>349</v>
      </c>
      <c r="C239" s="25" t="s">
        <v>1764</v>
      </c>
      <c r="D239" s="27" t="s">
        <v>85</v>
      </c>
      <c r="E239" s="27" t="s">
        <v>85</v>
      </c>
      <c r="F239" s="49" t="s">
        <v>85</v>
      </c>
      <c r="G239" s="26">
        <v>468</v>
      </c>
    </row>
    <row r="240" spans="1:7" ht="16">
      <c r="A240" s="27"/>
      <c r="B240" s="27" t="s">
        <v>350</v>
      </c>
      <c r="C240" s="25" t="s">
        <v>1764</v>
      </c>
      <c r="D240" s="27" t="s">
        <v>85</v>
      </c>
      <c r="E240" s="27" t="s">
        <v>85</v>
      </c>
      <c r="F240" s="49" t="s">
        <v>85</v>
      </c>
      <c r="G240" s="26">
        <v>38</v>
      </c>
    </row>
    <row r="241" spans="1:7" ht="16">
      <c r="A241" s="27"/>
      <c r="B241" s="27" t="s">
        <v>351</v>
      </c>
      <c r="C241" s="25" t="s">
        <v>1764</v>
      </c>
      <c r="D241" s="27" t="s">
        <v>85</v>
      </c>
      <c r="E241" s="27" t="s">
        <v>85</v>
      </c>
      <c r="F241" s="49" t="s">
        <v>85</v>
      </c>
      <c r="G241" s="26">
        <v>126</v>
      </c>
    </row>
    <row r="242" spans="1:7" ht="16">
      <c r="A242" s="27"/>
      <c r="B242" s="27" t="s">
        <v>1024</v>
      </c>
      <c r="C242" s="25" t="s">
        <v>1764</v>
      </c>
      <c r="D242" s="27" t="s">
        <v>85</v>
      </c>
      <c r="E242" s="27" t="s">
        <v>85</v>
      </c>
      <c r="F242" s="49" t="s">
        <v>85</v>
      </c>
      <c r="G242" s="26">
        <v>227</v>
      </c>
    </row>
    <row r="243" spans="1:7" ht="16">
      <c r="A243" s="27"/>
      <c r="B243" s="27" t="s">
        <v>353</v>
      </c>
      <c r="C243" s="25" t="s">
        <v>1764</v>
      </c>
      <c r="D243" s="27" t="s">
        <v>85</v>
      </c>
      <c r="E243" s="27" t="s">
        <v>85</v>
      </c>
      <c r="F243" s="49" t="s">
        <v>85</v>
      </c>
      <c r="G243" s="26">
        <v>425</v>
      </c>
    </row>
    <row r="244" spans="1:7" ht="16">
      <c r="A244" s="27"/>
      <c r="B244" s="27" t="s">
        <v>354</v>
      </c>
      <c r="C244" s="25" t="s">
        <v>1764</v>
      </c>
      <c r="D244" s="27" t="s">
        <v>85</v>
      </c>
      <c r="E244" s="27" t="s">
        <v>85</v>
      </c>
      <c r="F244" s="49" t="s">
        <v>85</v>
      </c>
      <c r="G244" s="26">
        <v>34</v>
      </c>
    </row>
    <row r="245" spans="1:7" ht="16">
      <c r="A245" s="27"/>
      <c r="B245" s="27" t="s">
        <v>1025</v>
      </c>
      <c r="C245" s="25" t="s">
        <v>1764</v>
      </c>
      <c r="D245" s="27" t="s">
        <v>85</v>
      </c>
      <c r="E245" s="27" t="s">
        <v>85</v>
      </c>
      <c r="F245" s="49" t="s">
        <v>85</v>
      </c>
      <c r="G245" s="26">
        <v>120</v>
      </c>
    </row>
    <row r="246" spans="1:7" ht="16">
      <c r="A246" s="27"/>
      <c r="B246" s="27" t="s">
        <v>356</v>
      </c>
      <c r="C246" s="25" t="s">
        <v>1764</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1764</v>
      </c>
      <c r="D256" s="29" t="s">
        <v>85</v>
      </c>
      <c r="E256" s="29" t="s">
        <v>85</v>
      </c>
      <c r="F256" s="40" t="s">
        <v>85</v>
      </c>
      <c r="G256" s="28">
        <v>3</v>
      </c>
    </row>
  </sheetData>
  <phoneticPr fontId="20"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30 F132:F1048576">
    <cfRule type="containsText" dxfId="79" priority="10" operator="containsText" text="Cardiovascular">
      <formula>NOT(ISERROR(SEARCH("Cardiovascular",F2)))</formula>
    </cfRule>
  </conditionalFormatting>
  <conditionalFormatting sqref="F2:F130 F13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topLeftCell="B1" zoomScale="120" zoomScaleNormal="120" workbookViewId="0">
      <pane ySplit="1" topLeftCell="A2" activePane="bottomLeft" state="frozen"/>
      <selection pane="bottomLeft" sqref="A1:G1"/>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180"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186</v>
      </c>
      <c r="D177" s="81" t="s">
        <v>86</v>
      </c>
      <c r="E177" s="27" t="s">
        <v>186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1764</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1764</v>
      </c>
      <c r="D252" s="81" t="s">
        <v>85</v>
      </c>
      <c r="E252" s="27" t="s">
        <v>85</v>
      </c>
      <c r="F252" s="49" t="s">
        <v>85</v>
      </c>
      <c r="G252" s="26">
        <v>111</v>
      </c>
    </row>
    <row r="253" spans="1:7" ht="16">
      <c r="B253" s="27" t="s">
        <v>858</v>
      </c>
      <c r="C253" s="27" t="s">
        <v>1764</v>
      </c>
      <c r="D253" s="81" t="s">
        <v>85</v>
      </c>
      <c r="E253" s="27" t="s">
        <v>85</v>
      </c>
      <c r="F253" s="49" t="s">
        <v>85</v>
      </c>
      <c r="G253" s="26">
        <v>275</v>
      </c>
    </row>
    <row r="254" spans="1:7" ht="16">
      <c r="B254" s="27" t="s">
        <v>859</v>
      </c>
      <c r="C254" s="27" t="s">
        <v>1764</v>
      </c>
      <c r="D254" s="81" t="s">
        <v>85</v>
      </c>
      <c r="E254" s="27" t="s">
        <v>85</v>
      </c>
      <c r="F254" s="49" t="s">
        <v>85</v>
      </c>
      <c r="G254" s="26">
        <v>728</v>
      </c>
    </row>
    <row r="255" spans="1:7" ht="16">
      <c r="B255" s="27" t="s">
        <v>860</v>
      </c>
      <c r="C255" s="27" t="s">
        <v>1764</v>
      </c>
      <c r="D255" s="81" t="s">
        <v>85</v>
      </c>
      <c r="E255" s="27" t="s">
        <v>85</v>
      </c>
      <c r="F255" s="49" t="s">
        <v>85</v>
      </c>
      <c r="G255" s="26">
        <v>290</v>
      </c>
    </row>
    <row r="256" spans="1:7" ht="16">
      <c r="B256" s="27" t="s">
        <v>342</v>
      </c>
      <c r="C256" s="27" t="s">
        <v>1764</v>
      </c>
      <c r="D256" s="81" t="s">
        <v>85</v>
      </c>
      <c r="E256" s="27" t="s">
        <v>85</v>
      </c>
      <c r="F256" s="49" t="s">
        <v>85</v>
      </c>
      <c r="G256" s="26">
        <v>98</v>
      </c>
    </row>
    <row r="257" spans="2:7" ht="16">
      <c r="B257" s="27" t="s">
        <v>343</v>
      </c>
      <c r="C257" s="27" t="s">
        <v>1764</v>
      </c>
      <c r="D257" s="81" t="s">
        <v>85</v>
      </c>
      <c r="E257" s="27" t="s">
        <v>85</v>
      </c>
      <c r="F257" s="49" t="s">
        <v>85</v>
      </c>
      <c r="G257" s="26">
        <v>453</v>
      </c>
    </row>
    <row r="258" spans="2:7" ht="16">
      <c r="B258" s="27" t="s">
        <v>344</v>
      </c>
      <c r="C258" s="27" t="s">
        <v>1764</v>
      </c>
      <c r="D258" s="81" t="s">
        <v>85</v>
      </c>
      <c r="E258" s="27" t="s">
        <v>85</v>
      </c>
      <c r="F258" s="49" t="s">
        <v>85</v>
      </c>
      <c r="G258" s="26">
        <v>75</v>
      </c>
    </row>
    <row r="259" spans="2:7" ht="16">
      <c r="B259" s="27" t="s">
        <v>861</v>
      </c>
      <c r="C259" s="27" t="s">
        <v>1764</v>
      </c>
      <c r="D259" s="81" t="s">
        <v>85</v>
      </c>
      <c r="E259" s="27" t="s">
        <v>85</v>
      </c>
      <c r="F259" s="49" t="s">
        <v>85</v>
      </c>
      <c r="G259" s="26">
        <v>1152</v>
      </c>
    </row>
    <row r="260" spans="2:7" ht="16">
      <c r="B260" s="27" t="s">
        <v>862</v>
      </c>
      <c r="C260" s="27" t="s">
        <v>1764</v>
      </c>
      <c r="D260" s="81" t="s">
        <v>85</v>
      </c>
      <c r="E260" s="27" t="s">
        <v>85</v>
      </c>
      <c r="F260" s="49" t="s">
        <v>85</v>
      </c>
      <c r="G260" s="26">
        <v>535</v>
      </c>
    </row>
    <row r="261" spans="2:7" ht="16">
      <c r="B261" s="27" t="s">
        <v>863</v>
      </c>
      <c r="C261" s="27" t="s">
        <v>1764</v>
      </c>
      <c r="D261" s="81" t="s">
        <v>85</v>
      </c>
      <c r="E261" s="27" t="s">
        <v>85</v>
      </c>
      <c r="F261" s="49" t="s">
        <v>85</v>
      </c>
      <c r="G261" s="26">
        <v>679</v>
      </c>
    </row>
    <row r="262" spans="2:7" ht="32">
      <c r="B262" s="27" t="s">
        <v>864</v>
      </c>
      <c r="C262" s="27" t="s">
        <v>1764</v>
      </c>
      <c r="D262" s="81" t="s">
        <v>85</v>
      </c>
      <c r="E262" s="27" t="s">
        <v>85</v>
      </c>
      <c r="F262" s="49" t="s">
        <v>85</v>
      </c>
      <c r="G262" s="26">
        <v>288</v>
      </c>
    </row>
    <row r="263" spans="2:7" ht="16">
      <c r="B263" s="27" t="s">
        <v>865</v>
      </c>
      <c r="C263" s="27" t="s">
        <v>1764</v>
      </c>
      <c r="D263" s="81" t="s">
        <v>85</v>
      </c>
      <c r="E263" s="27" t="s">
        <v>85</v>
      </c>
      <c r="F263" s="49" t="s">
        <v>85</v>
      </c>
      <c r="G263" s="26">
        <v>179</v>
      </c>
    </row>
    <row r="264" spans="2:7" ht="16">
      <c r="B264" s="27" t="s">
        <v>866</v>
      </c>
      <c r="C264" s="27" t="s">
        <v>1764</v>
      </c>
      <c r="D264" s="81" t="s">
        <v>85</v>
      </c>
      <c r="E264" s="27" t="s">
        <v>85</v>
      </c>
      <c r="F264" s="49" t="s">
        <v>85</v>
      </c>
      <c r="G264" s="26">
        <v>8</v>
      </c>
    </row>
    <row r="265" spans="2:7" ht="16">
      <c r="B265" s="27" t="s">
        <v>867</v>
      </c>
      <c r="C265" s="27" t="s">
        <v>1764</v>
      </c>
      <c r="D265" s="81" t="s">
        <v>85</v>
      </c>
      <c r="E265" s="27" t="s">
        <v>85</v>
      </c>
      <c r="F265" s="49" t="s">
        <v>85</v>
      </c>
      <c r="G265" s="26">
        <v>47</v>
      </c>
    </row>
    <row r="266" spans="2:7" ht="32">
      <c r="B266" s="27" t="s">
        <v>868</v>
      </c>
      <c r="C266" s="27" t="s">
        <v>1764</v>
      </c>
      <c r="D266" s="81" t="s">
        <v>85</v>
      </c>
      <c r="E266" s="27" t="s">
        <v>85</v>
      </c>
      <c r="F266" s="49" t="s">
        <v>85</v>
      </c>
      <c r="G266" s="26">
        <v>31</v>
      </c>
    </row>
    <row r="267" spans="2:7" ht="16">
      <c r="B267" s="27" t="s">
        <v>348</v>
      </c>
      <c r="C267" s="27" t="s">
        <v>1764</v>
      </c>
      <c r="D267" s="81" t="s">
        <v>85</v>
      </c>
      <c r="E267" s="27" t="s">
        <v>85</v>
      </c>
      <c r="F267" s="49" t="s">
        <v>85</v>
      </c>
      <c r="G267" s="26">
        <v>76</v>
      </c>
    </row>
    <row r="268" spans="2:7" ht="16">
      <c r="B268" s="27" t="s">
        <v>869</v>
      </c>
      <c r="C268" s="27" t="s">
        <v>1764</v>
      </c>
      <c r="D268" s="81" t="s">
        <v>85</v>
      </c>
      <c r="E268" s="27" t="s">
        <v>85</v>
      </c>
      <c r="F268" s="49" t="s">
        <v>85</v>
      </c>
      <c r="G268" s="26">
        <v>222</v>
      </c>
    </row>
    <row r="269" spans="2:7" ht="16">
      <c r="B269" s="27" t="s">
        <v>870</v>
      </c>
      <c r="C269" s="27" t="s">
        <v>1764</v>
      </c>
      <c r="D269" s="81" t="s">
        <v>85</v>
      </c>
      <c r="E269" s="27" t="s">
        <v>85</v>
      </c>
      <c r="F269" s="49" t="s">
        <v>85</v>
      </c>
      <c r="G269" s="26">
        <v>597</v>
      </c>
    </row>
    <row r="270" spans="2:7" ht="16">
      <c r="B270" s="27" t="s">
        <v>356</v>
      </c>
      <c r="C270" s="27" t="s">
        <v>1764</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1764</v>
      </c>
      <c r="D281" s="81" t="s">
        <v>85</v>
      </c>
      <c r="E281" s="27" t="s">
        <v>85</v>
      </c>
      <c r="F281" s="49" t="s">
        <v>85</v>
      </c>
      <c r="G281" s="26">
        <v>373</v>
      </c>
    </row>
    <row r="282" spans="1:7" ht="16">
      <c r="A282" s="73"/>
      <c r="B282" s="29" t="s">
        <v>879</v>
      </c>
      <c r="C282" s="29" t="s">
        <v>1764</v>
      </c>
      <c r="D282" s="83" t="s">
        <v>85</v>
      </c>
      <c r="E282" s="29" t="s">
        <v>85</v>
      </c>
      <c r="F282" s="40" t="s">
        <v>85</v>
      </c>
      <c r="G282" s="28">
        <v>7</v>
      </c>
    </row>
  </sheetData>
  <phoneticPr fontId="20" type="noConversion"/>
  <conditionalFormatting sqref="F1">
    <cfRule type="containsText" dxfId="74" priority="5" operator="containsText" text="Cardiovascular">
      <formula>NOT(ISERROR(SEARCH("Cardiovascular",F1)))</formula>
    </cfRule>
  </conditionalFormatting>
  <conditionalFormatting sqref="F1">
    <cfRule type="containsText" dxfId="73" priority="1" operator="containsText" text="Injury">
      <formula>NOT(ISERROR(SEARCH("Injury",F1)))</formula>
    </cfRule>
    <cfRule type="containsText" dxfId="72" priority="2" operator="containsText" text="Other Chronic">
      <formula>NOT(ISERROR(SEARCH("Other Chronic",F1)))</formula>
    </cfRule>
    <cfRule type="containsText" dxfId="71" priority="3" operator="containsText" text="Communicable">
      <formula>NOT(ISERROR(SEARCH("Communicable",F1)))</formula>
    </cfRule>
    <cfRule type="containsText" dxfId="70" priority="4" operator="containsText" text="Cancer">
      <formula>NOT(ISERROR(SEARCH("Cancer",F1)))</formula>
    </cfRule>
  </conditionalFormatting>
  <conditionalFormatting sqref="F2:F133 F135:F1048576">
    <cfRule type="containsText" dxfId="69" priority="10" operator="containsText" text="Cardiovascular">
      <formula>NOT(ISERROR(SEARCH("Cardiovascular",F2)))</formula>
    </cfRule>
  </conditionalFormatting>
  <conditionalFormatting sqref="F2:F133 F135:F1048576">
    <cfRule type="containsText" dxfId="68" priority="6" operator="containsText" text="Injury">
      <formula>NOT(ISERROR(SEARCH("Injury",F2)))</formula>
    </cfRule>
    <cfRule type="containsText" dxfId="67" priority="7" operator="containsText" text="Other Chronic">
      <formula>NOT(ISERROR(SEARCH("Other Chronic",F2)))</formula>
    </cfRule>
    <cfRule type="containsText" dxfId="66" priority="8" operator="containsText" text="Communicable">
      <formula>NOT(ISERROR(SEARCH("Communicable",F2)))</formula>
    </cfRule>
    <cfRule type="containsText" dxfId="65" priority="9"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2" activePane="bottomLeft" state="frozen"/>
      <selection pane="bottomLeft" activeCell="D20" sqref="D20"/>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186</v>
      </c>
      <c r="C47" s="49" t="s">
        <v>86</v>
      </c>
      <c r="D47" s="49" t="s">
        <v>186</v>
      </c>
      <c r="E47" s="49" t="s">
        <v>88</v>
      </c>
      <c r="F47" s="120">
        <v>231</v>
      </c>
    </row>
    <row r="48" spans="1:6" ht="16">
      <c r="A48" s="20" t="s">
        <v>1748</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14</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179" t="s">
        <v>945</v>
      </c>
      <c r="C53" s="179" t="s">
        <v>945</v>
      </c>
      <c r="D53" s="179"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1764</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1764</v>
      </c>
      <c r="C73" s="125" t="s">
        <v>85</v>
      </c>
      <c r="D73" s="125" t="s">
        <v>85</v>
      </c>
      <c r="E73" s="40" t="s">
        <v>85</v>
      </c>
      <c r="F73" s="125">
        <v>265</v>
      </c>
    </row>
  </sheetData>
  <conditionalFormatting sqref="E1">
    <cfRule type="containsText" dxfId="64" priority="20" operator="containsText" text="Cardiovascular">
      <formula>NOT(ISERROR(SEARCH("Cardiovascular",E1)))</formula>
    </cfRule>
  </conditionalFormatting>
  <conditionalFormatting sqref="E1">
    <cfRule type="containsText" dxfId="63" priority="16" operator="containsText" text="Injury">
      <formula>NOT(ISERROR(SEARCH("Injury",E1)))</formula>
    </cfRule>
    <cfRule type="containsText" dxfId="62" priority="17" operator="containsText" text="Other Chronic">
      <formula>NOT(ISERROR(SEARCH("Other Chronic",E1)))</formula>
    </cfRule>
    <cfRule type="containsText" dxfId="61" priority="18" operator="containsText" text="Communicable">
      <formula>NOT(ISERROR(SEARCH("Communicable",E1)))</formula>
    </cfRule>
    <cfRule type="containsText" dxfId="60" priority="19" operator="containsText" text="Cancer">
      <formula>NOT(ISERROR(SEARCH("Cancer",E1)))</formula>
    </cfRule>
  </conditionalFormatting>
  <conditionalFormatting sqref="E2:E73">
    <cfRule type="containsText" dxfId="59" priority="5" operator="containsText" text="Cardiovascular">
      <formula>NOT(ISERROR(SEARCH("Cardiovascular",E2)))</formula>
    </cfRule>
  </conditionalFormatting>
  <conditionalFormatting sqref="E2:E73">
    <cfRule type="containsText" dxfId="58" priority="1" operator="containsText" text="Injury">
      <formula>NOT(ISERROR(SEARCH("Injury",E2)))</formula>
    </cfRule>
    <cfRule type="containsText" dxfId="57" priority="2" operator="containsText" text="Other Chronic">
      <formula>NOT(ISERROR(SEARCH("Other Chronic",E2)))</formula>
    </cfRule>
    <cfRule type="containsText" dxfId="56" priority="3" operator="containsText" text="Communicable">
      <formula>NOT(ISERROR(SEARCH("Communicable",E2)))</formula>
    </cfRule>
    <cfRule type="containsText" dxfId="55" priority="4" operator="containsText" text="Cancer">
      <formula>NOT(ISERROR(SEARCH("Cancer",E2)))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50" zoomScaleNormal="150" workbookViewId="0">
      <pane ySplit="1" topLeftCell="A46" activePane="bottomLeft" state="frozen"/>
      <selection pane="bottomLeft" activeCell="A61" sqref="A6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186</v>
      </c>
      <c r="D11" s="27" t="s">
        <v>86</v>
      </c>
      <c r="E11" s="27" t="s">
        <v>186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1764</v>
      </c>
      <c r="D58" s="27" t="s">
        <v>85</v>
      </c>
      <c r="E58" s="27" t="s">
        <v>85</v>
      </c>
      <c r="F58" s="49" t="s">
        <v>85</v>
      </c>
      <c r="G58" s="26">
        <v>8</v>
      </c>
      <c r="H58" s="27"/>
      <c r="I58" s="27">
        <f t="shared" si="0"/>
        <v>8</v>
      </c>
      <c r="J58" s="37">
        <f t="shared" si="1"/>
        <v>2.4691358024691359E-4</v>
      </c>
    </row>
    <row r="59" spans="1:10" ht="16">
      <c r="A59" s="26"/>
      <c r="B59" s="27" t="s">
        <v>541</v>
      </c>
      <c r="C59" s="81" t="s">
        <v>1764</v>
      </c>
      <c r="D59" s="27" t="s">
        <v>85</v>
      </c>
      <c r="E59" s="27" t="s">
        <v>85</v>
      </c>
      <c r="F59" s="49" t="s">
        <v>85</v>
      </c>
      <c r="G59" s="26"/>
      <c r="H59" s="27"/>
      <c r="I59" s="27">
        <f t="shared" si="0"/>
        <v>0</v>
      </c>
      <c r="J59" s="37">
        <f t="shared" si="1"/>
        <v>0</v>
      </c>
    </row>
    <row r="60" spans="1:10" ht="16">
      <c r="A60" s="28"/>
      <c r="B60" s="29" t="s">
        <v>542</v>
      </c>
      <c r="C60" s="83" t="s">
        <v>1764</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1049</v>
      </c>
      <c r="D65" s="27" t="s">
        <v>84</v>
      </c>
      <c r="E65" s="27" t="s">
        <v>86</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14</v>
      </c>
      <c r="F117" s="49" t="s">
        <v>14</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14</v>
      </c>
      <c r="F121" s="49" t="s">
        <v>14</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1764</v>
      </c>
      <c r="D174" s="27" t="s">
        <v>85</v>
      </c>
      <c r="E174" s="27" t="s">
        <v>85</v>
      </c>
      <c r="F174" s="49" t="s">
        <v>85</v>
      </c>
      <c r="G174" s="26">
        <v>9</v>
      </c>
      <c r="H174" s="27">
        <v>14</v>
      </c>
      <c r="I174" s="27">
        <f t="shared" si="4"/>
        <v>23</v>
      </c>
      <c r="J174" s="37">
        <f t="shared" si="5"/>
        <v>7.0987654320987651E-4</v>
      </c>
    </row>
    <row r="175" spans="1:10" ht="16">
      <c r="A175" s="26"/>
      <c r="B175" s="27" t="s">
        <v>638</v>
      </c>
      <c r="C175" s="81" t="s">
        <v>1764</v>
      </c>
      <c r="D175" s="27" t="s">
        <v>85</v>
      </c>
      <c r="E175" s="27" t="s">
        <v>85</v>
      </c>
      <c r="F175" s="49" t="s">
        <v>85</v>
      </c>
      <c r="G175" s="26">
        <v>32</v>
      </c>
      <c r="H175" s="27">
        <v>26</v>
      </c>
      <c r="I175" s="27">
        <f t="shared" si="4"/>
        <v>58</v>
      </c>
      <c r="J175" s="37">
        <f t="shared" si="5"/>
        <v>1.7901234567901235E-3</v>
      </c>
    </row>
    <row r="176" spans="1:10" ht="16">
      <c r="A176" s="26"/>
      <c r="B176" s="27" t="s">
        <v>639</v>
      </c>
      <c r="C176" s="81" t="s">
        <v>1764</v>
      </c>
      <c r="D176" s="27" t="s">
        <v>85</v>
      </c>
      <c r="E176" s="27" t="s">
        <v>85</v>
      </c>
      <c r="F176" s="49" t="s">
        <v>85</v>
      </c>
      <c r="G176" s="26">
        <v>14</v>
      </c>
      <c r="H176" s="27">
        <v>16</v>
      </c>
      <c r="I176" s="27">
        <f t="shared" si="4"/>
        <v>30</v>
      </c>
      <c r="J176" s="37">
        <f t="shared" si="5"/>
        <v>9.2592592592592596E-4</v>
      </c>
    </row>
    <row r="177" spans="1:10" ht="16">
      <c r="A177" s="26"/>
      <c r="B177" s="27" t="s">
        <v>640</v>
      </c>
      <c r="C177" s="81" t="s">
        <v>1764</v>
      </c>
      <c r="D177" s="27" t="s">
        <v>85</v>
      </c>
      <c r="E177" s="27" t="s">
        <v>85</v>
      </c>
      <c r="F177" s="49" t="s">
        <v>85</v>
      </c>
      <c r="G177" s="26">
        <v>79</v>
      </c>
      <c r="H177" s="27">
        <v>63</v>
      </c>
      <c r="I177" s="27">
        <f t="shared" si="4"/>
        <v>142</v>
      </c>
      <c r="J177" s="37">
        <f t="shared" si="5"/>
        <v>4.3827160493827158E-3</v>
      </c>
    </row>
    <row r="178" spans="1:10" ht="16">
      <c r="A178" s="26"/>
      <c r="B178" s="27" t="s">
        <v>641</v>
      </c>
      <c r="C178" s="81" t="s">
        <v>1764</v>
      </c>
      <c r="D178" s="27" t="s">
        <v>85</v>
      </c>
      <c r="E178" s="27" t="s">
        <v>85</v>
      </c>
      <c r="F178" s="49" t="s">
        <v>85</v>
      </c>
      <c r="G178" s="26">
        <v>58</v>
      </c>
      <c r="H178" s="27">
        <v>5</v>
      </c>
      <c r="I178" s="27">
        <f t="shared" si="4"/>
        <v>63</v>
      </c>
      <c r="J178" s="37">
        <f t="shared" si="5"/>
        <v>1.9444444444444444E-3</v>
      </c>
    </row>
    <row r="179" spans="1:10" ht="16">
      <c r="A179" s="26"/>
      <c r="B179" s="27" t="s">
        <v>353</v>
      </c>
      <c r="C179" s="81" t="s">
        <v>1764</v>
      </c>
      <c r="D179" s="27" t="s">
        <v>85</v>
      </c>
      <c r="E179" s="27" t="s">
        <v>85</v>
      </c>
      <c r="F179" s="49" t="s">
        <v>85</v>
      </c>
      <c r="G179" s="26">
        <v>117</v>
      </c>
      <c r="H179" s="27">
        <v>158</v>
      </c>
      <c r="I179" s="27">
        <f t="shared" si="4"/>
        <v>275</v>
      </c>
      <c r="J179" s="37">
        <f t="shared" si="5"/>
        <v>8.4876543209876538E-3</v>
      </c>
    </row>
    <row r="180" spans="1:10" ht="16">
      <c r="A180" s="26"/>
      <c r="B180" s="27" t="s">
        <v>642</v>
      </c>
      <c r="C180" s="81" t="s">
        <v>1764</v>
      </c>
      <c r="D180" s="27" t="s">
        <v>85</v>
      </c>
      <c r="E180" s="27" t="s">
        <v>85</v>
      </c>
      <c r="F180" s="49" t="s">
        <v>85</v>
      </c>
      <c r="G180" s="26">
        <v>26</v>
      </c>
      <c r="H180" s="27">
        <v>69</v>
      </c>
      <c r="I180" s="27">
        <f t="shared" si="4"/>
        <v>95</v>
      </c>
      <c r="J180" s="37">
        <f t="shared" si="5"/>
        <v>2.9320987654320989E-3</v>
      </c>
    </row>
    <row r="181" spans="1:10" ht="16">
      <c r="A181" s="26"/>
      <c r="B181" s="27" t="s">
        <v>643</v>
      </c>
      <c r="C181" s="81" t="s">
        <v>1764</v>
      </c>
      <c r="D181" s="27" t="s">
        <v>85</v>
      </c>
      <c r="E181" s="27" t="s">
        <v>85</v>
      </c>
      <c r="F181" s="49" t="s">
        <v>85</v>
      </c>
      <c r="G181" s="26">
        <v>2</v>
      </c>
      <c r="H181" s="27">
        <v>2</v>
      </c>
      <c r="I181" s="27">
        <f t="shared" si="4"/>
        <v>4</v>
      </c>
      <c r="J181" s="37">
        <f t="shared" si="5"/>
        <v>1.2345679012345679E-4</v>
      </c>
    </row>
    <row r="182" spans="1:10" ht="16">
      <c r="A182" s="26"/>
      <c r="B182" s="27" t="s">
        <v>644</v>
      </c>
      <c r="C182" s="81" t="s">
        <v>1764</v>
      </c>
      <c r="D182" s="27" t="s">
        <v>85</v>
      </c>
      <c r="E182" s="27" t="s">
        <v>85</v>
      </c>
      <c r="F182" s="49" t="s">
        <v>85</v>
      </c>
      <c r="G182" s="26">
        <v>198</v>
      </c>
      <c r="H182" s="27">
        <v>141</v>
      </c>
      <c r="I182" s="27">
        <f t="shared" si="4"/>
        <v>339</v>
      </c>
      <c r="J182" s="37">
        <f t="shared" si="5"/>
        <v>1.0462962962962962E-2</v>
      </c>
    </row>
    <row r="183" spans="1:10" ht="16">
      <c r="A183" s="26"/>
      <c r="B183" s="27" t="s">
        <v>645</v>
      </c>
      <c r="C183" s="81" t="s">
        <v>1764</v>
      </c>
      <c r="D183" s="27" t="s">
        <v>85</v>
      </c>
      <c r="E183" s="27" t="s">
        <v>85</v>
      </c>
      <c r="F183" s="49" t="s">
        <v>85</v>
      </c>
      <c r="G183" s="26">
        <v>2</v>
      </c>
      <c r="H183" s="27">
        <v>45</v>
      </c>
      <c r="I183" s="27">
        <f t="shared" si="4"/>
        <v>47</v>
      </c>
      <c r="J183" s="37">
        <f t="shared" si="5"/>
        <v>1.4506172839506173E-3</v>
      </c>
    </row>
    <row r="184" spans="1:10" ht="16">
      <c r="A184" s="26"/>
      <c r="B184" s="27" t="s">
        <v>646</v>
      </c>
      <c r="C184" s="81" t="s">
        <v>1764</v>
      </c>
      <c r="D184" s="27" t="s">
        <v>85</v>
      </c>
      <c r="E184" s="27" t="s">
        <v>85</v>
      </c>
      <c r="F184" s="49" t="s">
        <v>85</v>
      </c>
      <c r="G184" s="26">
        <v>7</v>
      </c>
      <c r="H184" s="27">
        <v>7</v>
      </c>
      <c r="I184" s="27">
        <f t="shared" si="4"/>
        <v>14</v>
      </c>
      <c r="J184" s="37">
        <f t="shared" si="5"/>
        <v>4.3209876543209879E-4</v>
      </c>
    </row>
    <row r="185" spans="1:10" ht="16">
      <c r="A185" s="26"/>
      <c r="B185" s="27" t="s">
        <v>647</v>
      </c>
      <c r="C185" s="81" t="s">
        <v>1764</v>
      </c>
      <c r="D185" s="27" t="s">
        <v>85</v>
      </c>
      <c r="E185" s="27" t="s">
        <v>85</v>
      </c>
      <c r="F185" s="49" t="s">
        <v>85</v>
      </c>
      <c r="G185" s="26">
        <v>36</v>
      </c>
      <c r="H185" s="27">
        <v>34</v>
      </c>
      <c r="I185" s="27">
        <f t="shared" si="4"/>
        <v>70</v>
      </c>
      <c r="J185" s="37">
        <f t="shared" si="5"/>
        <v>2.1604938271604936E-3</v>
      </c>
    </row>
    <row r="186" spans="1:10" ht="16">
      <c r="A186" s="26"/>
      <c r="B186" s="27" t="s">
        <v>906</v>
      </c>
      <c r="C186" s="81" t="s">
        <v>1764</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1764</v>
      </c>
      <c r="D190" s="27" t="s">
        <v>85</v>
      </c>
      <c r="E190" s="27" t="s">
        <v>85</v>
      </c>
      <c r="F190" s="49" t="s">
        <v>85</v>
      </c>
      <c r="G190" s="26">
        <v>18</v>
      </c>
      <c r="H190" s="27">
        <v>18</v>
      </c>
      <c r="I190" s="27">
        <f t="shared" si="4"/>
        <v>36</v>
      </c>
      <c r="J190" s="37">
        <f t="shared" si="5"/>
        <v>1.1111111111111111E-3</v>
      </c>
    </row>
    <row r="191" spans="1:10" ht="16">
      <c r="A191" s="26"/>
      <c r="B191" s="27" t="s">
        <v>654</v>
      </c>
      <c r="C191" s="81" t="s">
        <v>1764</v>
      </c>
      <c r="D191" s="27" t="s">
        <v>85</v>
      </c>
      <c r="E191" s="27" t="s">
        <v>85</v>
      </c>
      <c r="F191" s="49" t="s">
        <v>85</v>
      </c>
      <c r="G191" s="26">
        <v>17</v>
      </c>
      <c r="H191" s="27">
        <v>36</v>
      </c>
      <c r="I191" s="27">
        <f t="shared" si="4"/>
        <v>53</v>
      </c>
      <c r="J191" s="37">
        <f t="shared" si="5"/>
        <v>1.6358024691358025E-3</v>
      </c>
    </row>
    <row r="192" spans="1:10" ht="16">
      <c r="A192" s="26"/>
      <c r="B192" s="27" t="s">
        <v>655</v>
      </c>
      <c r="C192" s="81" t="s">
        <v>1764</v>
      </c>
      <c r="D192" s="27" t="s">
        <v>85</v>
      </c>
      <c r="E192" s="27" t="s">
        <v>85</v>
      </c>
      <c r="F192" s="49" t="s">
        <v>85</v>
      </c>
      <c r="G192" s="26">
        <v>4</v>
      </c>
      <c r="H192" s="27">
        <v>2</v>
      </c>
      <c r="I192" s="27">
        <f t="shared" si="4"/>
        <v>6</v>
      </c>
      <c r="J192" s="37">
        <f t="shared" si="5"/>
        <v>1.8518518518518518E-4</v>
      </c>
    </row>
    <row r="193" spans="1:10" ht="16">
      <c r="A193" s="26"/>
      <c r="B193" s="27" t="s">
        <v>656</v>
      </c>
      <c r="C193" s="81" t="s">
        <v>1764</v>
      </c>
      <c r="D193" s="27" t="s">
        <v>85</v>
      </c>
      <c r="E193" s="27" t="s">
        <v>85</v>
      </c>
      <c r="F193" s="49" t="s">
        <v>85</v>
      </c>
      <c r="G193" s="26">
        <v>1</v>
      </c>
      <c r="H193" s="27">
        <v>5</v>
      </c>
      <c r="I193" s="27">
        <f t="shared" si="4"/>
        <v>6</v>
      </c>
      <c r="J193" s="37">
        <f t="shared" si="5"/>
        <v>1.8518518518518518E-4</v>
      </c>
    </row>
    <row r="194" spans="1:10" ht="16">
      <c r="A194" s="26"/>
      <c r="B194" s="27" t="s">
        <v>657</v>
      </c>
      <c r="C194" s="81" t="s">
        <v>1764</v>
      </c>
      <c r="D194" s="27" t="s">
        <v>85</v>
      </c>
      <c r="E194" s="27" t="s">
        <v>85</v>
      </c>
      <c r="F194" s="49" t="s">
        <v>85</v>
      </c>
      <c r="G194" s="26">
        <v>3</v>
      </c>
      <c r="H194" s="27">
        <v>22</v>
      </c>
      <c r="I194" s="27">
        <f t="shared" si="4"/>
        <v>25</v>
      </c>
      <c r="J194" s="37">
        <f t="shared" si="5"/>
        <v>7.716049382716049E-4</v>
      </c>
    </row>
    <row r="195" spans="1:10" ht="16">
      <c r="A195" s="26"/>
      <c r="B195" s="27" t="s">
        <v>658</v>
      </c>
      <c r="C195" s="81" t="s">
        <v>1764</v>
      </c>
      <c r="D195" s="27" t="s">
        <v>85</v>
      </c>
      <c r="E195" s="27" t="s">
        <v>85</v>
      </c>
      <c r="F195" s="49" t="s">
        <v>85</v>
      </c>
      <c r="G195" s="26"/>
      <c r="H195" s="27"/>
      <c r="I195" s="27">
        <f t="shared" ref="I195:I201" si="6">G195+H195</f>
        <v>0</v>
      </c>
      <c r="J195" s="37">
        <f t="shared" ref="J195:J205" si="7">(I195/J$1)</f>
        <v>0</v>
      </c>
    </row>
    <row r="196" spans="1:10" ht="16">
      <c r="A196" s="26"/>
      <c r="B196" s="27" t="s">
        <v>659</v>
      </c>
      <c r="C196" s="81" t="s">
        <v>1764</v>
      </c>
      <c r="D196" s="27" t="s">
        <v>85</v>
      </c>
      <c r="E196" s="27" t="s">
        <v>85</v>
      </c>
      <c r="F196" s="49" t="s">
        <v>85</v>
      </c>
      <c r="G196" s="26">
        <v>18</v>
      </c>
      <c r="H196" s="27">
        <v>25</v>
      </c>
      <c r="I196" s="27">
        <f t="shared" si="6"/>
        <v>43</v>
      </c>
      <c r="J196" s="37">
        <f t="shared" si="7"/>
        <v>1.3271604938271606E-3</v>
      </c>
    </row>
    <row r="197" spans="1:10" ht="16">
      <c r="A197" s="26"/>
      <c r="B197" s="27" t="s">
        <v>660</v>
      </c>
      <c r="C197" s="81" t="s">
        <v>1764</v>
      </c>
      <c r="D197" s="27" t="s">
        <v>85</v>
      </c>
      <c r="E197" s="27" t="s">
        <v>85</v>
      </c>
      <c r="F197" s="49" t="s">
        <v>85</v>
      </c>
      <c r="G197" s="26">
        <v>21</v>
      </c>
      <c r="H197" s="27">
        <v>11</v>
      </c>
      <c r="I197" s="27">
        <f t="shared" si="6"/>
        <v>32</v>
      </c>
      <c r="J197" s="37">
        <f t="shared" si="7"/>
        <v>9.8765432098765434E-4</v>
      </c>
    </row>
    <row r="198" spans="1:10" ht="16">
      <c r="A198" s="26"/>
      <c r="B198" s="27" t="s">
        <v>661</v>
      </c>
      <c r="C198" s="81" t="s">
        <v>1764</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20" type="noConversion"/>
  <conditionalFormatting sqref="F1">
    <cfRule type="containsText" dxfId="274" priority="10" operator="containsText" text="Cardiovascular">
      <formula>NOT(ISERROR(SEARCH("Cardiovascular",F1)))</formula>
    </cfRule>
  </conditionalFormatting>
  <conditionalFormatting sqref="F1">
    <cfRule type="containsText" dxfId="273" priority="6" operator="containsText" text="Injury">
      <formula>NOT(ISERROR(SEARCH("Injury",F1)))</formula>
    </cfRule>
    <cfRule type="containsText" dxfId="272" priority="7" operator="containsText" text="Other Chronic">
      <formula>NOT(ISERROR(SEARCH("Other Chronic",F1)))</formula>
    </cfRule>
    <cfRule type="containsText" dxfId="271" priority="8" operator="containsText" text="Communicable">
      <formula>NOT(ISERROR(SEARCH("Communicable",F1)))</formula>
    </cfRule>
    <cfRule type="containsText" dxfId="270" priority="9" operator="containsText" text="Cancer">
      <formula>NOT(ISERROR(SEARCH("Cancer",F1)))</formula>
    </cfRule>
  </conditionalFormatting>
  <conditionalFormatting sqref="F2:F74 F79:F1048576 F76:F77">
    <cfRule type="containsText" dxfId="269" priority="15" operator="containsText" text="Cardiovascular">
      <formula>NOT(ISERROR(SEARCH("Cardiovascular",F2)))</formula>
    </cfRule>
  </conditionalFormatting>
  <conditionalFormatting sqref="F2:F74 F79:F1048576 F76:F77">
    <cfRule type="containsText" dxfId="268" priority="11" operator="containsText" text="Injury">
      <formula>NOT(ISERROR(SEARCH("Injury",F2)))</formula>
    </cfRule>
    <cfRule type="containsText" dxfId="267" priority="12" operator="containsText" text="Other Chronic">
      <formula>NOT(ISERROR(SEARCH("Other Chronic",F2)))</formula>
    </cfRule>
    <cfRule type="containsText" dxfId="266" priority="13" operator="containsText" text="Communicable">
      <formula>NOT(ISERROR(SEARCH("Communicable",F2)))</formula>
    </cfRule>
    <cfRule type="containsText" dxfId="265" priority="14" operator="containsText" text="Cancer">
      <formula>NOT(ISERROR(SEARCH("Cancer",F2)))</formula>
    </cfRule>
  </conditionalFormatting>
  <conditionalFormatting sqref="F78">
    <cfRule type="containsText" dxfId="264" priority="5" operator="containsText" text="Cardiovascular">
      <formula>NOT(ISERROR(SEARCH("Cardiovascular",F78)))</formula>
    </cfRule>
  </conditionalFormatting>
  <conditionalFormatting sqref="F78">
    <cfRule type="containsText" dxfId="263" priority="1" operator="containsText" text="Injury">
      <formula>NOT(ISERROR(SEARCH("Injury",F78)))</formula>
    </cfRule>
    <cfRule type="containsText" dxfId="262" priority="2" operator="containsText" text="Other Chronic">
      <formula>NOT(ISERROR(SEARCH("Other Chronic",F78)))</formula>
    </cfRule>
    <cfRule type="containsText" dxfId="261" priority="3" operator="containsText" text="Communicable">
      <formula>NOT(ISERROR(SEARCH("Communicable",F78)))</formula>
    </cfRule>
    <cfRule type="containsText" dxfId="260"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N283"/>
  <sheetViews>
    <sheetView zoomScale="92" zoomScaleNormal="120" workbookViewId="0">
      <pane ySplit="1" topLeftCell="A2" activePane="bottomLeft" state="frozen"/>
      <selection pane="bottomLeft" sqref="A1:G1"/>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0" width="12.6640625" style="88" bestFit="1" customWidth="1"/>
    <col min="11" max="11" width="13.1640625" style="88" bestFit="1" customWidth="1"/>
    <col min="12" max="20" width="2.1640625" style="88" bestFit="1" customWidth="1"/>
    <col min="21" max="78" width="3.1640625" style="88" bestFit="1" customWidth="1"/>
    <col min="79" max="181" width="4.1640625" style="88" bestFit="1" customWidth="1"/>
    <col min="182" max="216" width="5.1640625" style="88" bestFit="1" customWidth="1"/>
    <col min="217" max="220" width="6.1640625" style="88" bestFit="1" customWidth="1"/>
    <col min="221" max="221" width="6.33203125" style="88" bestFit="1" customWidth="1"/>
    <col min="222" max="222" width="10" style="88" bestFit="1" customWidth="1"/>
    <col min="223" max="16384" width="10.83203125" style="88"/>
  </cols>
  <sheetData>
    <row r="1" spans="1:222" ht="16">
      <c r="A1" s="43" t="s">
        <v>59</v>
      </c>
      <c r="B1" s="41" t="s">
        <v>60</v>
      </c>
      <c r="C1" s="40" t="s">
        <v>1606</v>
      </c>
      <c r="D1" s="40" t="s">
        <v>1607</v>
      </c>
      <c r="E1" s="138" t="s">
        <v>1608</v>
      </c>
      <c r="F1" s="43" t="s">
        <v>1605</v>
      </c>
      <c r="G1" s="41" t="s">
        <v>61</v>
      </c>
      <c r="H1" s="88">
        <f>SUM(G2:G283)</f>
        <v>214369</v>
      </c>
      <c r="I1" s="88" t="s">
        <v>1223</v>
      </c>
    </row>
    <row r="2" spans="1:222" ht="16">
      <c r="A2" s="49" t="s">
        <v>1033</v>
      </c>
      <c r="B2" s="45" t="s">
        <v>1034</v>
      </c>
      <c r="C2" s="91" t="s">
        <v>86</v>
      </c>
      <c r="D2" s="49" t="s">
        <v>86</v>
      </c>
      <c r="E2" s="91" t="s">
        <v>86</v>
      </c>
      <c r="F2" s="45" t="s">
        <v>88</v>
      </c>
      <c r="G2" s="48">
        <v>0</v>
      </c>
    </row>
    <row r="3" spans="1:222" ht="16">
      <c r="A3" s="49"/>
      <c r="B3" s="49" t="s">
        <v>1035</v>
      </c>
      <c r="C3" s="88" t="s">
        <v>86</v>
      </c>
      <c r="D3" s="49" t="s">
        <v>86</v>
      </c>
      <c r="E3" s="91" t="s">
        <v>86</v>
      </c>
      <c r="F3" s="49" t="s">
        <v>88</v>
      </c>
      <c r="G3" s="48">
        <v>4</v>
      </c>
    </row>
    <row r="4" spans="1:222" ht="32">
      <c r="A4" s="49"/>
      <c r="B4" s="49" t="s">
        <v>1036</v>
      </c>
      <c r="C4" s="88" t="s">
        <v>86</v>
      </c>
      <c r="D4" s="49" t="s">
        <v>86</v>
      </c>
      <c r="E4" s="91" t="s">
        <v>86</v>
      </c>
      <c r="F4" s="49" t="s">
        <v>88</v>
      </c>
      <c r="G4" s="48">
        <v>8</v>
      </c>
    </row>
    <row r="5" spans="1:222" ht="16">
      <c r="A5" s="49"/>
      <c r="B5" s="49" t="s">
        <v>1037</v>
      </c>
      <c r="C5" s="88" t="s">
        <v>86</v>
      </c>
      <c r="D5" s="49" t="s">
        <v>86</v>
      </c>
      <c r="E5" s="91" t="s">
        <v>86</v>
      </c>
      <c r="F5" s="49" t="s">
        <v>88</v>
      </c>
      <c r="G5" s="48">
        <v>2</v>
      </c>
    </row>
    <row r="6" spans="1:222" ht="16">
      <c r="A6" s="49"/>
      <c r="B6" s="49" t="s">
        <v>1038</v>
      </c>
      <c r="C6" s="88" t="s">
        <v>86</v>
      </c>
      <c r="D6" s="49" t="s">
        <v>86</v>
      </c>
      <c r="E6" s="91" t="s">
        <v>86</v>
      </c>
      <c r="F6" s="49" t="s">
        <v>88</v>
      </c>
      <c r="G6" s="48">
        <v>23</v>
      </c>
    </row>
    <row r="7" spans="1:222" ht="16">
      <c r="A7" s="49"/>
      <c r="B7" s="49" t="s">
        <v>1039</v>
      </c>
      <c r="C7" s="88" t="s">
        <v>86</v>
      </c>
      <c r="D7" s="49" t="s">
        <v>86</v>
      </c>
      <c r="E7" s="91" t="s">
        <v>86</v>
      </c>
      <c r="F7" s="49" t="s">
        <v>88</v>
      </c>
      <c r="G7" s="48">
        <v>25</v>
      </c>
    </row>
    <row r="8" spans="1:222" ht="16">
      <c r="A8" s="49"/>
      <c r="B8" s="49" t="s">
        <v>211</v>
      </c>
      <c r="C8" s="91" t="s">
        <v>64</v>
      </c>
      <c r="D8" s="49" t="s">
        <v>64</v>
      </c>
      <c r="E8" s="91" t="s">
        <v>64</v>
      </c>
      <c r="F8" s="49" t="s">
        <v>88</v>
      </c>
      <c r="G8" s="48">
        <v>163</v>
      </c>
    </row>
    <row r="9" spans="1:222" ht="16">
      <c r="A9" s="49"/>
      <c r="B9" s="49" t="s">
        <v>1040</v>
      </c>
      <c r="C9" s="91" t="s">
        <v>64</v>
      </c>
      <c r="D9" s="49" t="s">
        <v>64</v>
      </c>
      <c r="E9" s="91" t="s">
        <v>64</v>
      </c>
      <c r="F9" s="49" t="s">
        <v>88</v>
      </c>
      <c r="G9" s="48">
        <v>48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row>
    <row r="10" spans="1:222" ht="16">
      <c r="A10" s="49"/>
      <c r="B10" s="49" t="s">
        <v>698</v>
      </c>
      <c r="C10" s="80" t="s">
        <v>86</v>
      </c>
      <c r="D10" s="65" t="s">
        <v>86</v>
      </c>
      <c r="E10" s="80" t="s">
        <v>86</v>
      </c>
      <c r="F10" s="49" t="s">
        <v>88</v>
      </c>
      <c r="G10" s="48">
        <v>0</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row>
    <row r="11" spans="1:222" ht="16">
      <c r="A11" s="49"/>
      <c r="B11" s="49" t="s">
        <v>699</v>
      </c>
      <c r="C11" s="80" t="s">
        <v>86</v>
      </c>
      <c r="D11" s="65" t="s">
        <v>86</v>
      </c>
      <c r="E11" s="80" t="s">
        <v>86</v>
      </c>
      <c r="F11" s="49" t="s">
        <v>88</v>
      </c>
      <c r="G11" s="48">
        <v>0</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row>
    <row r="12" spans="1:222" ht="16">
      <c r="A12" s="49"/>
      <c r="B12" s="49" t="s">
        <v>126</v>
      </c>
      <c r="C12" s="80" t="s">
        <v>86</v>
      </c>
      <c r="D12" s="65" t="s">
        <v>86</v>
      </c>
      <c r="E12" s="80" t="s">
        <v>86</v>
      </c>
      <c r="F12" s="49" t="s">
        <v>88</v>
      </c>
      <c r="G12" s="48">
        <v>1</v>
      </c>
      <c r="J12"/>
      <c r="K12"/>
      <c r="L12"/>
    </row>
    <row r="13" spans="1:222" ht="16">
      <c r="A13" s="49"/>
      <c r="B13" s="49" t="s">
        <v>1041</v>
      </c>
      <c r="C13" s="80" t="s">
        <v>86</v>
      </c>
      <c r="D13" s="65" t="s">
        <v>86</v>
      </c>
      <c r="E13" s="80" t="s">
        <v>86</v>
      </c>
      <c r="F13" s="49" t="s">
        <v>88</v>
      </c>
      <c r="G13" s="48">
        <v>3</v>
      </c>
      <c r="J13"/>
      <c r="K13"/>
      <c r="L13"/>
    </row>
    <row r="14" spans="1:222" ht="16">
      <c r="A14" s="49"/>
      <c r="B14" s="49" t="s">
        <v>1042</v>
      </c>
      <c r="C14" s="88" t="s">
        <v>30</v>
      </c>
      <c r="D14" s="49" t="s">
        <v>86</v>
      </c>
      <c r="E14" s="91" t="s">
        <v>86</v>
      </c>
      <c r="F14" s="49" t="s">
        <v>88</v>
      </c>
      <c r="G14" s="48">
        <v>45</v>
      </c>
      <c r="J14"/>
      <c r="K14"/>
      <c r="L14"/>
    </row>
    <row r="15" spans="1:222" ht="16">
      <c r="A15" s="49"/>
      <c r="B15" s="49" t="s">
        <v>131</v>
      </c>
      <c r="C15" s="80" t="s">
        <v>86</v>
      </c>
      <c r="D15" s="65" t="s">
        <v>86</v>
      </c>
      <c r="E15" s="80" t="s">
        <v>86</v>
      </c>
      <c r="F15" s="49" t="s">
        <v>88</v>
      </c>
      <c r="G15" s="48">
        <v>2</v>
      </c>
      <c r="J15"/>
      <c r="K15"/>
      <c r="L15"/>
    </row>
    <row r="16" spans="1:222" ht="16">
      <c r="A16" s="49"/>
      <c r="B16" s="49" t="s">
        <v>701</v>
      </c>
      <c r="C16" s="88" t="s">
        <v>86</v>
      </c>
      <c r="D16" s="49" t="s">
        <v>86</v>
      </c>
      <c r="E16" s="91" t="s">
        <v>86</v>
      </c>
      <c r="F16" s="49" t="s">
        <v>88</v>
      </c>
      <c r="G16" s="48">
        <v>644</v>
      </c>
      <c r="J16"/>
      <c r="K16"/>
      <c r="L16"/>
    </row>
    <row r="17" spans="1:12" ht="16">
      <c r="A17" s="49"/>
      <c r="B17" s="49" t="s">
        <v>1043</v>
      </c>
      <c r="C17" s="88" t="s">
        <v>86</v>
      </c>
      <c r="D17" s="49" t="s">
        <v>86</v>
      </c>
      <c r="E17" s="91" t="s">
        <v>86</v>
      </c>
      <c r="F17" s="49" t="s">
        <v>88</v>
      </c>
      <c r="G17" s="48">
        <v>121</v>
      </c>
      <c r="J17"/>
      <c r="K17"/>
      <c r="L17"/>
    </row>
    <row r="18" spans="1:12" ht="16">
      <c r="A18" s="49"/>
      <c r="B18" s="49" t="s">
        <v>133</v>
      </c>
      <c r="C18" s="88" t="s">
        <v>86</v>
      </c>
      <c r="D18" s="49" t="s">
        <v>86</v>
      </c>
      <c r="E18" s="91" t="s">
        <v>86</v>
      </c>
      <c r="F18" s="49" t="s">
        <v>88</v>
      </c>
      <c r="G18" s="48">
        <v>0</v>
      </c>
      <c r="J18"/>
      <c r="K18"/>
      <c r="L18"/>
    </row>
    <row r="19" spans="1:12" ht="16">
      <c r="A19" s="49"/>
      <c r="B19" s="49" t="s">
        <v>137</v>
      </c>
      <c r="C19" s="80" t="s">
        <v>86</v>
      </c>
      <c r="D19" s="65" t="s">
        <v>86</v>
      </c>
      <c r="E19" s="80" t="s">
        <v>86</v>
      </c>
      <c r="F19" s="49" t="s">
        <v>88</v>
      </c>
      <c r="G19" s="48">
        <v>0</v>
      </c>
      <c r="J19"/>
      <c r="K19"/>
      <c r="L19"/>
    </row>
    <row r="20" spans="1:12" ht="16">
      <c r="A20" s="49"/>
      <c r="B20" s="49" t="s">
        <v>138</v>
      </c>
      <c r="C20" s="80" t="s">
        <v>86</v>
      </c>
      <c r="D20" s="65" t="s">
        <v>86</v>
      </c>
      <c r="E20" s="80" t="s">
        <v>86</v>
      </c>
      <c r="F20" s="49" t="s">
        <v>88</v>
      </c>
      <c r="G20" s="48">
        <v>36</v>
      </c>
      <c r="J20"/>
      <c r="K20"/>
      <c r="L20"/>
    </row>
    <row r="21" spans="1:12" ht="16">
      <c r="A21" s="49"/>
      <c r="B21" s="49" t="s">
        <v>1044</v>
      </c>
      <c r="C21" s="88" t="s">
        <v>86</v>
      </c>
      <c r="D21" s="49" t="s">
        <v>86</v>
      </c>
      <c r="E21" s="91" t="s">
        <v>86</v>
      </c>
      <c r="F21" s="49" t="s">
        <v>88</v>
      </c>
      <c r="G21" s="48">
        <v>8</v>
      </c>
      <c r="J21"/>
      <c r="K21"/>
      <c r="L21"/>
    </row>
    <row r="22" spans="1:12" ht="16">
      <c r="A22" s="49"/>
      <c r="B22" s="49" t="s">
        <v>1045</v>
      </c>
      <c r="C22" s="88" t="s">
        <v>86</v>
      </c>
      <c r="D22" s="49" t="s">
        <v>86</v>
      </c>
      <c r="E22" s="91" t="s">
        <v>86</v>
      </c>
      <c r="F22" s="49" t="s">
        <v>88</v>
      </c>
      <c r="G22" s="48">
        <v>0</v>
      </c>
      <c r="J22"/>
      <c r="K22"/>
      <c r="L22"/>
    </row>
    <row r="23" spans="1:12" ht="16">
      <c r="A23" s="49"/>
      <c r="B23" s="49" t="s">
        <v>1046</v>
      </c>
      <c r="C23" s="88" t="s">
        <v>86</v>
      </c>
      <c r="D23" s="49" t="s">
        <v>86</v>
      </c>
      <c r="E23" s="91" t="s">
        <v>86</v>
      </c>
      <c r="F23" s="49" t="s">
        <v>88</v>
      </c>
      <c r="G23" s="48">
        <v>266</v>
      </c>
      <c r="J23"/>
      <c r="K23"/>
      <c r="L23"/>
    </row>
    <row r="24" spans="1:12" ht="16">
      <c r="A24" s="49"/>
      <c r="B24" s="49" t="s">
        <v>706</v>
      </c>
      <c r="C24" s="88" t="s">
        <v>86</v>
      </c>
      <c r="D24" s="49" t="s">
        <v>86</v>
      </c>
      <c r="E24" s="91" t="s">
        <v>86</v>
      </c>
      <c r="F24" s="49" t="s">
        <v>88</v>
      </c>
      <c r="G24" s="48">
        <v>5236</v>
      </c>
      <c r="J24"/>
      <c r="K24"/>
      <c r="L24"/>
    </row>
    <row r="25" spans="1:12" ht="16">
      <c r="A25" s="49"/>
      <c r="B25" s="49" t="s">
        <v>707</v>
      </c>
      <c r="C25" s="88" t="s">
        <v>86</v>
      </c>
      <c r="D25" s="49" t="s">
        <v>86</v>
      </c>
      <c r="E25" s="91" t="s">
        <v>86</v>
      </c>
      <c r="F25" s="49" t="s">
        <v>88</v>
      </c>
      <c r="G25" s="48">
        <v>1</v>
      </c>
      <c r="J25"/>
      <c r="K25"/>
      <c r="L25"/>
    </row>
    <row r="26" spans="1:12" ht="16">
      <c r="A26" s="49"/>
      <c r="B26" s="49" t="s">
        <v>143</v>
      </c>
      <c r="C26" s="91" t="s">
        <v>86</v>
      </c>
      <c r="D26" s="49" t="s">
        <v>86</v>
      </c>
      <c r="E26" s="91" t="s">
        <v>86</v>
      </c>
      <c r="F26" s="49" t="s">
        <v>88</v>
      </c>
      <c r="G26" s="48">
        <v>0</v>
      </c>
      <c r="J26"/>
      <c r="K26"/>
      <c r="L26"/>
    </row>
    <row r="27" spans="1:12" ht="16">
      <c r="A27" s="49"/>
      <c r="B27" s="49" t="s">
        <v>1047</v>
      </c>
      <c r="C27" s="88" t="s">
        <v>86</v>
      </c>
      <c r="D27" s="49" t="s">
        <v>86</v>
      </c>
      <c r="E27" s="91" t="s">
        <v>86</v>
      </c>
      <c r="F27" s="49" t="s">
        <v>88</v>
      </c>
      <c r="G27" s="48">
        <v>2</v>
      </c>
      <c r="J27"/>
      <c r="K27"/>
    </row>
    <row r="28" spans="1:12" ht="16">
      <c r="A28" s="49"/>
      <c r="B28" s="49" t="s">
        <v>1048</v>
      </c>
      <c r="C28" s="91" t="s">
        <v>495</v>
      </c>
      <c r="D28" s="49" t="s">
        <v>495</v>
      </c>
      <c r="E28" s="91" t="s">
        <v>86</v>
      </c>
      <c r="F28" s="49" t="s">
        <v>88</v>
      </c>
      <c r="G28" s="48">
        <v>2</v>
      </c>
      <c r="J28"/>
      <c r="K28"/>
    </row>
    <row r="29" spans="1:12" ht="16">
      <c r="A29" s="49"/>
      <c r="B29" s="49" t="s">
        <v>1049</v>
      </c>
      <c r="C29" s="91" t="s">
        <v>495</v>
      </c>
      <c r="D29" s="49" t="s">
        <v>495</v>
      </c>
      <c r="E29" s="91" t="s">
        <v>86</v>
      </c>
      <c r="F29" s="49" t="s">
        <v>88</v>
      </c>
      <c r="G29" s="48">
        <v>6</v>
      </c>
      <c r="J29"/>
      <c r="K29"/>
    </row>
    <row r="30" spans="1:12" ht="16">
      <c r="A30" s="49"/>
      <c r="B30" s="49" t="s">
        <v>712</v>
      </c>
      <c r="C30" s="91" t="s">
        <v>495</v>
      </c>
      <c r="D30" s="49" t="s">
        <v>495</v>
      </c>
      <c r="E30" s="91" t="s">
        <v>86</v>
      </c>
      <c r="F30" s="49" t="s">
        <v>88</v>
      </c>
      <c r="G30" s="48">
        <v>1</v>
      </c>
      <c r="J30"/>
      <c r="K30"/>
    </row>
    <row r="31" spans="1:12" ht="16">
      <c r="A31" s="49"/>
      <c r="B31" s="49" t="s">
        <v>713</v>
      </c>
      <c r="C31" s="88" t="s">
        <v>86</v>
      </c>
      <c r="D31" s="49" t="s">
        <v>86</v>
      </c>
      <c r="E31" s="91" t="s">
        <v>86</v>
      </c>
      <c r="F31" s="49" t="s">
        <v>88</v>
      </c>
      <c r="G31" s="48">
        <v>1</v>
      </c>
      <c r="J31"/>
      <c r="K31"/>
    </row>
    <row r="32" spans="1:12" ht="16">
      <c r="A32" s="49"/>
      <c r="B32" s="49" t="s">
        <v>1050</v>
      </c>
      <c r="C32" s="88" t="s">
        <v>86</v>
      </c>
      <c r="D32" s="49" t="s">
        <v>86</v>
      </c>
      <c r="E32" s="91" t="s">
        <v>86</v>
      </c>
      <c r="F32" s="49" t="s">
        <v>88</v>
      </c>
      <c r="G32" s="48">
        <v>0</v>
      </c>
      <c r="J32"/>
      <c r="K32"/>
    </row>
    <row r="33" spans="1:11" ht="16">
      <c r="A33" s="49"/>
      <c r="B33" s="49" t="s">
        <v>514</v>
      </c>
      <c r="C33" s="88" t="s">
        <v>86</v>
      </c>
      <c r="D33" s="49" t="s">
        <v>86</v>
      </c>
      <c r="E33" s="91" t="s">
        <v>86</v>
      </c>
      <c r="F33" s="49" t="s">
        <v>88</v>
      </c>
      <c r="G33" s="48">
        <v>270</v>
      </c>
      <c r="J33"/>
      <c r="K33"/>
    </row>
    <row r="34" spans="1:11" ht="16">
      <c r="A34" s="49"/>
      <c r="B34" s="49" t="s">
        <v>1051</v>
      </c>
      <c r="C34" s="88" t="s">
        <v>86</v>
      </c>
      <c r="D34" s="49" t="s">
        <v>86</v>
      </c>
      <c r="E34" s="91" t="s">
        <v>86</v>
      </c>
      <c r="F34" s="49" t="s">
        <v>88</v>
      </c>
      <c r="G34" s="48">
        <v>10</v>
      </c>
      <c r="J34"/>
      <c r="K34"/>
    </row>
    <row r="35" spans="1:11" ht="16">
      <c r="A35" s="49"/>
      <c r="B35" s="49" t="s">
        <v>1052</v>
      </c>
      <c r="C35" s="88" t="s">
        <v>64</v>
      </c>
      <c r="D35" s="49" t="s">
        <v>64</v>
      </c>
      <c r="E35" s="91" t="s">
        <v>64</v>
      </c>
      <c r="F35" s="49" t="s">
        <v>88</v>
      </c>
      <c r="G35" s="48">
        <v>15</v>
      </c>
      <c r="J35"/>
      <c r="K35"/>
    </row>
    <row r="36" spans="1:11" ht="16">
      <c r="A36" s="49"/>
      <c r="B36" s="49" t="s">
        <v>134</v>
      </c>
      <c r="C36" s="88" t="s">
        <v>86</v>
      </c>
      <c r="D36" s="49" t="s">
        <v>86</v>
      </c>
      <c r="E36" s="91" t="s">
        <v>86</v>
      </c>
      <c r="F36" s="49" t="s">
        <v>88</v>
      </c>
      <c r="G36" s="48">
        <v>20</v>
      </c>
      <c r="J36"/>
      <c r="K36"/>
    </row>
    <row r="37" spans="1:11" ht="32">
      <c r="A37" s="40"/>
      <c r="B37" s="40" t="s">
        <v>1053</v>
      </c>
      <c r="C37" s="68" t="s">
        <v>86</v>
      </c>
      <c r="D37" s="40" t="s">
        <v>86</v>
      </c>
      <c r="E37" s="90" t="s">
        <v>86</v>
      </c>
      <c r="F37" s="40" t="s">
        <v>88</v>
      </c>
      <c r="G37" s="39">
        <v>127</v>
      </c>
      <c r="J37"/>
      <c r="K37"/>
    </row>
    <row r="38" spans="1:11" ht="16">
      <c r="A38" s="49" t="s">
        <v>98</v>
      </c>
      <c r="B38" s="49" t="s">
        <v>719</v>
      </c>
      <c r="C38" s="94" t="s">
        <v>930</v>
      </c>
      <c r="D38" s="95" t="s">
        <v>930</v>
      </c>
      <c r="E38" s="101" t="s">
        <v>930</v>
      </c>
      <c r="F38" s="45" t="s">
        <v>24</v>
      </c>
      <c r="G38" s="48">
        <v>9</v>
      </c>
      <c r="J38"/>
      <c r="K38"/>
    </row>
    <row r="39" spans="1:11" ht="16">
      <c r="A39" s="49"/>
      <c r="B39" s="49" t="s">
        <v>720</v>
      </c>
      <c r="C39" s="94" t="s">
        <v>930</v>
      </c>
      <c r="D39" s="95" t="s">
        <v>930</v>
      </c>
      <c r="E39" s="101" t="s">
        <v>930</v>
      </c>
      <c r="F39" s="49" t="s">
        <v>24</v>
      </c>
      <c r="G39" s="48">
        <v>230</v>
      </c>
      <c r="J39"/>
      <c r="K39"/>
    </row>
    <row r="40" spans="1:11" ht="16">
      <c r="A40" s="49"/>
      <c r="B40" s="49" t="s">
        <v>722</v>
      </c>
      <c r="C40" s="94" t="s">
        <v>930</v>
      </c>
      <c r="D40" s="95" t="s">
        <v>930</v>
      </c>
      <c r="E40" s="101" t="s">
        <v>930</v>
      </c>
      <c r="F40" s="49" t="s">
        <v>24</v>
      </c>
      <c r="G40" s="48">
        <v>399</v>
      </c>
      <c r="J40"/>
      <c r="K40"/>
    </row>
    <row r="41" spans="1:11" ht="32">
      <c r="A41" s="49"/>
      <c r="B41" s="49" t="s">
        <v>1054</v>
      </c>
      <c r="C41" s="94" t="s">
        <v>930</v>
      </c>
      <c r="D41" s="95" t="s">
        <v>930</v>
      </c>
      <c r="E41" s="101" t="s">
        <v>930</v>
      </c>
      <c r="F41" s="49" t="s">
        <v>24</v>
      </c>
      <c r="G41" s="48">
        <v>250</v>
      </c>
      <c r="J41"/>
      <c r="K41"/>
    </row>
    <row r="42" spans="1:11" ht="16">
      <c r="A42" s="49"/>
      <c r="B42" s="49" t="s">
        <v>723</v>
      </c>
      <c r="C42" s="88" t="s">
        <v>930</v>
      </c>
      <c r="D42" s="49" t="s">
        <v>930</v>
      </c>
      <c r="E42" s="91" t="s">
        <v>930</v>
      </c>
      <c r="F42" s="49" t="s">
        <v>24</v>
      </c>
      <c r="G42" s="48">
        <v>894</v>
      </c>
      <c r="J42"/>
      <c r="K42"/>
    </row>
    <row r="43" spans="1:11" ht="16">
      <c r="A43" s="49"/>
      <c r="B43" s="49" t="s">
        <v>724</v>
      </c>
      <c r="C43" s="88" t="s">
        <v>1218</v>
      </c>
      <c r="D43" s="49" t="s">
        <v>1218</v>
      </c>
      <c r="E43" s="91" t="s">
        <v>930</v>
      </c>
      <c r="F43" s="49" t="s">
        <v>24</v>
      </c>
      <c r="G43" s="48">
        <v>1593</v>
      </c>
      <c r="J43"/>
      <c r="K43"/>
    </row>
    <row r="44" spans="1:11" ht="16">
      <c r="A44" s="49"/>
      <c r="B44" s="49" t="s">
        <v>725</v>
      </c>
      <c r="C44" s="66" t="s">
        <v>1219</v>
      </c>
      <c r="D44" s="65" t="s">
        <v>1219</v>
      </c>
      <c r="E44" s="91" t="s">
        <v>930</v>
      </c>
      <c r="F44" s="49" t="s">
        <v>24</v>
      </c>
      <c r="G44" s="48">
        <v>122</v>
      </c>
      <c r="J44"/>
      <c r="K44"/>
    </row>
    <row r="45" spans="1:11" ht="32">
      <c r="A45" s="49"/>
      <c r="B45" s="49" t="s">
        <v>1055</v>
      </c>
      <c r="C45" s="88" t="s">
        <v>1219</v>
      </c>
      <c r="D45" s="49" t="s">
        <v>1219</v>
      </c>
      <c r="E45" s="91" t="s">
        <v>930</v>
      </c>
      <c r="F45" s="49" t="s">
        <v>24</v>
      </c>
      <c r="G45" s="48">
        <v>46</v>
      </c>
      <c r="J45"/>
      <c r="K45"/>
    </row>
    <row r="46" spans="1:11" ht="16">
      <c r="A46" s="49"/>
      <c r="B46" s="49" t="s">
        <v>728</v>
      </c>
      <c r="C46" s="88" t="s">
        <v>1219</v>
      </c>
      <c r="D46" s="49" t="s">
        <v>1219</v>
      </c>
      <c r="E46" s="91" t="s">
        <v>930</v>
      </c>
      <c r="F46" s="49" t="s">
        <v>24</v>
      </c>
      <c r="G46" s="48">
        <v>85</v>
      </c>
      <c r="J46"/>
      <c r="K46"/>
    </row>
    <row r="47" spans="1:11" ht="16">
      <c r="A47" s="49"/>
      <c r="B47" s="49" t="s">
        <v>729</v>
      </c>
      <c r="C47" s="88" t="s">
        <v>1219</v>
      </c>
      <c r="D47" s="49" t="s">
        <v>1219</v>
      </c>
      <c r="E47" s="91" t="s">
        <v>930</v>
      </c>
      <c r="F47" s="49" t="s">
        <v>24</v>
      </c>
      <c r="G47" s="48">
        <v>241</v>
      </c>
      <c r="J47"/>
      <c r="K47"/>
    </row>
    <row r="48" spans="1:11" ht="16">
      <c r="A48" s="49"/>
      <c r="B48" s="49" t="s">
        <v>726</v>
      </c>
      <c r="C48" s="88" t="s">
        <v>1219</v>
      </c>
      <c r="D48" s="49" t="s">
        <v>1219</v>
      </c>
      <c r="E48" s="91" t="s">
        <v>930</v>
      </c>
      <c r="F48" s="49" t="s">
        <v>24</v>
      </c>
      <c r="G48" s="48">
        <v>454</v>
      </c>
      <c r="J48"/>
      <c r="K48"/>
    </row>
    <row r="49" spans="1:11" ht="16">
      <c r="A49" s="49"/>
      <c r="B49" s="49" t="s">
        <v>1056</v>
      </c>
      <c r="C49" s="88" t="s">
        <v>1219</v>
      </c>
      <c r="D49" s="49" t="s">
        <v>1219</v>
      </c>
      <c r="E49" s="91" t="s">
        <v>930</v>
      </c>
      <c r="F49" s="49" t="s">
        <v>24</v>
      </c>
      <c r="G49" s="48">
        <v>3475</v>
      </c>
      <c r="J49"/>
      <c r="K49"/>
    </row>
    <row r="50" spans="1:11" ht="32">
      <c r="A50" s="49"/>
      <c r="B50" s="49" t="s">
        <v>1057</v>
      </c>
      <c r="C50" s="66" t="s">
        <v>1219</v>
      </c>
      <c r="D50" s="65" t="s">
        <v>1219</v>
      </c>
      <c r="E50" s="91" t="s">
        <v>930</v>
      </c>
      <c r="F50" s="49" t="s">
        <v>24</v>
      </c>
      <c r="G50" s="48">
        <v>844</v>
      </c>
      <c r="J50"/>
      <c r="K50"/>
    </row>
    <row r="51" spans="1:11" ht="16">
      <c r="A51" s="49"/>
      <c r="B51" s="49" t="s">
        <v>1058</v>
      </c>
      <c r="C51" s="88" t="s">
        <v>1218</v>
      </c>
      <c r="D51" s="49" t="s">
        <v>1218</v>
      </c>
      <c r="E51" s="91" t="s">
        <v>930</v>
      </c>
      <c r="F51" s="49" t="s">
        <v>24</v>
      </c>
      <c r="G51" s="48">
        <v>546</v>
      </c>
      <c r="J51"/>
      <c r="K51"/>
    </row>
    <row r="52" spans="1:11" ht="16">
      <c r="A52" s="49"/>
      <c r="B52" s="49" t="s">
        <v>1059</v>
      </c>
      <c r="C52" s="88" t="s">
        <v>1218</v>
      </c>
      <c r="D52" s="49" t="s">
        <v>1218</v>
      </c>
      <c r="E52" s="91" t="s">
        <v>930</v>
      </c>
      <c r="F52" s="49" t="s">
        <v>24</v>
      </c>
      <c r="G52" s="48">
        <v>168</v>
      </c>
      <c r="J52"/>
      <c r="K52"/>
    </row>
    <row r="53" spans="1:11" ht="32">
      <c r="A53" s="49"/>
      <c r="B53" s="49" t="s">
        <v>1060</v>
      </c>
      <c r="C53" s="88" t="s">
        <v>1218</v>
      </c>
      <c r="D53" s="49" t="s">
        <v>1218</v>
      </c>
      <c r="E53" s="91" t="s">
        <v>930</v>
      </c>
      <c r="F53" s="49" t="s">
        <v>24</v>
      </c>
      <c r="G53" s="48">
        <v>274</v>
      </c>
      <c r="J53"/>
      <c r="K53"/>
    </row>
    <row r="54" spans="1:11" ht="16">
      <c r="A54" s="49"/>
      <c r="B54" s="49" t="s">
        <v>1061</v>
      </c>
      <c r="C54" s="88" t="s">
        <v>930</v>
      </c>
      <c r="D54" s="49" t="s">
        <v>930</v>
      </c>
      <c r="E54" s="91" t="s">
        <v>930</v>
      </c>
      <c r="F54" s="49" t="s">
        <v>24</v>
      </c>
      <c r="G54" s="48">
        <v>351</v>
      </c>
      <c r="J54"/>
      <c r="K54"/>
    </row>
    <row r="55" spans="1:11" ht="16">
      <c r="A55" s="49"/>
      <c r="B55" s="49" t="s">
        <v>735</v>
      </c>
      <c r="C55" s="88" t="s">
        <v>1215</v>
      </c>
      <c r="D55" s="49" t="s">
        <v>1218</v>
      </c>
      <c r="E55" s="91" t="s">
        <v>930</v>
      </c>
      <c r="F55" s="49" t="s">
        <v>24</v>
      </c>
      <c r="G55" s="48">
        <v>2537</v>
      </c>
      <c r="J55"/>
      <c r="K55"/>
    </row>
    <row r="56" spans="1:11" ht="48">
      <c r="A56" s="49"/>
      <c r="B56" s="49" t="s">
        <v>1062</v>
      </c>
      <c r="C56" s="88" t="s">
        <v>930</v>
      </c>
      <c r="D56" s="49" t="s">
        <v>930</v>
      </c>
      <c r="E56" s="91" t="s">
        <v>930</v>
      </c>
      <c r="F56" s="49" t="s">
        <v>24</v>
      </c>
      <c r="G56" s="48">
        <v>141</v>
      </c>
      <c r="J56"/>
      <c r="K56"/>
    </row>
    <row r="57" spans="1:11" ht="16">
      <c r="A57" s="49"/>
      <c r="B57" s="49" t="s">
        <v>737</v>
      </c>
      <c r="C57" s="88" t="s">
        <v>1026</v>
      </c>
      <c r="D57" s="49" t="s">
        <v>1026</v>
      </c>
      <c r="E57" s="91" t="s">
        <v>1026</v>
      </c>
      <c r="F57" s="49" t="s">
        <v>24</v>
      </c>
      <c r="G57" s="48">
        <v>315</v>
      </c>
      <c r="J57"/>
      <c r="K57"/>
    </row>
    <row r="58" spans="1:11" ht="16">
      <c r="A58" s="49"/>
      <c r="B58" s="49" t="s">
        <v>738</v>
      </c>
      <c r="C58" s="88" t="s">
        <v>1026</v>
      </c>
      <c r="D58" s="49" t="s">
        <v>1026</v>
      </c>
      <c r="E58" s="91" t="s">
        <v>1026</v>
      </c>
      <c r="F58" s="49" t="s">
        <v>24</v>
      </c>
      <c r="G58" s="48">
        <v>13306</v>
      </c>
      <c r="J58"/>
      <c r="K58"/>
    </row>
    <row r="59" spans="1:11" ht="32">
      <c r="A59" s="49"/>
      <c r="B59" s="49" t="s">
        <v>1063</v>
      </c>
      <c r="C59" s="88" t="s">
        <v>1026</v>
      </c>
      <c r="D59" s="49" t="s">
        <v>1026</v>
      </c>
      <c r="E59" s="91" t="s">
        <v>1026</v>
      </c>
      <c r="F59" s="49" t="s">
        <v>24</v>
      </c>
      <c r="G59" s="48">
        <v>137</v>
      </c>
      <c r="J59"/>
      <c r="K59"/>
    </row>
    <row r="60" spans="1:11" ht="16">
      <c r="A60" s="49"/>
      <c r="B60" s="49" t="s">
        <v>1064</v>
      </c>
      <c r="C60" s="51" t="s">
        <v>930</v>
      </c>
      <c r="D60" s="65" t="s">
        <v>930</v>
      </c>
      <c r="E60" s="80" t="s">
        <v>930</v>
      </c>
      <c r="F60" s="49" t="s">
        <v>24</v>
      </c>
      <c r="G60" s="48">
        <v>95</v>
      </c>
      <c r="J60"/>
      <c r="K60"/>
    </row>
    <row r="61" spans="1:11" ht="16">
      <c r="A61" s="49"/>
      <c r="B61" s="49" t="s">
        <v>741</v>
      </c>
      <c r="C61" s="51" t="s">
        <v>930</v>
      </c>
      <c r="D61" s="65" t="s">
        <v>930</v>
      </c>
      <c r="E61" s="80" t="s">
        <v>930</v>
      </c>
      <c r="F61" s="49" t="s">
        <v>24</v>
      </c>
      <c r="G61" s="48">
        <v>342</v>
      </c>
      <c r="J61"/>
      <c r="K61"/>
    </row>
    <row r="62" spans="1:11" ht="16">
      <c r="A62" s="49"/>
      <c r="B62" s="49" t="s">
        <v>1065</v>
      </c>
      <c r="C62" s="51" t="s">
        <v>930</v>
      </c>
      <c r="D62" s="65" t="s">
        <v>930</v>
      </c>
      <c r="E62" s="80" t="s">
        <v>930</v>
      </c>
      <c r="F62" s="49" t="s">
        <v>24</v>
      </c>
      <c r="G62" s="48">
        <v>784</v>
      </c>
      <c r="J62"/>
      <c r="K62"/>
    </row>
    <row r="63" spans="1:11" ht="16">
      <c r="A63" s="49"/>
      <c r="B63" s="49" t="s">
        <v>1066</v>
      </c>
      <c r="C63" s="51" t="s">
        <v>930</v>
      </c>
      <c r="D63" s="65" t="s">
        <v>930</v>
      </c>
      <c r="E63" s="80" t="s">
        <v>930</v>
      </c>
      <c r="F63" s="49" t="s">
        <v>24</v>
      </c>
      <c r="G63" s="48">
        <v>188</v>
      </c>
      <c r="J63"/>
      <c r="K63"/>
    </row>
    <row r="64" spans="1:11" ht="16">
      <c r="A64" s="49"/>
      <c r="B64" s="49" t="s">
        <v>1067</v>
      </c>
      <c r="C64" s="88" t="s">
        <v>932</v>
      </c>
      <c r="D64" s="49" t="s">
        <v>932</v>
      </c>
      <c r="E64" s="91" t="s">
        <v>932</v>
      </c>
      <c r="F64" s="49" t="s">
        <v>24</v>
      </c>
      <c r="G64" s="48">
        <v>4300</v>
      </c>
      <c r="J64"/>
      <c r="K64"/>
    </row>
    <row r="65" spans="1:11" ht="16">
      <c r="A65" s="49"/>
      <c r="B65" s="49" t="s">
        <v>1068</v>
      </c>
      <c r="C65" s="88" t="s">
        <v>932</v>
      </c>
      <c r="D65" s="49" t="s">
        <v>932</v>
      </c>
      <c r="E65" s="91" t="s">
        <v>932</v>
      </c>
      <c r="F65" s="49" t="s">
        <v>24</v>
      </c>
      <c r="G65" s="48">
        <v>18</v>
      </c>
      <c r="J65"/>
      <c r="K65"/>
    </row>
    <row r="66" spans="1:11" ht="16">
      <c r="A66" s="49"/>
      <c r="B66" s="49" t="s">
        <v>744</v>
      </c>
      <c r="C66" s="51" t="s">
        <v>930</v>
      </c>
      <c r="D66" s="65" t="s">
        <v>930</v>
      </c>
      <c r="E66" s="80" t="s">
        <v>930</v>
      </c>
      <c r="F66" s="49" t="s">
        <v>24</v>
      </c>
      <c r="G66" s="48">
        <v>468</v>
      </c>
      <c r="J66"/>
      <c r="K66"/>
    </row>
    <row r="67" spans="1:11" ht="16">
      <c r="A67" s="49"/>
      <c r="B67" s="49" t="s">
        <v>745</v>
      </c>
      <c r="C67" s="51" t="s">
        <v>930</v>
      </c>
      <c r="D67" s="65" t="s">
        <v>930</v>
      </c>
      <c r="E67" s="80" t="s">
        <v>930</v>
      </c>
      <c r="F67" s="49" t="s">
        <v>24</v>
      </c>
      <c r="G67" s="48">
        <v>571</v>
      </c>
      <c r="J67"/>
      <c r="K67"/>
    </row>
    <row r="68" spans="1:11" ht="16">
      <c r="A68" s="49"/>
      <c r="B68" s="49" t="s">
        <v>1069</v>
      </c>
      <c r="C68" s="51" t="s">
        <v>930</v>
      </c>
      <c r="D68" s="65" t="s">
        <v>930</v>
      </c>
      <c r="E68" s="80" t="s">
        <v>930</v>
      </c>
      <c r="F68" s="49" t="s">
        <v>24</v>
      </c>
      <c r="G68" s="48">
        <v>1338</v>
      </c>
      <c r="J68"/>
      <c r="K68"/>
    </row>
    <row r="69" spans="1:11" ht="32">
      <c r="A69" s="49"/>
      <c r="B69" s="49" t="s">
        <v>747</v>
      </c>
      <c r="C69" s="51" t="s">
        <v>930</v>
      </c>
      <c r="D69" s="65" t="s">
        <v>930</v>
      </c>
      <c r="E69" s="80" t="s">
        <v>930</v>
      </c>
      <c r="F69" s="49" t="s">
        <v>24</v>
      </c>
      <c r="G69" s="48">
        <v>88</v>
      </c>
      <c r="J69"/>
      <c r="K69"/>
    </row>
    <row r="70" spans="1:11" ht="16">
      <c r="A70" s="49"/>
      <c r="B70" s="49" t="s">
        <v>748</v>
      </c>
      <c r="C70" s="66" t="s">
        <v>1027</v>
      </c>
      <c r="D70" s="65" t="s">
        <v>930</v>
      </c>
      <c r="E70" s="80" t="s">
        <v>930</v>
      </c>
      <c r="F70" s="49" t="s">
        <v>24</v>
      </c>
      <c r="G70" s="48">
        <v>3002</v>
      </c>
      <c r="J70"/>
      <c r="K70"/>
    </row>
    <row r="71" spans="1:11" ht="16">
      <c r="A71" s="49"/>
      <c r="B71" s="49" t="s">
        <v>1070</v>
      </c>
      <c r="C71" s="51" t="s">
        <v>930</v>
      </c>
      <c r="D71" s="65" t="s">
        <v>930</v>
      </c>
      <c r="E71" s="80" t="s">
        <v>930</v>
      </c>
      <c r="F71" s="49" t="s">
        <v>24</v>
      </c>
      <c r="G71" s="48">
        <v>53</v>
      </c>
      <c r="J71"/>
      <c r="K71"/>
    </row>
    <row r="72" spans="1:11" ht="16">
      <c r="A72" s="49"/>
      <c r="B72" s="49" t="s">
        <v>1071</v>
      </c>
      <c r="C72" s="51" t="s">
        <v>930</v>
      </c>
      <c r="D72" s="65" t="s">
        <v>930</v>
      </c>
      <c r="E72" s="80" t="s">
        <v>930</v>
      </c>
      <c r="F72" s="49" t="s">
        <v>24</v>
      </c>
      <c r="G72" s="48">
        <v>11</v>
      </c>
      <c r="J72"/>
      <c r="K72"/>
    </row>
    <row r="73" spans="1:11" ht="16">
      <c r="A73" s="49"/>
      <c r="B73" s="49" t="s">
        <v>750</v>
      </c>
      <c r="C73" s="51" t="s">
        <v>930</v>
      </c>
      <c r="D73" s="65" t="s">
        <v>930</v>
      </c>
      <c r="E73" s="80" t="s">
        <v>930</v>
      </c>
      <c r="F73" s="49" t="s">
        <v>24</v>
      </c>
      <c r="G73" s="48">
        <v>960</v>
      </c>
      <c r="J73"/>
      <c r="K73"/>
    </row>
    <row r="74" spans="1:11" ht="32">
      <c r="A74" s="49"/>
      <c r="B74" s="49" t="s">
        <v>1072</v>
      </c>
      <c r="C74" s="51" t="s">
        <v>930</v>
      </c>
      <c r="D74" s="65" t="s">
        <v>930</v>
      </c>
      <c r="E74" s="80" t="s">
        <v>930</v>
      </c>
      <c r="F74" s="49" t="s">
        <v>24</v>
      </c>
      <c r="G74" s="48">
        <v>950</v>
      </c>
      <c r="J74"/>
      <c r="K74"/>
    </row>
    <row r="75" spans="1:11" ht="16">
      <c r="A75" s="49"/>
      <c r="B75" s="49" t="s">
        <v>752</v>
      </c>
      <c r="C75" s="51" t="s">
        <v>930</v>
      </c>
      <c r="D75" s="65" t="s">
        <v>930</v>
      </c>
      <c r="E75" s="80" t="s">
        <v>930</v>
      </c>
      <c r="F75" s="49" t="s">
        <v>24</v>
      </c>
      <c r="G75" s="48">
        <v>22</v>
      </c>
      <c r="J75"/>
      <c r="K75"/>
    </row>
    <row r="76" spans="1:11" ht="16">
      <c r="A76" s="49"/>
      <c r="B76" s="49" t="s">
        <v>1073</v>
      </c>
      <c r="C76" s="88" t="s">
        <v>931</v>
      </c>
      <c r="D76" s="49" t="s">
        <v>930</v>
      </c>
      <c r="E76" s="91" t="s">
        <v>930</v>
      </c>
      <c r="F76" s="49" t="s">
        <v>24</v>
      </c>
      <c r="G76" s="48">
        <v>1163</v>
      </c>
      <c r="J76"/>
      <c r="K76"/>
    </row>
    <row r="77" spans="1:11" ht="32">
      <c r="A77" s="49"/>
      <c r="B77" s="49" t="s">
        <v>1074</v>
      </c>
      <c r="C77" s="51" t="s">
        <v>930</v>
      </c>
      <c r="D77" s="65" t="s">
        <v>930</v>
      </c>
      <c r="E77" s="80" t="s">
        <v>930</v>
      </c>
      <c r="F77" s="49" t="s">
        <v>24</v>
      </c>
      <c r="G77" s="48">
        <v>31</v>
      </c>
      <c r="J77"/>
      <c r="K77"/>
    </row>
    <row r="78" spans="1:11" ht="32">
      <c r="A78" s="49"/>
      <c r="B78" s="49" t="s">
        <v>1075</v>
      </c>
      <c r="C78" s="51" t="s">
        <v>930</v>
      </c>
      <c r="D78" s="65" t="s">
        <v>930</v>
      </c>
      <c r="E78" s="80" t="s">
        <v>930</v>
      </c>
      <c r="F78" s="49" t="s">
        <v>24</v>
      </c>
      <c r="G78" s="48">
        <v>171</v>
      </c>
      <c r="J78"/>
      <c r="K78"/>
    </row>
    <row r="79" spans="1:11" ht="16">
      <c r="A79" s="49"/>
      <c r="B79" s="49" t="s">
        <v>1076</v>
      </c>
      <c r="C79" s="88" t="s">
        <v>930</v>
      </c>
      <c r="D79" s="49" t="s">
        <v>930</v>
      </c>
      <c r="E79" s="91" t="s">
        <v>930</v>
      </c>
      <c r="F79" s="49" t="s">
        <v>24</v>
      </c>
      <c r="G79" s="48">
        <v>3181</v>
      </c>
      <c r="J79"/>
      <c r="K79"/>
    </row>
    <row r="80" spans="1:11" ht="16">
      <c r="A80" s="49"/>
      <c r="B80" s="49" t="s">
        <v>259</v>
      </c>
      <c r="C80" s="51" t="s">
        <v>930</v>
      </c>
      <c r="D80" s="65" t="s">
        <v>930</v>
      </c>
      <c r="E80" s="80" t="s">
        <v>930</v>
      </c>
      <c r="F80" s="49" t="s">
        <v>24</v>
      </c>
      <c r="G80" s="48">
        <v>211</v>
      </c>
      <c r="J80"/>
      <c r="K80"/>
    </row>
    <row r="81" spans="1:11" ht="16">
      <c r="A81" s="49"/>
      <c r="B81" s="49" t="s">
        <v>260</v>
      </c>
      <c r="C81" s="88" t="s">
        <v>930</v>
      </c>
      <c r="D81" s="49" t="s">
        <v>930</v>
      </c>
      <c r="E81" s="91" t="s">
        <v>930</v>
      </c>
      <c r="F81" s="49" t="s">
        <v>24</v>
      </c>
      <c r="G81" s="48">
        <v>172</v>
      </c>
      <c r="J81"/>
      <c r="K81"/>
    </row>
    <row r="82" spans="1:11" ht="16">
      <c r="A82" s="49"/>
      <c r="B82" s="49" t="s">
        <v>1214</v>
      </c>
      <c r="C82" s="88" t="s">
        <v>930</v>
      </c>
      <c r="D82" s="49" t="s">
        <v>930</v>
      </c>
      <c r="E82" s="91" t="s">
        <v>930</v>
      </c>
      <c r="F82" s="49" t="s">
        <v>24</v>
      </c>
      <c r="G82" s="48">
        <v>1594</v>
      </c>
      <c r="J82"/>
      <c r="K82"/>
    </row>
    <row r="83" spans="1:11" ht="16">
      <c r="A83" s="49"/>
      <c r="B83" s="49" t="s">
        <v>1077</v>
      </c>
      <c r="C83" s="88" t="s">
        <v>930</v>
      </c>
      <c r="D83" s="49" t="s">
        <v>930</v>
      </c>
      <c r="E83" s="91" t="s">
        <v>930</v>
      </c>
      <c r="F83" s="49" t="s">
        <v>24</v>
      </c>
      <c r="G83" s="48">
        <v>866</v>
      </c>
      <c r="J83"/>
      <c r="K83"/>
    </row>
    <row r="84" spans="1:11" ht="16">
      <c r="A84" s="49"/>
      <c r="B84" s="49" t="s">
        <v>1078</v>
      </c>
      <c r="C84" s="91" t="s">
        <v>536</v>
      </c>
      <c r="D84" s="49" t="s">
        <v>536</v>
      </c>
      <c r="E84" s="91" t="s">
        <v>930</v>
      </c>
      <c r="F84" s="49" t="s">
        <v>24</v>
      </c>
      <c r="G84" s="48">
        <v>602</v>
      </c>
      <c r="J84"/>
      <c r="K84"/>
    </row>
    <row r="85" spans="1:11" ht="16">
      <c r="A85" s="49"/>
      <c r="B85" s="49" t="s">
        <v>757</v>
      </c>
      <c r="C85" s="91" t="s">
        <v>536</v>
      </c>
      <c r="D85" s="49" t="s">
        <v>536</v>
      </c>
      <c r="E85" s="91" t="s">
        <v>930</v>
      </c>
      <c r="F85" s="49" t="s">
        <v>24</v>
      </c>
      <c r="G85" s="48">
        <v>824</v>
      </c>
      <c r="J85"/>
      <c r="K85"/>
    </row>
    <row r="86" spans="1:11" ht="16">
      <c r="A86" s="49"/>
      <c r="B86" s="49" t="s">
        <v>758</v>
      </c>
      <c r="C86" s="91" t="s">
        <v>536</v>
      </c>
      <c r="D86" s="49" t="s">
        <v>536</v>
      </c>
      <c r="E86" s="91" t="s">
        <v>930</v>
      </c>
      <c r="F86" s="49" t="s">
        <v>24</v>
      </c>
      <c r="G86" s="48">
        <v>27</v>
      </c>
      <c r="J86"/>
      <c r="K86"/>
    </row>
    <row r="87" spans="1:11" ht="16">
      <c r="A87" s="49"/>
      <c r="B87" s="49" t="s">
        <v>759</v>
      </c>
      <c r="C87" s="88" t="s">
        <v>536</v>
      </c>
      <c r="D87" s="49" t="s">
        <v>536</v>
      </c>
      <c r="E87" s="91" t="s">
        <v>930</v>
      </c>
      <c r="F87" s="49" t="s">
        <v>24</v>
      </c>
      <c r="G87" s="48">
        <v>537</v>
      </c>
      <c r="J87"/>
      <c r="K87"/>
    </row>
    <row r="88" spans="1:11" ht="16">
      <c r="A88" s="49"/>
      <c r="B88" s="49" t="s">
        <v>262</v>
      </c>
      <c r="C88" s="88" t="s">
        <v>14</v>
      </c>
      <c r="D88" s="49" t="s">
        <v>938</v>
      </c>
      <c r="E88" s="91" t="s">
        <v>14</v>
      </c>
      <c r="F88" s="49" t="s">
        <v>14</v>
      </c>
      <c r="G88" s="48">
        <v>8</v>
      </c>
      <c r="J88"/>
      <c r="K88"/>
    </row>
    <row r="89" spans="1:11" ht="32">
      <c r="A89" s="49"/>
      <c r="B89" s="49" t="s">
        <v>763</v>
      </c>
      <c r="C89" s="88" t="s">
        <v>14</v>
      </c>
      <c r="D89" s="49" t="s">
        <v>938</v>
      </c>
      <c r="E89" s="91" t="s">
        <v>14</v>
      </c>
      <c r="F89" s="49" t="s">
        <v>14</v>
      </c>
      <c r="G89" s="48">
        <v>96</v>
      </c>
      <c r="J89"/>
      <c r="K89"/>
    </row>
    <row r="90" spans="1:11" ht="16">
      <c r="A90" s="49"/>
      <c r="B90" s="49" t="s">
        <v>1079</v>
      </c>
      <c r="C90" s="88" t="s">
        <v>14</v>
      </c>
      <c r="D90" s="49" t="s">
        <v>938</v>
      </c>
      <c r="E90" s="91" t="s">
        <v>14</v>
      </c>
      <c r="F90" s="49" t="s">
        <v>14</v>
      </c>
      <c r="G90" s="48">
        <v>74</v>
      </c>
      <c r="J90"/>
      <c r="K90"/>
    </row>
    <row r="91" spans="1:11" ht="16">
      <c r="A91" s="49"/>
      <c r="B91" s="49" t="s">
        <v>1080</v>
      </c>
      <c r="C91" s="88" t="s">
        <v>930</v>
      </c>
      <c r="D91" s="49" t="s">
        <v>930</v>
      </c>
      <c r="E91" s="91" t="s">
        <v>930</v>
      </c>
      <c r="F91" s="49" t="s">
        <v>24</v>
      </c>
      <c r="G91" s="48">
        <v>1</v>
      </c>
      <c r="J91"/>
      <c r="K91"/>
    </row>
    <row r="92" spans="1:11" ht="16">
      <c r="A92" s="49"/>
      <c r="B92" s="49" t="s">
        <v>1081</v>
      </c>
      <c r="C92" s="88" t="s">
        <v>930</v>
      </c>
      <c r="D92" s="49" t="s">
        <v>930</v>
      </c>
      <c r="E92" s="91" t="s">
        <v>930</v>
      </c>
      <c r="F92" s="49" t="s">
        <v>24</v>
      </c>
      <c r="G92" s="48">
        <v>0</v>
      </c>
      <c r="J92"/>
      <c r="K92"/>
    </row>
    <row r="93" spans="1:11" ht="16">
      <c r="A93" s="49"/>
      <c r="B93" s="49" t="s">
        <v>1082</v>
      </c>
      <c r="C93" s="88" t="s">
        <v>930</v>
      </c>
      <c r="D93" s="49" t="s">
        <v>930</v>
      </c>
      <c r="E93" s="91" t="s">
        <v>930</v>
      </c>
      <c r="F93" s="49" t="s">
        <v>24</v>
      </c>
      <c r="G93" s="48">
        <v>139</v>
      </c>
      <c r="J93"/>
      <c r="K93"/>
    </row>
    <row r="94" spans="1:11" ht="16">
      <c r="A94" s="40"/>
      <c r="B94" s="40" t="s">
        <v>1083</v>
      </c>
      <c r="C94" s="68" t="s">
        <v>930</v>
      </c>
      <c r="D94" s="40" t="s">
        <v>930</v>
      </c>
      <c r="E94" s="90" t="s">
        <v>930</v>
      </c>
      <c r="F94" s="40" t="s">
        <v>24</v>
      </c>
      <c r="G94" s="39">
        <v>352</v>
      </c>
      <c r="J94"/>
      <c r="K94"/>
    </row>
    <row r="95" spans="1:11" ht="32">
      <c r="A95" s="49" t="s">
        <v>1089</v>
      </c>
      <c r="B95" s="49" t="s">
        <v>1084</v>
      </c>
      <c r="C95" s="94" t="s">
        <v>83</v>
      </c>
      <c r="D95" s="95" t="s">
        <v>83</v>
      </c>
      <c r="E95" s="101" t="s">
        <v>83</v>
      </c>
      <c r="F95" s="45" t="s">
        <v>83</v>
      </c>
      <c r="G95" s="48">
        <v>45</v>
      </c>
      <c r="J95"/>
      <c r="K95"/>
    </row>
    <row r="96" spans="1:11" ht="16">
      <c r="A96" s="49"/>
      <c r="B96" s="49" t="s">
        <v>158</v>
      </c>
      <c r="C96" s="88" t="s">
        <v>1726</v>
      </c>
      <c r="D96" s="49" t="s">
        <v>21</v>
      </c>
      <c r="E96" s="91" t="s">
        <v>14</v>
      </c>
      <c r="F96" s="49" t="s">
        <v>14</v>
      </c>
      <c r="G96" s="48">
        <v>3376</v>
      </c>
      <c r="J96"/>
      <c r="K96"/>
    </row>
    <row r="97" spans="1:11" ht="16">
      <c r="A97" s="49"/>
      <c r="B97" s="49" t="s">
        <v>1085</v>
      </c>
      <c r="C97" s="94" t="s">
        <v>83</v>
      </c>
      <c r="D97" s="95" t="s">
        <v>83</v>
      </c>
      <c r="E97" s="101" t="s">
        <v>83</v>
      </c>
      <c r="F97" s="49" t="s">
        <v>83</v>
      </c>
      <c r="G97" s="48">
        <v>20</v>
      </c>
      <c r="J97"/>
      <c r="K97"/>
    </row>
    <row r="98" spans="1:11" ht="16">
      <c r="A98" s="49"/>
      <c r="B98" s="49" t="s">
        <v>1086</v>
      </c>
      <c r="C98" s="94" t="s">
        <v>83</v>
      </c>
      <c r="D98" s="95" t="s">
        <v>83</v>
      </c>
      <c r="E98" s="101" t="s">
        <v>83</v>
      </c>
      <c r="F98" s="49" t="s">
        <v>83</v>
      </c>
      <c r="G98" s="48">
        <v>1</v>
      </c>
      <c r="J98"/>
      <c r="K98"/>
    </row>
    <row r="99" spans="1:11" ht="16">
      <c r="A99" s="49"/>
      <c r="B99" s="49" t="s">
        <v>160</v>
      </c>
      <c r="C99" s="94" t="s">
        <v>83</v>
      </c>
      <c r="D99" s="95" t="s">
        <v>83</v>
      </c>
      <c r="E99" s="101" t="s">
        <v>83</v>
      </c>
      <c r="F99" s="49" t="s">
        <v>83</v>
      </c>
      <c r="G99" s="48">
        <v>22</v>
      </c>
      <c r="J99"/>
      <c r="K99"/>
    </row>
    <row r="100" spans="1:11" ht="16">
      <c r="A100" s="49"/>
      <c r="B100" s="49" t="s">
        <v>944</v>
      </c>
      <c r="C100" s="88" t="s">
        <v>14</v>
      </c>
      <c r="D100" s="49" t="s">
        <v>14</v>
      </c>
      <c r="E100" s="91" t="s">
        <v>14</v>
      </c>
      <c r="F100" s="49" t="s">
        <v>14</v>
      </c>
      <c r="G100" s="48">
        <v>38</v>
      </c>
      <c r="J100"/>
      <c r="K100"/>
    </row>
    <row r="101" spans="1:11" ht="16">
      <c r="A101" s="49"/>
      <c r="B101" s="49" t="s">
        <v>1087</v>
      </c>
      <c r="C101" s="94" t="s">
        <v>14</v>
      </c>
      <c r="D101" s="95" t="s">
        <v>14</v>
      </c>
      <c r="E101" s="101" t="s">
        <v>14</v>
      </c>
      <c r="F101" s="49" t="s">
        <v>14</v>
      </c>
      <c r="G101" s="48">
        <v>81</v>
      </c>
      <c r="J101"/>
      <c r="K101"/>
    </row>
    <row r="102" spans="1:11" ht="32">
      <c r="A102" s="49"/>
      <c r="B102" s="49" t="s">
        <v>1088</v>
      </c>
      <c r="C102" s="94" t="s">
        <v>83</v>
      </c>
      <c r="D102" s="95" t="s">
        <v>83</v>
      </c>
      <c r="E102" s="101" t="s">
        <v>83</v>
      </c>
      <c r="F102" s="49" t="s">
        <v>83</v>
      </c>
      <c r="G102" s="48">
        <v>818</v>
      </c>
      <c r="J102"/>
      <c r="K102"/>
    </row>
    <row r="103" spans="1:11" ht="16">
      <c r="A103" s="49"/>
      <c r="B103" s="49" t="s">
        <v>1090</v>
      </c>
      <c r="C103" s="91" t="s">
        <v>937</v>
      </c>
      <c r="D103" s="49" t="s">
        <v>83</v>
      </c>
      <c r="E103" s="91" t="s">
        <v>83</v>
      </c>
      <c r="F103" s="49" t="s">
        <v>83</v>
      </c>
      <c r="G103" s="48">
        <v>18</v>
      </c>
      <c r="J103"/>
      <c r="K103"/>
    </row>
    <row r="104" spans="1:11" ht="16">
      <c r="A104" s="49"/>
      <c r="B104" s="49" t="s">
        <v>1091</v>
      </c>
      <c r="C104" s="91" t="s">
        <v>937</v>
      </c>
      <c r="D104" s="49" t="s">
        <v>83</v>
      </c>
      <c r="E104" s="91" t="s">
        <v>83</v>
      </c>
      <c r="F104" s="49" t="s">
        <v>83</v>
      </c>
      <c r="G104" s="48">
        <v>121</v>
      </c>
      <c r="J104"/>
      <c r="K104"/>
    </row>
    <row r="105" spans="1:11" ht="16">
      <c r="A105" s="40"/>
      <c r="B105" s="40" t="s">
        <v>1092</v>
      </c>
      <c r="C105" s="90" t="s">
        <v>937</v>
      </c>
      <c r="D105" s="40" t="s">
        <v>83</v>
      </c>
      <c r="E105" s="90" t="s">
        <v>83</v>
      </c>
      <c r="F105" s="40" t="s">
        <v>83</v>
      </c>
      <c r="G105" s="39">
        <v>11</v>
      </c>
      <c r="J105"/>
      <c r="K105"/>
    </row>
    <row r="106" spans="1:11" ht="16">
      <c r="A106" s="49" t="s">
        <v>1093</v>
      </c>
      <c r="B106" s="49" t="s">
        <v>772</v>
      </c>
      <c r="C106" s="91" t="s">
        <v>14</v>
      </c>
      <c r="D106" s="49" t="s">
        <v>14</v>
      </c>
      <c r="E106" s="91" t="s">
        <v>14</v>
      </c>
      <c r="F106" s="45" t="s">
        <v>14</v>
      </c>
      <c r="G106" s="48">
        <v>12</v>
      </c>
      <c r="J106"/>
      <c r="K106"/>
    </row>
    <row r="107" spans="1:11" ht="16">
      <c r="A107" s="49"/>
      <c r="B107" s="49" t="s">
        <v>773</v>
      </c>
      <c r="C107" s="91" t="s">
        <v>14</v>
      </c>
      <c r="D107" s="49" t="s">
        <v>14</v>
      </c>
      <c r="E107" s="91" t="s">
        <v>14</v>
      </c>
      <c r="F107" s="49" t="s">
        <v>14</v>
      </c>
      <c r="G107" s="48">
        <v>80</v>
      </c>
      <c r="J107"/>
      <c r="K107"/>
    </row>
    <row r="108" spans="1:11" ht="16">
      <c r="A108" s="49"/>
      <c r="B108" s="49" t="s">
        <v>1094</v>
      </c>
      <c r="C108" s="91" t="s">
        <v>14</v>
      </c>
      <c r="D108" s="49" t="s">
        <v>14</v>
      </c>
      <c r="E108" s="91" t="s">
        <v>14</v>
      </c>
      <c r="F108" s="49" t="s">
        <v>14</v>
      </c>
      <c r="G108" s="48">
        <v>99</v>
      </c>
      <c r="J108"/>
      <c r="K108"/>
    </row>
    <row r="109" spans="1:11" ht="16">
      <c r="A109" s="49"/>
      <c r="B109" s="49" t="s">
        <v>775</v>
      </c>
      <c r="C109" s="91" t="s">
        <v>14</v>
      </c>
      <c r="D109" s="49" t="s">
        <v>14</v>
      </c>
      <c r="E109" s="91" t="s">
        <v>14</v>
      </c>
      <c r="F109" s="49" t="s">
        <v>14</v>
      </c>
      <c r="G109" s="48">
        <v>84</v>
      </c>
      <c r="J109"/>
      <c r="K109"/>
    </row>
    <row r="110" spans="1:11" ht="16">
      <c r="A110" s="49"/>
      <c r="B110" s="49" t="s">
        <v>164</v>
      </c>
      <c r="C110" s="91" t="s">
        <v>83</v>
      </c>
      <c r="D110" s="49" t="s">
        <v>83</v>
      </c>
      <c r="E110" s="91" t="s">
        <v>83</v>
      </c>
      <c r="F110" s="49" t="s">
        <v>83</v>
      </c>
      <c r="G110" s="48">
        <v>64</v>
      </c>
      <c r="J110"/>
      <c r="K110"/>
    </row>
    <row r="111" spans="1:11" ht="16">
      <c r="A111" s="40"/>
      <c r="B111" s="40" t="s">
        <v>165</v>
      </c>
      <c r="C111" s="90" t="s">
        <v>83</v>
      </c>
      <c r="D111" s="40" t="s">
        <v>83</v>
      </c>
      <c r="E111" s="90" t="s">
        <v>83</v>
      </c>
      <c r="F111" s="40" t="s">
        <v>83</v>
      </c>
      <c r="G111" s="39">
        <v>392</v>
      </c>
      <c r="J111"/>
      <c r="K111"/>
    </row>
    <row r="112" spans="1:11" ht="16">
      <c r="A112" s="49" t="s">
        <v>682</v>
      </c>
      <c r="B112" s="49" t="s">
        <v>1095</v>
      </c>
      <c r="C112" s="91" t="s">
        <v>14</v>
      </c>
      <c r="D112" s="49" t="s">
        <v>14</v>
      </c>
      <c r="E112" s="91" t="s">
        <v>14</v>
      </c>
      <c r="F112" s="45" t="s">
        <v>14</v>
      </c>
      <c r="G112" s="48">
        <v>848</v>
      </c>
      <c r="J112"/>
      <c r="K112"/>
    </row>
    <row r="113" spans="1:11" ht="16">
      <c r="A113" s="49"/>
      <c r="B113" s="49" t="s">
        <v>778</v>
      </c>
      <c r="C113" s="91" t="s">
        <v>5</v>
      </c>
      <c r="D113" s="49" t="s">
        <v>5</v>
      </c>
      <c r="E113" s="91" t="s">
        <v>14</v>
      </c>
      <c r="F113" s="49" t="s">
        <v>14</v>
      </c>
      <c r="G113" s="48">
        <v>44</v>
      </c>
      <c r="J113"/>
      <c r="K113"/>
    </row>
    <row r="114" spans="1:11" ht="16">
      <c r="A114" s="49"/>
      <c r="B114" s="49" t="s">
        <v>777</v>
      </c>
      <c r="C114" s="91" t="s">
        <v>14</v>
      </c>
      <c r="D114" s="49" t="s">
        <v>14</v>
      </c>
      <c r="E114" s="91" t="s">
        <v>14</v>
      </c>
      <c r="F114" s="49" t="s">
        <v>14</v>
      </c>
      <c r="G114" s="48">
        <v>249</v>
      </c>
      <c r="J114"/>
      <c r="K114"/>
    </row>
    <row r="115" spans="1:11" ht="16">
      <c r="A115" s="49"/>
      <c r="B115" s="49" t="s">
        <v>1096</v>
      </c>
      <c r="C115" s="88" t="s">
        <v>5</v>
      </c>
      <c r="D115" s="49" t="s">
        <v>5</v>
      </c>
      <c r="E115" s="91" t="s">
        <v>14</v>
      </c>
      <c r="F115" s="49" t="s">
        <v>14</v>
      </c>
      <c r="G115" s="48">
        <v>469</v>
      </c>
      <c r="J115"/>
      <c r="K115"/>
    </row>
    <row r="116" spans="1:11" ht="16">
      <c r="A116" s="49"/>
      <c r="B116" s="49" t="s">
        <v>1097</v>
      </c>
      <c r="C116" s="88" t="s">
        <v>14</v>
      </c>
      <c r="D116" s="49" t="s">
        <v>14</v>
      </c>
      <c r="E116" s="91" t="s">
        <v>14</v>
      </c>
      <c r="F116" s="49" t="s">
        <v>14</v>
      </c>
      <c r="G116" s="48">
        <v>160</v>
      </c>
      <c r="J116"/>
      <c r="K116"/>
    </row>
    <row r="117" spans="1:11" ht="16">
      <c r="A117" s="49"/>
      <c r="B117" s="49" t="s">
        <v>1098</v>
      </c>
      <c r="C117" s="88" t="s">
        <v>14</v>
      </c>
      <c r="D117" s="49" t="s">
        <v>14</v>
      </c>
      <c r="E117" s="91" t="s">
        <v>14</v>
      </c>
      <c r="F117" s="49" t="s">
        <v>14</v>
      </c>
      <c r="G117" s="48">
        <v>543</v>
      </c>
      <c r="J117"/>
      <c r="K117"/>
    </row>
    <row r="118" spans="1:11" ht="16">
      <c r="A118" s="40"/>
      <c r="B118" s="40" t="s">
        <v>780</v>
      </c>
      <c r="C118" s="68" t="s">
        <v>14</v>
      </c>
      <c r="D118" s="40" t="s">
        <v>14</v>
      </c>
      <c r="E118" s="90" t="s">
        <v>14</v>
      </c>
      <c r="F118" s="40" t="s">
        <v>14</v>
      </c>
      <c r="G118" s="39">
        <v>37</v>
      </c>
      <c r="J118"/>
      <c r="K118"/>
    </row>
    <row r="119" spans="1:11" ht="16">
      <c r="A119" s="49" t="s">
        <v>102</v>
      </c>
      <c r="B119" s="49" t="s">
        <v>30</v>
      </c>
      <c r="C119" s="88" t="s">
        <v>30</v>
      </c>
      <c r="D119" s="49" t="s">
        <v>86</v>
      </c>
      <c r="E119" s="91" t="s">
        <v>86</v>
      </c>
      <c r="F119" s="45" t="s">
        <v>88</v>
      </c>
      <c r="G119" s="48">
        <v>129</v>
      </c>
      <c r="J119"/>
      <c r="K119"/>
    </row>
    <row r="120" spans="1:11" ht="16">
      <c r="A120" s="49"/>
      <c r="B120" s="49" t="s">
        <v>1099</v>
      </c>
      <c r="C120" s="91" t="s">
        <v>84</v>
      </c>
      <c r="D120" s="49" t="s">
        <v>84</v>
      </c>
      <c r="E120" s="91" t="s">
        <v>84</v>
      </c>
      <c r="F120" s="49" t="s">
        <v>14</v>
      </c>
      <c r="G120" s="48">
        <v>753</v>
      </c>
      <c r="J120"/>
      <c r="K120"/>
    </row>
    <row r="121" spans="1:11" ht="32">
      <c r="A121" s="49"/>
      <c r="B121" s="49" t="s">
        <v>1100</v>
      </c>
      <c r="C121" s="88" t="s">
        <v>84</v>
      </c>
      <c r="D121" s="49" t="s">
        <v>84</v>
      </c>
      <c r="E121" s="91" t="s">
        <v>84</v>
      </c>
      <c r="F121" s="49" t="s">
        <v>14</v>
      </c>
      <c r="G121" s="48">
        <v>1832</v>
      </c>
      <c r="J121"/>
      <c r="K121"/>
    </row>
    <row r="122" spans="1:11" ht="16">
      <c r="A122" s="49"/>
      <c r="B122" s="49" t="s">
        <v>172</v>
      </c>
      <c r="C122" s="91" t="s">
        <v>84</v>
      </c>
      <c r="D122" s="49" t="s">
        <v>84</v>
      </c>
      <c r="E122" s="91" t="s">
        <v>84</v>
      </c>
      <c r="F122" s="49" t="s">
        <v>14</v>
      </c>
      <c r="G122" s="48">
        <v>157</v>
      </c>
      <c r="J122"/>
      <c r="K122"/>
    </row>
    <row r="123" spans="1:11" ht="16">
      <c r="A123" s="49"/>
      <c r="B123" s="49" t="s">
        <v>1101</v>
      </c>
      <c r="C123" s="91" t="s">
        <v>84</v>
      </c>
      <c r="D123" s="49" t="s">
        <v>84</v>
      </c>
      <c r="E123" s="91" t="s">
        <v>84</v>
      </c>
      <c r="F123" s="49" t="s">
        <v>14</v>
      </c>
      <c r="G123" s="48">
        <v>70</v>
      </c>
      <c r="J123"/>
      <c r="K123"/>
    </row>
    <row r="124" spans="1:11" ht="16">
      <c r="A124" s="49"/>
      <c r="B124" s="49" t="s">
        <v>34</v>
      </c>
      <c r="C124" s="129" t="s">
        <v>84</v>
      </c>
      <c r="D124" s="129" t="s">
        <v>84</v>
      </c>
      <c r="E124" s="129" t="s">
        <v>84</v>
      </c>
      <c r="F124" s="180" t="s">
        <v>14</v>
      </c>
      <c r="G124" s="48">
        <v>136</v>
      </c>
      <c r="J124"/>
      <c r="K124"/>
    </row>
    <row r="125" spans="1:11" ht="16">
      <c r="A125" s="49"/>
      <c r="B125" s="49" t="s">
        <v>555</v>
      </c>
      <c r="C125" s="91" t="s">
        <v>84</v>
      </c>
      <c r="D125" s="49" t="s">
        <v>84</v>
      </c>
      <c r="E125" s="91" t="s">
        <v>84</v>
      </c>
      <c r="F125" s="49" t="s">
        <v>83</v>
      </c>
      <c r="G125" s="48">
        <v>543</v>
      </c>
      <c r="J125"/>
      <c r="K125"/>
    </row>
    <row r="126" spans="1:11" ht="16">
      <c r="A126" s="49"/>
      <c r="B126" s="49" t="s">
        <v>1102</v>
      </c>
      <c r="C126" s="88" t="s">
        <v>83</v>
      </c>
      <c r="D126" s="49" t="s">
        <v>83</v>
      </c>
      <c r="E126" s="91" t="s">
        <v>83</v>
      </c>
      <c r="F126" s="49" t="s">
        <v>83</v>
      </c>
      <c r="G126" s="48">
        <v>2</v>
      </c>
      <c r="J126"/>
      <c r="K126"/>
    </row>
    <row r="127" spans="1:11" ht="16">
      <c r="A127" s="40"/>
      <c r="B127" s="40" t="s">
        <v>1103</v>
      </c>
      <c r="C127" s="68" t="s">
        <v>83</v>
      </c>
      <c r="D127" s="40" t="s">
        <v>83</v>
      </c>
      <c r="E127" s="90" t="s">
        <v>83</v>
      </c>
      <c r="F127" s="40" t="s">
        <v>83</v>
      </c>
      <c r="G127" s="39">
        <v>8</v>
      </c>
      <c r="J127"/>
      <c r="K127"/>
    </row>
    <row r="128" spans="1:11" ht="16">
      <c r="A128" s="49" t="s">
        <v>103</v>
      </c>
      <c r="B128" s="49" t="s">
        <v>1104</v>
      </c>
      <c r="C128" s="91" t="s">
        <v>942</v>
      </c>
      <c r="D128" s="49" t="s">
        <v>942</v>
      </c>
      <c r="E128" s="91" t="s">
        <v>67</v>
      </c>
      <c r="F128" s="45" t="s">
        <v>67</v>
      </c>
      <c r="G128" s="48">
        <v>11</v>
      </c>
      <c r="J128"/>
      <c r="K128"/>
    </row>
    <row r="129" spans="1:11" ht="16">
      <c r="A129" s="49"/>
      <c r="B129" s="49" t="s">
        <v>1105</v>
      </c>
      <c r="C129" s="91" t="s">
        <v>942</v>
      </c>
      <c r="D129" s="49" t="s">
        <v>942</v>
      </c>
      <c r="E129" s="91" t="s">
        <v>67</v>
      </c>
      <c r="F129" s="49" t="s">
        <v>67</v>
      </c>
      <c r="G129" s="48">
        <v>349</v>
      </c>
      <c r="J129"/>
      <c r="K129"/>
    </row>
    <row r="130" spans="1:11" ht="16">
      <c r="A130" s="49"/>
      <c r="B130" s="49" t="s">
        <v>1106</v>
      </c>
      <c r="C130" s="91" t="s">
        <v>942</v>
      </c>
      <c r="D130" s="49" t="s">
        <v>942</v>
      </c>
      <c r="E130" s="91" t="s">
        <v>67</v>
      </c>
      <c r="F130" s="49" t="s">
        <v>67</v>
      </c>
      <c r="G130" s="48">
        <v>32</v>
      </c>
      <c r="J130"/>
      <c r="K130"/>
    </row>
    <row r="131" spans="1:11" ht="16">
      <c r="A131" s="49"/>
      <c r="B131" s="49" t="s">
        <v>1107</v>
      </c>
      <c r="C131" s="91" t="s">
        <v>942</v>
      </c>
      <c r="D131" s="49" t="s">
        <v>942</v>
      </c>
      <c r="E131" s="91" t="s">
        <v>67</v>
      </c>
      <c r="F131" s="49" t="s">
        <v>67</v>
      </c>
      <c r="G131" s="48">
        <v>160</v>
      </c>
      <c r="J131"/>
      <c r="K131"/>
    </row>
    <row r="132" spans="1:11" ht="16">
      <c r="A132" s="49"/>
      <c r="B132" s="49" t="s">
        <v>1108</v>
      </c>
      <c r="C132" s="91" t="s">
        <v>942</v>
      </c>
      <c r="D132" s="49" t="s">
        <v>942</v>
      </c>
      <c r="E132" s="91" t="s">
        <v>67</v>
      </c>
      <c r="F132" s="49" t="s">
        <v>67</v>
      </c>
      <c r="G132" s="48">
        <v>159</v>
      </c>
      <c r="J132"/>
      <c r="K132"/>
    </row>
    <row r="133" spans="1:11" ht="16">
      <c r="A133" s="49"/>
      <c r="B133" s="49" t="s">
        <v>996</v>
      </c>
      <c r="C133" s="91" t="s">
        <v>1225</v>
      </c>
      <c r="D133" s="49" t="s">
        <v>1225</v>
      </c>
      <c r="E133" s="91" t="s">
        <v>67</v>
      </c>
      <c r="F133" s="49" t="s">
        <v>67</v>
      </c>
      <c r="G133" s="48">
        <v>418</v>
      </c>
      <c r="J133"/>
      <c r="K133"/>
    </row>
    <row r="134" spans="1:11" ht="16">
      <c r="A134" s="49"/>
      <c r="B134" s="49" t="s">
        <v>789</v>
      </c>
      <c r="C134" s="91" t="s">
        <v>1225</v>
      </c>
      <c r="D134" s="49" t="s">
        <v>1225</v>
      </c>
      <c r="E134" s="91" t="s">
        <v>67</v>
      </c>
      <c r="F134" s="49" t="s">
        <v>67</v>
      </c>
      <c r="G134" s="48">
        <v>2462</v>
      </c>
      <c r="J134"/>
      <c r="K134"/>
    </row>
    <row r="135" spans="1:11" ht="16">
      <c r="A135" s="49"/>
      <c r="B135" s="49" t="s">
        <v>790</v>
      </c>
      <c r="C135" s="91" t="s">
        <v>1225</v>
      </c>
      <c r="D135" s="49" t="s">
        <v>1225</v>
      </c>
      <c r="E135" s="91" t="s">
        <v>67</v>
      </c>
      <c r="F135" s="49" t="s">
        <v>67</v>
      </c>
      <c r="G135" s="48">
        <v>521</v>
      </c>
      <c r="J135"/>
      <c r="K135"/>
    </row>
    <row r="136" spans="1:11" ht="16">
      <c r="A136" s="49"/>
      <c r="B136" s="49" t="s">
        <v>791</v>
      </c>
      <c r="C136" s="91" t="s">
        <v>1225</v>
      </c>
      <c r="D136" s="49" t="s">
        <v>1225</v>
      </c>
      <c r="E136" s="91" t="s">
        <v>67</v>
      </c>
      <c r="F136" s="49" t="s">
        <v>67</v>
      </c>
      <c r="G136" s="48">
        <v>261</v>
      </c>
      <c r="J136"/>
      <c r="K136"/>
    </row>
    <row r="137" spans="1:11" ht="16">
      <c r="A137" s="49"/>
      <c r="B137" s="49" t="s">
        <v>792</v>
      </c>
      <c r="C137" s="91" t="s">
        <v>1224</v>
      </c>
      <c r="D137" s="49" t="s">
        <v>1224</v>
      </c>
      <c r="E137" s="91" t="s">
        <v>67</v>
      </c>
      <c r="F137" s="49" t="s">
        <v>67</v>
      </c>
      <c r="G137" s="48">
        <v>18577</v>
      </c>
      <c r="J137"/>
      <c r="K137"/>
    </row>
    <row r="138" spans="1:11" ht="16">
      <c r="A138" s="49"/>
      <c r="B138" s="49" t="s">
        <v>1109</v>
      </c>
      <c r="C138" s="91" t="s">
        <v>1224</v>
      </c>
      <c r="D138" s="49" t="s">
        <v>1224</v>
      </c>
      <c r="E138" s="91" t="s">
        <v>67</v>
      </c>
      <c r="F138" s="49" t="s">
        <v>67</v>
      </c>
      <c r="G138" s="48">
        <v>143</v>
      </c>
      <c r="J138"/>
      <c r="K138"/>
    </row>
    <row r="139" spans="1:11" ht="16">
      <c r="A139" s="49"/>
      <c r="B139" s="49" t="s">
        <v>560</v>
      </c>
      <c r="C139" s="91" t="s">
        <v>1224</v>
      </c>
      <c r="D139" s="49" t="s">
        <v>1224</v>
      </c>
      <c r="E139" s="91" t="s">
        <v>67</v>
      </c>
      <c r="F139" s="49" t="s">
        <v>67</v>
      </c>
      <c r="G139" s="48">
        <v>53</v>
      </c>
      <c r="J139"/>
      <c r="K139"/>
    </row>
    <row r="140" spans="1:11" ht="32">
      <c r="A140" s="49"/>
      <c r="B140" s="49" t="s">
        <v>1110</v>
      </c>
      <c r="C140" s="91" t="s">
        <v>1224</v>
      </c>
      <c r="D140" s="49" t="s">
        <v>1224</v>
      </c>
      <c r="E140" s="91" t="s">
        <v>67</v>
      </c>
      <c r="F140" s="49" t="s">
        <v>67</v>
      </c>
      <c r="G140" s="48">
        <v>27608</v>
      </c>
      <c r="J140"/>
      <c r="K140"/>
    </row>
    <row r="141" spans="1:11" ht="16">
      <c r="A141" s="49"/>
      <c r="B141" s="49" t="s">
        <v>1111</v>
      </c>
      <c r="C141" s="91" t="s">
        <v>942</v>
      </c>
      <c r="D141" s="49" t="s">
        <v>942</v>
      </c>
      <c r="E141" s="91" t="s">
        <v>67</v>
      </c>
      <c r="F141" s="49" t="s">
        <v>67</v>
      </c>
      <c r="G141" s="48">
        <v>748</v>
      </c>
      <c r="J141"/>
      <c r="K141"/>
    </row>
    <row r="142" spans="1:11" ht="16">
      <c r="A142" s="49"/>
      <c r="B142" s="49" t="s">
        <v>284</v>
      </c>
      <c r="C142" s="91" t="s">
        <v>942</v>
      </c>
      <c r="D142" s="49" t="s">
        <v>942</v>
      </c>
      <c r="E142" s="91" t="s">
        <v>67</v>
      </c>
      <c r="F142" s="49" t="s">
        <v>67</v>
      </c>
      <c r="G142" s="48">
        <v>94</v>
      </c>
      <c r="J142"/>
      <c r="K142"/>
    </row>
    <row r="143" spans="1:11" ht="32">
      <c r="A143" s="49"/>
      <c r="B143" s="49" t="s">
        <v>1112</v>
      </c>
      <c r="C143" s="91" t="s">
        <v>942</v>
      </c>
      <c r="D143" s="49" t="s">
        <v>942</v>
      </c>
      <c r="E143" s="91" t="s">
        <v>67</v>
      </c>
      <c r="F143" s="49" t="s">
        <v>67</v>
      </c>
      <c r="G143" s="48">
        <v>99</v>
      </c>
      <c r="J143"/>
      <c r="K143"/>
    </row>
    <row r="144" spans="1:11" ht="16">
      <c r="A144" s="49"/>
      <c r="B144" s="49" t="s">
        <v>1113</v>
      </c>
      <c r="C144" s="91" t="s">
        <v>942</v>
      </c>
      <c r="D144" s="49" t="s">
        <v>942</v>
      </c>
      <c r="E144" s="91" t="s">
        <v>67</v>
      </c>
      <c r="F144" s="49" t="s">
        <v>67</v>
      </c>
      <c r="G144" s="48">
        <v>249</v>
      </c>
      <c r="J144"/>
      <c r="K144"/>
    </row>
    <row r="145" spans="1:11" ht="16">
      <c r="A145" s="49"/>
      <c r="B145" s="49" t="s">
        <v>1114</v>
      </c>
      <c r="C145" s="91" t="s">
        <v>942</v>
      </c>
      <c r="D145" s="49" t="s">
        <v>942</v>
      </c>
      <c r="E145" s="91" t="s">
        <v>67</v>
      </c>
      <c r="F145" s="49" t="s">
        <v>67</v>
      </c>
      <c r="G145" s="48">
        <v>910</v>
      </c>
      <c r="J145"/>
      <c r="K145"/>
    </row>
    <row r="146" spans="1:11" ht="16">
      <c r="A146" s="49"/>
      <c r="B146" s="49" t="s">
        <v>1115</v>
      </c>
      <c r="C146" s="91" t="s">
        <v>942</v>
      </c>
      <c r="D146" s="49" t="s">
        <v>942</v>
      </c>
      <c r="E146" s="91" t="s">
        <v>67</v>
      </c>
      <c r="F146" s="49" t="s">
        <v>67</v>
      </c>
      <c r="G146" s="48">
        <v>271</v>
      </c>
      <c r="J146"/>
      <c r="K146"/>
    </row>
    <row r="147" spans="1:11" ht="16">
      <c r="A147" s="49"/>
      <c r="B147" s="49" t="s">
        <v>1116</v>
      </c>
      <c r="C147" s="91" t="s">
        <v>942</v>
      </c>
      <c r="D147" s="49" t="s">
        <v>942</v>
      </c>
      <c r="E147" s="91" t="s">
        <v>67</v>
      </c>
      <c r="F147" s="49" t="s">
        <v>67</v>
      </c>
      <c r="G147" s="48">
        <v>1955</v>
      </c>
      <c r="J147"/>
      <c r="K147"/>
    </row>
    <row r="148" spans="1:11" ht="16">
      <c r="A148" s="49"/>
      <c r="B148" s="49" t="s">
        <v>1117</v>
      </c>
      <c r="C148" s="91" t="s">
        <v>942</v>
      </c>
      <c r="D148" s="49" t="s">
        <v>942</v>
      </c>
      <c r="E148" s="91" t="s">
        <v>67</v>
      </c>
      <c r="F148" s="49" t="s">
        <v>67</v>
      </c>
      <c r="G148" s="48">
        <v>91</v>
      </c>
      <c r="J148"/>
      <c r="K148"/>
    </row>
    <row r="149" spans="1:11" ht="16">
      <c r="A149" s="49"/>
      <c r="B149" s="49" t="s">
        <v>1118</v>
      </c>
      <c r="C149" s="91" t="s">
        <v>942</v>
      </c>
      <c r="D149" s="49" t="s">
        <v>942</v>
      </c>
      <c r="E149" s="91" t="s">
        <v>67</v>
      </c>
      <c r="F149" s="49" t="s">
        <v>67</v>
      </c>
      <c r="G149" s="48">
        <v>13328</v>
      </c>
      <c r="J149"/>
      <c r="K149"/>
    </row>
    <row r="150" spans="1:11" ht="16">
      <c r="A150" s="49"/>
      <c r="B150" s="49" t="s">
        <v>913</v>
      </c>
      <c r="C150" s="91" t="s">
        <v>29</v>
      </c>
      <c r="D150" s="49" t="s">
        <v>29</v>
      </c>
      <c r="E150" s="91" t="s">
        <v>67</v>
      </c>
      <c r="F150" s="49" t="s">
        <v>67</v>
      </c>
      <c r="G150" s="48">
        <v>771</v>
      </c>
      <c r="J150"/>
      <c r="K150"/>
    </row>
    <row r="151" spans="1:11" ht="16">
      <c r="A151" s="49"/>
      <c r="B151" s="49" t="s">
        <v>1119</v>
      </c>
      <c r="C151" s="91" t="s">
        <v>29</v>
      </c>
      <c r="D151" s="49" t="s">
        <v>29</v>
      </c>
      <c r="E151" s="91" t="s">
        <v>67</v>
      </c>
      <c r="F151" s="49" t="s">
        <v>67</v>
      </c>
      <c r="G151" s="48">
        <v>2157</v>
      </c>
      <c r="J151"/>
      <c r="K151"/>
    </row>
    <row r="152" spans="1:11" ht="16">
      <c r="A152" s="49"/>
      <c r="B152" s="49" t="s">
        <v>1120</v>
      </c>
      <c r="C152" s="88" t="s">
        <v>29</v>
      </c>
      <c r="D152" s="49" t="s">
        <v>29</v>
      </c>
      <c r="E152" s="91" t="s">
        <v>67</v>
      </c>
      <c r="F152" s="49" t="s">
        <v>67</v>
      </c>
      <c r="G152" s="48">
        <v>132</v>
      </c>
      <c r="J152"/>
      <c r="K152"/>
    </row>
    <row r="153" spans="1:11" ht="32">
      <c r="A153" s="49"/>
      <c r="B153" s="49" t="s">
        <v>1121</v>
      </c>
      <c r="C153" s="91" t="s">
        <v>29</v>
      </c>
      <c r="D153" s="49" t="s">
        <v>29</v>
      </c>
      <c r="E153" s="91" t="s">
        <v>67</v>
      </c>
      <c r="F153" s="49" t="s">
        <v>67</v>
      </c>
      <c r="G153" s="48">
        <v>2022</v>
      </c>
      <c r="J153"/>
      <c r="K153"/>
    </row>
    <row r="154" spans="1:11" ht="16">
      <c r="A154" s="49"/>
      <c r="B154" s="49" t="s">
        <v>915</v>
      </c>
      <c r="C154" s="91" t="s">
        <v>29</v>
      </c>
      <c r="D154" s="49" t="s">
        <v>29</v>
      </c>
      <c r="E154" s="91" t="s">
        <v>67</v>
      </c>
      <c r="F154" s="49" t="s">
        <v>67</v>
      </c>
      <c r="G154" s="48">
        <v>89</v>
      </c>
      <c r="J154"/>
      <c r="K154"/>
    </row>
    <row r="155" spans="1:11" ht="16">
      <c r="A155" s="49"/>
      <c r="B155" s="49" t="s">
        <v>917</v>
      </c>
      <c r="C155" s="88" t="s">
        <v>942</v>
      </c>
      <c r="D155" s="49" t="s">
        <v>942</v>
      </c>
      <c r="E155" s="91" t="s">
        <v>67</v>
      </c>
      <c r="F155" s="49" t="s">
        <v>67</v>
      </c>
      <c r="G155" s="48">
        <v>8016</v>
      </c>
      <c r="J155"/>
      <c r="K155"/>
    </row>
    <row r="156" spans="1:11" ht="16">
      <c r="A156" s="49"/>
      <c r="B156" s="49" t="s">
        <v>1122</v>
      </c>
      <c r="C156" s="88" t="s">
        <v>942</v>
      </c>
      <c r="D156" s="49" t="s">
        <v>942</v>
      </c>
      <c r="E156" s="91" t="s">
        <v>67</v>
      </c>
      <c r="F156" s="49" t="s">
        <v>67</v>
      </c>
      <c r="G156" s="48">
        <v>2298</v>
      </c>
      <c r="J156"/>
      <c r="K156"/>
    </row>
    <row r="157" spans="1:11" ht="16">
      <c r="A157" s="49"/>
      <c r="B157" s="49" t="s">
        <v>1123</v>
      </c>
      <c r="C157" s="88" t="s">
        <v>942</v>
      </c>
      <c r="D157" s="49" t="s">
        <v>942</v>
      </c>
      <c r="E157" s="91" t="s">
        <v>67</v>
      </c>
      <c r="F157" s="49" t="s">
        <v>67</v>
      </c>
      <c r="G157" s="48">
        <v>2065</v>
      </c>
      <c r="J157"/>
      <c r="K157"/>
    </row>
    <row r="158" spans="1:11" ht="16">
      <c r="A158" s="49"/>
      <c r="B158" s="49" t="s">
        <v>1124</v>
      </c>
      <c r="C158" s="88" t="s">
        <v>942</v>
      </c>
      <c r="D158" s="49" t="s">
        <v>942</v>
      </c>
      <c r="E158" s="91" t="s">
        <v>67</v>
      </c>
      <c r="F158" s="49" t="s">
        <v>67</v>
      </c>
      <c r="G158" s="48">
        <v>1644</v>
      </c>
      <c r="J158"/>
      <c r="K158"/>
    </row>
    <row r="159" spans="1:11" ht="16">
      <c r="A159" s="49"/>
      <c r="B159" s="49" t="s">
        <v>804</v>
      </c>
      <c r="C159" s="88" t="s">
        <v>942</v>
      </c>
      <c r="D159" s="49" t="s">
        <v>942</v>
      </c>
      <c r="E159" s="91" t="s">
        <v>67</v>
      </c>
      <c r="F159" s="49" t="s">
        <v>67</v>
      </c>
      <c r="G159" s="48">
        <v>613</v>
      </c>
      <c r="J159"/>
      <c r="K159"/>
    </row>
    <row r="160" spans="1:11" ht="32">
      <c r="A160" s="49"/>
      <c r="B160" s="49" t="s">
        <v>1125</v>
      </c>
      <c r="C160" s="88" t="s">
        <v>942</v>
      </c>
      <c r="D160" s="49" t="s">
        <v>942</v>
      </c>
      <c r="E160" s="91" t="s">
        <v>67</v>
      </c>
      <c r="F160" s="49" t="s">
        <v>67</v>
      </c>
      <c r="G160" s="48">
        <v>279</v>
      </c>
      <c r="J160"/>
      <c r="K160"/>
    </row>
    <row r="161" spans="1:11" ht="32">
      <c r="A161" s="40"/>
      <c r="B161" s="40" t="s">
        <v>1126</v>
      </c>
      <c r="C161" s="68" t="s">
        <v>942</v>
      </c>
      <c r="D161" s="40" t="s">
        <v>942</v>
      </c>
      <c r="E161" s="90" t="s">
        <v>67</v>
      </c>
      <c r="F161" s="40" t="s">
        <v>67</v>
      </c>
      <c r="G161" s="39">
        <v>121</v>
      </c>
      <c r="J161"/>
      <c r="K161"/>
    </row>
    <row r="162" spans="1:11" ht="16">
      <c r="A162" s="49" t="s">
        <v>104</v>
      </c>
      <c r="B162" s="49" t="s">
        <v>185</v>
      </c>
      <c r="C162" s="88" t="s">
        <v>86</v>
      </c>
      <c r="D162" s="49" t="s">
        <v>86</v>
      </c>
      <c r="E162" s="91" t="s">
        <v>86</v>
      </c>
      <c r="F162" s="45" t="s">
        <v>88</v>
      </c>
      <c r="G162" s="48">
        <v>26</v>
      </c>
      <c r="J162"/>
      <c r="K162"/>
    </row>
    <row r="163" spans="1:11" ht="16">
      <c r="A163" s="49"/>
      <c r="B163" s="49" t="s">
        <v>1127</v>
      </c>
      <c r="C163" s="88" t="s">
        <v>1217</v>
      </c>
      <c r="D163" s="49" t="s">
        <v>1217</v>
      </c>
      <c r="E163" s="91" t="s">
        <v>1217</v>
      </c>
      <c r="F163" s="49" t="s">
        <v>83</v>
      </c>
      <c r="G163" s="48">
        <v>42</v>
      </c>
      <c r="J163"/>
      <c r="K163"/>
    </row>
    <row r="164" spans="1:11" ht="16">
      <c r="A164" s="49"/>
      <c r="B164" s="49" t="s">
        <v>807</v>
      </c>
      <c r="C164" s="88" t="s">
        <v>1217</v>
      </c>
      <c r="D164" s="49" t="s">
        <v>1217</v>
      </c>
      <c r="E164" s="91" t="s">
        <v>1217</v>
      </c>
      <c r="F164" s="49" t="s">
        <v>83</v>
      </c>
      <c r="G164" s="48">
        <v>78</v>
      </c>
      <c r="J164"/>
      <c r="K164"/>
    </row>
    <row r="165" spans="1:11" ht="16">
      <c r="A165" s="49"/>
      <c r="B165" s="49" t="s">
        <v>808</v>
      </c>
      <c r="C165" s="88" t="s">
        <v>82</v>
      </c>
      <c r="D165" s="49" t="s">
        <v>82</v>
      </c>
      <c r="E165" s="91" t="s">
        <v>82</v>
      </c>
      <c r="F165" s="49" t="s">
        <v>88</v>
      </c>
      <c r="G165" s="48">
        <v>133</v>
      </c>
      <c r="J165"/>
      <c r="K165"/>
    </row>
    <row r="166" spans="1:11" ht="16">
      <c r="A166" s="49"/>
      <c r="B166" s="49" t="s">
        <v>1128</v>
      </c>
      <c r="C166" s="88" t="s">
        <v>82</v>
      </c>
      <c r="D166" s="49" t="s">
        <v>82</v>
      </c>
      <c r="E166" s="91" t="s">
        <v>82</v>
      </c>
      <c r="F166" s="49" t="s">
        <v>88</v>
      </c>
      <c r="G166" s="48">
        <v>771</v>
      </c>
      <c r="J166"/>
      <c r="K166"/>
    </row>
    <row r="167" spans="1:11" ht="16">
      <c r="A167" s="49"/>
      <c r="B167" s="49" t="s">
        <v>1129</v>
      </c>
      <c r="C167" s="88" t="s">
        <v>82</v>
      </c>
      <c r="D167" s="49" t="s">
        <v>82</v>
      </c>
      <c r="E167" s="91" t="s">
        <v>82</v>
      </c>
      <c r="F167" s="49" t="s">
        <v>88</v>
      </c>
      <c r="G167" s="48">
        <v>985</v>
      </c>
      <c r="J167"/>
      <c r="K167"/>
    </row>
    <row r="168" spans="1:11" ht="16">
      <c r="A168" s="49"/>
      <c r="B168" s="49" t="s">
        <v>1130</v>
      </c>
      <c r="C168" s="88" t="s">
        <v>82</v>
      </c>
      <c r="D168" s="49" t="s">
        <v>82</v>
      </c>
      <c r="E168" s="91" t="s">
        <v>82</v>
      </c>
      <c r="F168" s="49" t="s">
        <v>88</v>
      </c>
      <c r="G168" s="48">
        <v>7647</v>
      </c>
      <c r="J168"/>
      <c r="K168"/>
    </row>
    <row r="169" spans="1:11" ht="16">
      <c r="A169" s="49"/>
      <c r="B169" s="49" t="s">
        <v>186</v>
      </c>
      <c r="C169" s="88" t="s">
        <v>186</v>
      </c>
      <c r="D169" s="49" t="s">
        <v>86</v>
      </c>
      <c r="E169" s="91" t="s">
        <v>186</v>
      </c>
      <c r="F169" s="49" t="s">
        <v>88</v>
      </c>
      <c r="G169" s="48">
        <v>156</v>
      </c>
      <c r="J169"/>
      <c r="K169"/>
    </row>
    <row r="170" spans="1:11" ht="16">
      <c r="A170" s="49"/>
      <c r="B170" s="49" t="s">
        <v>1131</v>
      </c>
      <c r="C170" s="88" t="s">
        <v>1217</v>
      </c>
      <c r="D170" s="49" t="s">
        <v>1217</v>
      </c>
      <c r="E170" s="91" t="s">
        <v>1217</v>
      </c>
      <c r="F170" s="49" t="s">
        <v>83</v>
      </c>
      <c r="G170" s="48">
        <v>84</v>
      </c>
      <c r="J170"/>
      <c r="K170"/>
    </row>
    <row r="171" spans="1:11" ht="16">
      <c r="A171" s="49"/>
      <c r="B171" s="49" t="s">
        <v>567</v>
      </c>
      <c r="C171" s="88" t="s">
        <v>14</v>
      </c>
      <c r="D171" s="49" t="s">
        <v>14</v>
      </c>
      <c r="E171" s="91" t="s">
        <v>1217</v>
      </c>
      <c r="F171" s="49" t="s">
        <v>14</v>
      </c>
      <c r="G171" s="48">
        <v>400</v>
      </c>
      <c r="J171"/>
      <c r="K171"/>
    </row>
    <row r="172" spans="1:11" ht="16">
      <c r="A172" s="49"/>
      <c r="B172" s="49" t="s">
        <v>814</v>
      </c>
      <c r="C172" s="88" t="s">
        <v>14</v>
      </c>
      <c r="D172" s="49" t="s">
        <v>14</v>
      </c>
      <c r="E172" s="91" t="s">
        <v>1217</v>
      </c>
      <c r="F172" s="49" t="s">
        <v>14</v>
      </c>
      <c r="G172" s="48">
        <v>2020</v>
      </c>
      <c r="J172"/>
      <c r="K172"/>
    </row>
    <row r="173" spans="1:11" ht="16">
      <c r="A173" s="49"/>
      <c r="B173" s="49" t="s">
        <v>68</v>
      </c>
      <c r="C173" s="88" t="s">
        <v>14</v>
      </c>
      <c r="D173" s="49" t="s">
        <v>14</v>
      </c>
      <c r="E173" s="91" t="s">
        <v>1217</v>
      </c>
      <c r="F173" s="49" t="s">
        <v>14</v>
      </c>
      <c r="G173" s="48">
        <v>555</v>
      </c>
      <c r="J173"/>
      <c r="K173"/>
    </row>
    <row r="174" spans="1:11" ht="16">
      <c r="A174" s="49"/>
      <c r="B174" s="49" t="s">
        <v>1216</v>
      </c>
      <c r="C174" s="88" t="s">
        <v>14</v>
      </c>
      <c r="D174" s="49" t="s">
        <v>14</v>
      </c>
      <c r="E174" s="91" t="s">
        <v>1217</v>
      </c>
      <c r="F174" s="49" t="s">
        <v>14</v>
      </c>
      <c r="G174" s="48">
        <v>116</v>
      </c>
      <c r="J174"/>
      <c r="K174"/>
    </row>
    <row r="175" spans="1:11" ht="16">
      <c r="A175" s="49"/>
      <c r="B175" s="49" t="s">
        <v>1132</v>
      </c>
      <c r="C175" s="88" t="s">
        <v>14</v>
      </c>
      <c r="D175" s="49" t="s">
        <v>14</v>
      </c>
      <c r="E175" s="91" t="s">
        <v>1217</v>
      </c>
      <c r="F175" s="49" t="s">
        <v>14</v>
      </c>
      <c r="G175" s="48">
        <v>6470</v>
      </c>
      <c r="J175"/>
      <c r="K175"/>
    </row>
    <row r="176" spans="1:11" ht="16">
      <c r="A176" s="49"/>
      <c r="B176" s="49" t="s">
        <v>1133</v>
      </c>
      <c r="C176" s="88" t="s">
        <v>82</v>
      </c>
      <c r="D176" s="49" t="s">
        <v>82</v>
      </c>
      <c r="E176" s="91" t="s">
        <v>82</v>
      </c>
      <c r="F176" s="49" t="s">
        <v>85</v>
      </c>
      <c r="G176" s="48">
        <v>482</v>
      </c>
      <c r="J176"/>
      <c r="K176"/>
    </row>
    <row r="177" spans="1:11" ht="16">
      <c r="A177" s="49"/>
      <c r="B177" s="49" t="s">
        <v>1134</v>
      </c>
      <c r="C177" s="88" t="s">
        <v>1217</v>
      </c>
      <c r="D177" s="49" t="s">
        <v>1217</v>
      </c>
      <c r="E177" s="91" t="s">
        <v>1217</v>
      </c>
      <c r="F177" s="49" t="s">
        <v>83</v>
      </c>
      <c r="G177" s="48">
        <v>102</v>
      </c>
      <c r="J177"/>
      <c r="K177"/>
    </row>
    <row r="178" spans="1:11" ht="16">
      <c r="A178" s="49"/>
      <c r="B178" s="49" t="s">
        <v>191</v>
      </c>
      <c r="C178" s="88" t="s">
        <v>1217</v>
      </c>
      <c r="D178" s="49" t="s">
        <v>1217</v>
      </c>
      <c r="E178" s="91" t="s">
        <v>1217</v>
      </c>
      <c r="F178" s="49" t="s">
        <v>83</v>
      </c>
      <c r="G178" s="48">
        <v>52</v>
      </c>
      <c r="J178"/>
      <c r="K178"/>
    </row>
    <row r="179" spans="1:11" ht="16">
      <c r="A179" s="40"/>
      <c r="B179" s="40" t="s">
        <v>1135</v>
      </c>
      <c r="C179" s="68" t="s">
        <v>1217</v>
      </c>
      <c r="D179" s="40" t="s">
        <v>1217</v>
      </c>
      <c r="E179" s="90" t="s">
        <v>1217</v>
      </c>
      <c r="F179" s="40" t="s">
        <v>83</v>
      </c>
      <c r="G179" s="39">
        <v>1322</v>
      </c>
      <c r="J179"/>
      <c r="K179"/>
    </row>
    <row r="180" spans="1:11" ht="16">
      <c r="A180" s="49" t="s">
        <v>105</v>
      </c>
      <c r="B180" s="49" t="s">
        <v>1136</v>
      </c>
      <c r="C180" s="88" t="s">
        <v>945</v>
      </c>
      <c r="D180" s="49" t="s">
        <v>945</v>
      </c>
      <c r="E180" s="91" t="s">
        <v>83</v>
      </c>
      <c r="F180" s="45" t="s">
        <v>83</v>
      </c>
      <c r="G180" s="48">
        <v>7</v>
      </c>
      <c r="J180"/>
      <c r="K180"/>
    </row>
    <row r="181" spans="1:11" ht="16">
      <c r="A181" s="49"/>
      <c r="B181" s="49" t="s">
        <v>1137</v>
      </c>
      <c r="C181" s="94" t="s">
        <v>945</v>
      </c>
      <c r="D181" s="95" t="s">
        <v>945</v>
      </c>
      <c r="E181" s="101" t="s">
        <v>83</v>
      </c>
      <c r="F181" s="49" t="s">
        <v>83</v>
      </c>
      <c r="G181" s="48">
        <v>254</v>
      </c>
      <c r="J181"/>
      <c r="K181"/>
    </row>
    <row r="182" spans="1:11" ht="16">
      <c r="A182" s="49"/>
      <c r="B182" s="49" t="s">
        <v>1138</v>
      </c>
      <c r="C182" s="94" t="s">
        <v>945</v>
      </c>
      <c r="D182" s="95" t="s">
        <v>945</v>
      </c>
      <c r="E182" s="101" t="s">
        <v>83</v>
      </c>
      <c r="F182" s="49" t="s">
        <v>83</v>
      </c>
      <c r="G182" s="48">
        <v>286</v>
      </c>
      <c r="J182"/>
      <c r="K182"/>
    </row>
    <row r="183" spans="1:11" ht="16">
      <c r="A183" s="49"/>
      <c r="B183" s="49" t="s">
        <v>820</v>
      </c>
      <c r="C183" s="94" t="s">
        <v>945</v>
      </c>
      <c r="D183" s="95" t="s">
        <v>945</v>
      </c>
      <c r="E183" s="101" t="s">
        <v>83</v>
      </c>
      <c r="F183" s="49" t="s">
        <v>83</v>
      </c>
      <c r="G183" s="48">
        <v>267</v>
      </c>
      <c r="J183"/>
      <c r="K183"/>
    </row>
    <row r="184" spans="1:11" ht="16">
      <c r="A184" s="49"/>
      <c r="B184" s="49" t="s">
        <v>368</v>
      </c>
      <c r="C184" s="94" t="s">
        <v>945</v>
      </c>
      <c r="D184" s="95" t="s">
        <v>945</v>
      </c>
      <c r="E184" s="101" t="s">
        <v>83</v>
      </c>
      <c r="F184" s="49" t="s">
        <v>83</v>
      </c>
      <c r="G184" s="48">
        <v>84</v>
      </c>
      <c r="J184"/>
      <c r="K184"/>
    </row>
    <row r="185" spans="1:11" ht="16">
      <c r="A185" s="49"/>
      <c r="B185" s="49" t="s">
        <v>1139</v>
      </c>
      <c r="C185" s="94" t="s">
        <v>945</v>
      </c>
      <c r="D185" s="95" t="s">
        <v>945</v>
      </c>
      <c r="E185" s="101" t="s">
        <v>83</v>
      </c>
      <c r="F185" s="49" t="s">
        <v>83</v>
      </c>
      <c r="G185" s="48">
        <v>61</v>
      </c>
      <c r="J185"/>
      <c r="K185"/>
    </row>
    <row r="186" spans="1:11" ht="32">
      <c r="A186" s="49"/>
      <c r="B186" s="49" t="s">
        <v>1140</v>
      </c>
      <c r="C186" s="94" t="s">
        <v>945</v>
      </c>
      <c r="D186" s="95" t="s">
        <v>945</v>
      </c>
      <c r="E186" s="101" t="s">
        <v>83</v>
      </c>
      <c r="F186" s="49" t="s">
        <v>83</v>
      </c>
      <c r="G186" s="48">
        <v>472</v>
      </c>
      <c r="J186"/>
      <c r="K186"/>
    </row>
    <row r="187" spans="1:11" ht="16">
      <c r="A187" s="49"/>
      <c r="B187" s="49" t="s">
        <v>1141</v>
      </c>
      <c r="C187" s="88" t="s">
        <v>14</v>
      </c>
      <c r="D187" s="49" t="s">
        <v>14</v>
      </c>
      <c r="E187" s="91" t="s">
        <v>14</v>
      </c>
      <c r="F187" s="49" t="s">
        <v>14</v>
      </c>
      <c r="G187" s="48">
        <v>63</v>
      </c>
      <c r="J187"/>
      <c r="K187"/>
    </row>
    <row r="188" spans="1:11" ht="16">
      <c r="A188" s="49"/>
      <c r="B188" s="49" t="s">
        <v>1142</v>
      </c>
      <c r="C188" s="88" t="s">
        <v>945</v>
      </c>
      <c r="D188" s="49" t="s">
        <v>945</v>
      </c>
      <c r="E188" s="91" t="s">
        <v>83</v>
      </c>
      <c r="F188" s="49" t="s">
        <v>83</v>
      </c>
      <c r="G188" s="48">
        <v>817</v>
      </c>
      <c r="J188"/>
      <c r="K188"/>
    </row>
    <row r="189" spans="1:11" ht="16">
      <c r="A189" s="49"/>
      <c r="B189" s="49" t="s">
        <v>822</v>
      </c>
      <c r="C189" s="88" t="s">
        <v>14</v>
      </c>
      <c r="D189" s="49" t="s">
        <v>14</v>
      </c>
      <c r="E189" s="91" t="s">
        <v>14</v>
      </c>
      <c r="F189" s="49" t="s">
        <v>14</v>
      </c>
      <c r="G189" s="48">
        <v>292</v>
      </c>
      <c r="J189"/>
      <c r="K189"/>
    </row>
    <row r="190" spans="1:11" ht="16">
      <c r="A190" s="49"/>
      <c r="B190" s="49" t="s">
        <v>1143</v>
      </c>
      <c r="C190" s="88" t="s">
        <v>1028</v>
      </c>
      <c r="D190" s="49" t="s">
        <v>5</v>
      </c>
      <c r="E190" s="91" t="s">
        <v>14</v>
      </c>
      <c r="F190" s="49" t="s">
        <v>14</v>
      </c>
      <c r="G190" s="48">
        <v>2420</v>
      </c>
      <c r="J190"/>
      <c r="K190"/>
    </row>
    <row r="191" spans="1:11" ht="16">
      <c r="A191" s="49"/>
      <c r="B191" s="49" t="s">
        <v>1144</v>
      </c>
      <c r="C191" s="88" t="s">
        <v>86</v>
      </c>
      <c r="D191" s="49" t="s">
        <v>86</v>
      </c>
      <c r="E191" s="91" t="s">
        <v>86</v>
      </c>
      <c r="F191" s="49" t="s">
        <v>88</v>
      </c>
      <c r="G191" s="48">
        <v>128</v>
      </c>
      <c r="J191"/>
      <c r="K191"/>
    </row>
    <row r="192" spans="1:11" ht="32">
      <c r="A192" s="49"/>
      <c r="B192" s="49" t="s">
        <v>1145</v>
      </c>
      <c r="C192" s="88" t="s">
        <v>1028</v>
      </c>
      <c r="D192" s="49" t="s">
        <v>1028</v>
      </c>
      <c r="E192" s="91" t="s">
        <v>14</v>
      </c>
      <c r="F192" s="49" t="s">
        <v>14</v>
      </c>
      <c r="G192" s="48">
        <v>1343</v>
      </c>
      <c r="J192"/>
      <c r="K192"/>
    </row>
    <row r="193" spans="1:11" ht="16">
      <c r="A193" s="49"/>
      <c r="B193" s="49" t="s">
        <v>1146</v>
      </c>
      <c r="C193" s="88" t="s">
        <v>1028</v>
      </c>
      <c r="D193" s="49" t="s">
        <v>1028</v>
      </c>
      <c r="E193" s="91" t="s">
        <v>14</v>
      </c>
      <c r="F193" s="49" t="s">
        <v>14</v>
      </c>
      <c r="G193" s="48">
        <v>273</v>
      </c>
      <c r="J193"/>
      <c r="K193"/>
    </row>
    <row r="194" spans="1:11" ht="16">
      <c r="A194" s="40"/>
      <c r="B194" s="40" t="s">
        <v>1147</v>
      </c>
      <c r="C194" s="68" t="s">
        <v>945</v>
      </c>
      <c r="D194" s="40" t="s">
        <v>945</v>
      </c>
      <c r="E194" s="90" t="s">
        <v>83</v>
      </c>
      <c r="F194" s="40" t="s">
        <v>83</v>
      </c>
      <c r="G194" s="39">
        <v>1471</v>
      </c>
      <c r="J194"/>
      <c r="K194"/>
    </row>
    <row r="195" spans="1:11" ht="16">
      <c r="A195" s="49" t="s">
        <v>1148</v>
      </c>
      <c r="B195" s="49" t="s">
        <v>1149</v>
      </c>
      <c r="C195" s="88" t="s">
        <v>1726</v>
      </c>
      <c r="D195" s="49" t="s">
        <v>933</v>
      </c>
      <c r="E195" s="91" t="s">
        <v>14</v>
      </c>
      <c r="F195" s="45" t="s">
        <v>14</v>
      </c>
      <c r="G195" s="48">
        <v>8</v>
      </c>
      <c r="J195"/>
      <c r="K195"/>
    </row>
    <row r="196" spans="1:11" ht="16">
      <c r="A196" s="49"/>
      <c r="B196" s="49" t="s">
        <v>828</v>
      </c>
      <c r="C196" s="88" t="s">
        <v>1726</v>
      </c>
      <c r="D196" s="49" t="s">
        <v>933</v>
      </c>
      <c r="E196" s="91" t="s">
        <v>14</v>
      </c>
      <c r="F196" s="49" t="s">
        <v>14</v>
      </c>
      <c r="G196" s="48">
        <v>14</v>
      </c>
      <c r="J196"/>
      <c r="K196"/>
    </row>
    <row r="197" spans="1:11" ht="32">
      <c r="A197" s="49"/>
      <c r="B197" s="49" t="s">
        <v>1150</v>
      </c>
      <c r="C197" s="88" t="s">
        <v>1726</v>
      </c>
      <c r="D197" s="49" t="s">
        <v>933</v>
      </c>
      <c r="E197" s="91" t="s">
        <v>14</v>
      </c>
      <c r="F197" s="49" t="s">
        <v>14</v>
      </c>
      <c r="G197" s="48">
        <v>149</v>
      </c>
      <c r="J197"/>
      <c r="K197"/>
    </row>
    <row r="198" spans="1:11" ht="32">
      <c r="A198" s="49"/>
      <c r="B198" s="49" t="s">
        <v>1151</v>
      </c>
      <c r="C198" s="88" t="s">
        <v>1726</v>
      </c>
      <c r="D198" s="49" t="s">
        <v>933</v>
      </c>
      <c r="E198" s="91" t="s">
        <v>14</v>
      </c>
      <c r="F198" s="49" t="s">
        <v>14</v>
      </c>
      <c r="G198" s="48">
        <v>1351</v>
      </c>
      <c r="J198"/>
      <c r="K198"/>
    </row>
    <row r="199" spans="1:11" ht="16">
      <c r="A199" s="49"/>
      <c r="B199" s="49" t="s">
        <v>202</v>
      </c>
      <c r="C199" s="88" t="s">
        <v>86</v>
      </c>
      <c r="D199" s="49" t="s">
        <v>933</v>
      </c>
      <c r="E199" s="91" t="s">
        <v>86</v>
      </c>
      <c r="F199" s="49" t="s">
        <v>88</v>
      </c>
      <c r="G199" s="48">
        <v>198</v>
      </c>
      <c r="J199"/>
      <c r="K199"/>
    </row>
    <row r="200" spans="1:11" ht="16">
      <c r="A200" s="49"/>
      <c r="B200" s="49" t="s">
        <v>1152</v>
      </c>
      <c r="C200" s="91" t="s">
        <v>934</v>
      </c>
      <c r="D200" s="49" t="s">
        <v>934</v>
      </c>
      <c r="E200" s="91" t="s">
        <v>83</v>
      </c>
      <c r="F200" s="49" t="s">
        <v>83</v>
      </c>
      <c r="G200" s="48">
        <v>33</v>
      </c>
      <c r="J200"/>
      <c r="K200"/>
    </row>
    <row r="201" spans="1:11" ht="16">
      <c r="A201" s="49"/>
      <c r="B201" s="49" t="s">
        <v>1153</v>
      </c>
      <c r="C201" s="91" t="s">
        <v>934</v>
      </c>
      <c r="D201" s="49" t="s">
        <v>934</v>
      </c>
      <c r="E201" s="91" t="s">
        <v>83</v>
      </c>
      <c r="F201" s="49" t="s">
        <v>83</v>
      </c>
      <c r="G201" s="48">
        <v>1593</v>
      </c>
      <c r="J201"/>
      <c r="K201"/>
    </row>
    <row r="202" spans="1:11" ht="16">
      <c r="A202" s="49"/>
      <c r="B202" s="49" t="s">
        <v>205</v>
      </c>
      <c r="C202" s="91" t="s">
        <v>934</v>
      </c>
      <c r="D202" s="49" t="s">
        <v>934</v>
      </c>
      <c r="E202" s="91" t="s">
        <v>14</v>
      </c>
      <c r="F202" s="49" t="s">
        <v>14</v>
      </c>
      <c r="G202" s="48">
        <v>66</v>
      </c>
      <c r="J202"/>
      <c r="K202"/>
    </row>
    <row r="203" spans="1:11" ht="16">
      <c r="A203" s="49"/>
      <c r="B203" s="49" t="s">
        <v>206</v>
      </c>
      <c r="C203" s="91" t="s">
        <v>934</v>
      </c>
      <c r="D203" s="49" t="s">
        <v>934</v>
      </c>
      <c r="E203" s="91" t="s">
        <v>83</v>
      </c>
      <c r="F203" s="49" t="s">
        <v>83</v>
      </c>
      <c r="G203" s="48">
        <v>30</v>
      </c>
      <c r="J203"/>
      <c r="K203"/>
    </row>
    <row r="204" spans="1:11" ht="16">
      <c r="A204" s="49"/>
      <c r="B204" s="49" t="s">
        <v>207</v>
      </c>
      <c r="C204" s="91" t="s">
        <v>934</v>
      </c>
      <c r="D204" s="49" t="s">
        <v>934</v>
      </c>
      <c r="E204" s="91" t="s">
        <v>83</v>
      </c>
      <c r="F204" s="49" t="s">
        <v>83</v>
      </c>
      <c r="G204" s="48">
        <v>0</v>
      </c>
      <c r="J204"/>
      <c r="K204"/>
    </row>
    <row r="205" spans="1:11" ht="16">
      <c r="A205" s="40"/>
      <c r="B205" s="40" t="s">
        <v>1154</v>
      </c>
      <c r="C205" s="90" t="s">
        <v>934</v>
      </c>
      <c r="D205" s="40" t="s">
        <v>934</v>
      </c>
      <c r="E205" s="90" t="s">
        <v>83</v>
      </c>
      <c r="F205" s="40" t="s">
        <v>83</v>
      </c>
      <c r="G205" s="39">
        <v>30</v>
      </c>
      <c r="J205"/>
      <c r="K205"/>
    </row>
    <row r="206" spans="1:11" ht="16">
      <c r="A206" s="49" t="s">
        <v>685</v>
      </c>
      <c r="B206" s="49" t="s">
        <v>307</v>
      </c>
      <c r="C206" s="89" t="s">
        <v>935</v>
      </c>
      <c r="D206" s="45" t="s">
        <v>935</v>
      </c>
      <c r="E206" s="89" t="s">
        <v>83</v>
      </c>
      <c r="F206" s="45" t="s">
        <v>83</v>
      </c>
      <c r="G206" s="48">
        <v>5</v>
      </c>
      <c r="J206"/>
      <c r="K206"/>
    </row>
    <row r="207" spans="1:11" ht="16">
      <c r="A207" s="49"/>
      <c r="B207" s="49" t="s">
        <v>834</v>
      </c>
      <c r="C207" s="91" t="s">
        <v>935</v>
      </c>
      <c r="D207" s="49" t="s">
        <v>935</v>
      </c>
      <c r="E207" s="91" t="s">
        <v>83</v>
      </c>
      <c r="F207" s="49" t="s">
        <v>83</v>
      </c>
      <c r="G207" s="48">
        <v>0</v>
      </c>
      <c r="J207"/>
      <c r="K207"/>
    </row>
    <row r="208" spans="1:11" ht="16">
      <c r="A208" s="49"/>
      <c r="B208" s="49" t="s">
        <v>1155</v>
      </c>
      <c r="C208" s="91" t="s">
        <v>935</v>
      </c>
      <c r="D208" s="49" t="s">
        <v>935</v>
      </c>
      <c r="E208" s="91" t="s">
        <v>83</v>
      </c>
      <c r="F208" s="49" t="s">
        <v>83</v>
      </c>
      <c r="G208" s="48">
        <v>0</v>
      </c>
      <c r="J208"/>
      <c r="K208"/>
    </row>
    <row r="209" spans="1:11" ht="16">
      <c r="A209" s="49"/>
      <c r="B209" s="49" t="s">
        <v>1156</v>
      </c>
      <c r="C209" s="91" t="s">
        <v>935</v>
      </c>
      <c r="D209" s="49" t="s">
        <v>935</v>
      </c>
      <c r="E209" s="91" t="s">
        <v>83</v>
      </c>
      <c r="F209" s="49" t="s">
        <v>83</v>
      </c>
      <c r="G209" s="48">
        <v>1</v>
      </c>
      <c r="J209"/>
      <c r="K209"/>
    </row>
    <row r="210" spans="1:11" ht="16">
      <c r="A210" s="49"/>
      <c r="B210" s="49" t="s">
        <v>1157</v>
      </c>
      <c r="C210" s="91" t="s">
        <v>935</v>
      </c>
      <c r="D210" s="49" t="s">
        <v>935</v>
      </c>
      <c r="E210" s="91" t="s">
        <v>83</v>
      </c>
      <c r="F210" s="49" t="s">
        <v>83</v>
      </c>
      <c r="G210" s="48">
        <v>1</v>
      </c>
      <c r="J210"/>
      <c r="K210"/>
    </row>
    <row r="211" spans="1:11" ht="16">
      <c r="A211" s="49"/>
      <c r="B211" s="49" t="s">
        <v>306</v>
      </c>
      <c r="C211" s="91" t="s">
        <v>935</v>
      </c>
      <c r="D211" s="49" t="s">
        <v>935</v>
      </c>
      <c r="E211" s="91" t="s">
        <v>83</v>
      </c>
      <c r="F211" s="49" t="s">
        <v>83</v>
      </c>
      <c r="G211" s="48">
        <v>9</v>
      </c>
      <c r="J211"/>
      <c r="K211"/>
    </row>
    <row r="212" spans="1:11" ht="16">
      <c r="A212" s="49"/>
      <c r="B212" s="49" t="s">
        <v>1158</v>
      </c>
      <c r="C212" s="91" t="s">
        <v>935</v>
      </c>
      <c r="D212" s="49" t="s">
        <v>935</v>
      </c>
      <c r="E212" s="91" t="s">
        <v>86</v>
      </c>
      <c r="F212" s="49" t="s">
        <v>88</v>
      </c>
      <c r="G212" s="48">
        <v>16</v>
      </c>
      <c r="J212"/>
      <c r="K212"/>
    </row>
    <row r="213" spans="1:11" ht="16">
      <c r="A213" s="49"/>
      <c r="B213" s="49" t="s">
        <v>1159</v>
      </c>
      <c r="C213" s="91" t="s">
        <v>935</v>
      </c>
      <c r="D213" s="49" t="s">
        <v>935</v>
      </c>
      <c r="E213" s="91" t="s">
        <v>83</v>
      </c>
      <c r="F213" s="49" t="s">
        <v>83</v>
      </c>
      <c r="G213" s="48">
        <v>0</v>
      </c>
      <c r="J213"/>
      <c r="K213"/>
    </row>
    <row r="214" spans="1:11" ht="16">
      <c r="A214" s="49"/>
      <c r="B214" s="49" t="s">
        <v>1160</v>
      </c>
      <c r="C214" s="91" t="s">
        <v>935</v>
      </c>
      <c r="D214" s="49" t="s">
        <v>935</v>
      </c>
      <c r="E214" s="91" t="s">
        <v>83</v>
      </c>
      <c r="F214" s="49" t="s">
        <v>83</v>
      </c>
      <c r="G214" s="48">
        <v>17</v>
      </c>
      <c r="J214"/>
      <c r="K214"/>
    </row>
    <row r="215" spans="1:11" ht="16">
      <c r="A215" s="49"/>
      <c r="B215" s="49" t="s">
        <v>1161</v>
      </c>
      <c r="C215" s="91" t="s">
        <v>935</v>
      </c>
      <c r="D215" s="49" t="s">
        <v>935</v>
      </c>
      <c r="E215" s="91" t="s">
        <v>83</v>
      </c>
      <c r="F215" s="49" t="s">
        <v>83</v>
      </c>
      <c r="G215" s="48">
        <v>6</v>
      </c>
      <c r="J215"/>
      <c r="K215"/>
    </row>
    <row r="216" spans="1:11" ht="16">
      <c r="A216" s="49"/>
      <c r="B216" s="49" t="s">
        <v>1162</v>
      </c>
      <c r="C216" s="91" t="s">
        <v>935</v>
      </c>
      <c r="D216" s="49" t="s">
        <v>935</v>
      </c>
      <c r="E216" s="91" t="s">
        <v>83</v>
      </c>
      <c r="F216" s="49" t="s">
        <v>83</v>
      </c>
      <c r="G216" s="48">
        <v>0</v>
      </c>
      <c r="J216"/>
      <c r="K216"/>
    </row>
    <row r="217" spans="1:11" ht="16">
      <c r="A217" s="40"/>
      <c r="B217" s="40" t="s">
        <v>1163</v>
      </c>
      <c r="C217" s="90" t="s">
        <v>935</v>
      </c>
      <c r="D217" s="40" t="s">
        <v>935</v>
      </c>
      <c r="E217" s="90" t="s">
        <v>83</v>
      </c>
      <c r="F217" s="40" t="s">
        <v>83</v>
      </c>
      <c r="G217" s="39">
        <v>0</v>
      </c>
      <c r="J217"/>
      <c r="K217"/>
    </row>
    <row r="218" spans="1:11" ht="16">
      <c r="A218" s="49" t="s">
        <v>686</v>
      </c>
      <c r="B218" s="49" t="s">
        <v>312</v>
      </c>
      <c r="C218" s="138" t="s">
        <v>86</v>
      </c>
      <c r="D218" s="49" t="s">
        <v>86</v>
      </c>
      <c r="E218" s="91" t="s">
        <v>86</v>
      </c>
      <c r="F218" s="45" t="s">
        <v>88</v>
      </c>
      <c r="G218" s="48">
        <v>50</v>
      </c>
      <c r="J218"/>
      <c r="K218"/>
    </row>
    <row r="219" spans="1:11" ht="16">
      <c r="A219" s="40"/>
      <c r="B219" s="40" t="s">
        <v>1164</v>
      </c>
      <c r="C219" s="68" t="s">
        <v>83</v>
      </c>
      <c r="D219" s="40" t="s">
        <v>83</v>
      </c>
      <c r="E219" s="90" t="s">
        <v>83</v>
      </c>
      <c r="F219" s="40" t="s">
        <v>83</v>
      </c>
      <c r="G219" s="39">
        <v>122</v>
      </c>
      <c r="J219"/>
      <c r="K219"/>
    </row>
    <row r="220" spans="1:11" ht="16">
      <c r="A220" s="49" t="s">
        <v>687</v>
      </c>
      <c r="B220" s="49" t="s">
        <v>1165</v>
      </c>
      <c r="C220" s="88" t="s">
        <v>14</v>
      </c>
      <c r="D220" s="49" t="s">
        <v>14</v>
      </c>
      <c r="E220" s="91" t="s">
        <v>14</v>
      </c>
      <c r="F220" s="45" t="s">
        <v>14</v>
      </c>
      <c r="G220" s="48">
        <v>117</v>
      </c>
      <c r="J220"/>
      <c r="K220"/>
    </row>
    <row r="221" spans="1:11" ht="16">
      <c r="A221" s="49"/>
      <c r="B221" s="49" t="s">
        <v>1166</v>
      </c>
      <c r="C221" s="91" t="s">
        <v>14</v>
      </c>
      <c r="D221" s="49" t="s">
        <v>14</v>
      </c>
      <c r="E221" s="91" t="s">
        <v>14</v>
      </c>
      <c r="F221" s="49" t="s">
        <v>14</v>
      </c>
      <c r="G221" s="48">
        <v>334</v>
      </c>
      <c r="J221"/>
      <c r="K221"/>
    </row>
    <row r="222" spans="1:11" ht="16">
      <c r="A222" s="49"/>
      <c r="B222" s="49" t="s">
        <v>1167</v>
      </c>
      <c r="C222" s="91" t="s">
        <v>14</v>
      </c>
      <c r="D222" s="49" t="s">
        <v>14</v>
      </c>
      <c r="E222" s="91" t="s">
        <v>14</v>
      </c>
      <c r="F222" s="49" t="s">
        <v>14</v>
      </c>
      <c r="G222" s="48">
        <v>28</v>
      </c>
    </row>
    <row r="223" spans="1:11" ht="16">
      <c r="A223" s="49"/>
      <c r="B223" s="49" t="s">
        <v>1168</v>
      </c>
      <c r="C223" s="91" t="s">
        <v>14</v>
      </c>
      <c r="D223" s="49" t="s">
        <v>14</v>
      </c>
      <c r="E223" s="91" t="s">
        <v>14</v>
      </c>
      <c r="F223" s="49" t="s">
        <v>14</v>
      </c>
      <c r="G223" s="48">
        <v>56</v>
      </c>
    </row>
    <row r="224" spans="1:11"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1764</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1764</v>
      </c>
      <c r="D244" s="49" t="s">
        <v>85</v>
      </c>
      <c r="E244" s="91" t="s">
        <v>85</v>
      </c>
      <c r="F244" s="49" t="s">
        <v>85</v>
      </c>
      <c r="G244" s="48">
        <v>71</v>
      </c>
    </row>
    <row r="245" spans="1:7" ht="16">
      <c r="A245" s="49"/>
      <c r="B245" s="49" t="s">
        <v>1184</v>
      </c>
      <c r="C245" s="88" t="s">
        <v>1764</v>
      </c>
      <c r="D245" s="49" t="s">
        <v>85</v>
      </c>
      <c r="E245" s="91" t="s">
        <v>85</v>
      </c>
      <c r="F245" s="49" t="s">
        <v>85</v>
      </c>
      <c r="G245" s="48">
        <v>165</v>
      </c>
    </row>
    <row r="246" spans="1:7" ht="16">
      <c r="A246" s="49"/>
      <c r="B246" s="49" t="s">
        <v>1185</v>
      </c>
      <c r="C246" s="88" t="s">
        <v>1764</v>
      </c>
      <c r="D246" s="49" t="s">
        <v>85</v>
      </c>
      <c r="E246" s="91" t="s">
        <v>85</v>
      </c>
      <c r="F246" s="49" t="s">
        <v>85</v>
      </c>
      <c r="G246" s="48">
        <v>5</v>
      </c>
    </row>
    <row r="247" spans="1:7" ht="16">
      <c r="A247" s="49"/>
      <c r="B247" s="49" t="s">
        <v>1186</v>
      </c>
      <c r="C247" s="88" t="s">
        <v>1764</v>
      </c>
      <c r="D247" s="49" t="s">
        <v>85</v>
      </c>
      <c r="E247" s="91" t="s">
        <v>85</v>
      </c>
      <c r="F247" s="49" t="s">
        <v>85</v>
      </c>
      <c r="G247" s="48">
        <v>1184</v>
      </c>
    </row>
    <row r="248" spans="1:7" ht="16">
      <c r="A248" s="49"/>
      <c r="B248" s="49" t="s">
        <v>1187</v>
      </c>
      <c r="C248" s="88" t="s">
        <v>1764</v>
      </c>
      <c r="D248" s="49" t="s">
        <v>85</v>
      </c>
      <c r="E248" s="91" t="s">
        <v>85</v>
      </c>
      <c r="F248" s="49" t="s">
        <v>85</v>
      </c>
      <c r="G248" s="48">
        <v>58</v>
      </c>
    </row>
    <row r="249" spans="1:7" ht="16">
      <c r="A249" s="49"/>
      <c r="B249" s="49" t="s">
        <v>342</v>
      </c>
      <c r="C249" s="88" t="s">
        <v>1764</v>
      </c>
      <c r="D249" s="49" t="s">
        <v>85</v>
      </c>
      <c r="E249" s="91" t="s">
        <v>85</v>
      </c>
      <c r="F249" s="49" t="s">
        <v>85</v>
      </c>
      <c r="G249" s="48">
        <v>44</v>
      </c>
    </row>
    <row r="250" spans="1:7" ht="32">
      <c r="A250" s="49"/>
      <c r="B250" s="49" t="s">
        <v>1188</v>
      </c>
      <c r="C250" s="88" t="s">
        <v>1764</v>
      </c>
      <c r="D250" s="49" t="s">
        <v>85</v>
      </c>
      <c r="E250" s="91" t="s">
        <v>85</v>
      </c>
      <c r="F250" s="49" t="s">
        <v>85</v>
      </c>
      <c r="G250" s="48">
        <v>197</v>
      </c>
    </row>
    <row r="251" spans="1:7" ht="16">
      <c r="A251" s="49"/>
      <c r="B251" s="49" t="s">
        <v>343</v>
      </c>
      <c r="C251" s="88" t="s">
        <v>1764</v>
      </c>
      <c r="D251" s="49" t="s">
        <v>85</v>
      </c>
      <c r="E251" s="91" t="s">
        <v>85</v>
      </c>
      <c r="F251" s="49" t="s">
        <v>85</v>
      </c>
      <c r="G251" s="48">
        <v>275</v>
      </c>
    </row>
    <row r="252" spans="1:7" ht="16">
      <c r="A252" s="49"/>
      <c r="B252" s="49" t="s">
        <v>344</v>
      </c>
      <c r="C252" s="88" t="s">
        <v>1764</v>
      </c>
      <c r="D252" s="49" t="s">
        <v>85</v>
      </c>
      <c r="E252" s="91" t="s">
        <v>85</v>
      </c>
      <c r="F252" s="49" t="s">
        <v>85</v>
      </c>
      <c r="G252" s="48">
        <v>44</v>
      </c>
    </row>
    <row r="253" spans="1:7" ht="32">
      <c r="A253" s="49"/>
      <c r="B253" s="49" t="s">
        <v>1189</v>
      </c>
      <c r="C253" s="88" t="s">
        <v>1764</v>
      </c>
      <c r="D253" s="49" t="s">
        <v>85</v>
      </c>
      <c r="E253" s="91" t="s">
        <v>85</v>
      </c>
      <c r="F253" s="49" t="s">
        <v>85</v>
      </c>
      <c r="G253" s="48">
        <v>696</v>
      </c>
    </row>
    <row r="254" spans="1:7" ht="16">
      <c r="A254" s="49"/>
      <c r="B254" s="49" t="s">
        <v>1190</v>
      </c>
      <c r="C254" s="88" t="s">
        <v>1764</v>
      </c>
      <c r="D254" s="49" t="s">
        <v>85</v>
      </c>
      <c r="E254" s="91" t="s">
        <v>85</v>
      </c>
      <c r="F254" s="49" t="s">
        <v>85</v>
      </c>
      <c r="G254" s="48">
        <v>307</v>
      </c>
    </row>
    <row r="255" spans="1:7" ht="16">
      <c r="A255" s="49"/>
      <c r="B255" s="49" t="s">
        <v>658</v>
      </c>
      <c r="C255" s="88" t="s">
        <v>1764</v>
      </c>
      <c r="D255" s="49" t="s">
        <v>85</v>
      </c>
      <c r="E255" s="91" t="s">
        <v>85</v>
      </c>
      <c r="F255" s="49" t="s">
        <v>85</v>
      </c>
      <c r="G255" s="48">
        <v>3</v>
      </c>
    </row>
    <row r="256" spans="1:7" ht="16">
      <c r="A256" s="49"/>
      <c r="B256" s="49" t="s">
        <v>863</v>
      </c>
      <c r="C256" s="88" t="s">
        <v>1764</v>
      </c>
      <c r="D256" s="49" t="s">
        <v>85</v>
      </c>
      <c r="E256" s="91" t="s">
        <v>85</v>
      </c>
      <c r="F256" s="49" t="s">
        <v>85</v>
      </c>
      <c r="G256" s="48">
        <v>491</v>
      </c>
    </row>
    <row r="257" spans="1:7" ht="32">
      <c r="A257" s="49"/>
      <c r="B257" s="49" t="s">
        <v>1191</v>
      </c>
      <c r="C257" s="88" t="s">
        <v>1764</v>
      </c>
      <c r="D257" s="49" t="s">
        <v>85</v>
      </c>
      <c r="E257" s="91" t="s">
        <v>85</v>
      </c>
      <c r="F257" s="49" t="s">
        <v>85</v>
      </c>
      <c r="G257" s="48">
        <v>198</v>
      </c>
    </row>
    <row r="258" spans="1:7" ht="16">
      <c r="A258" s="49"/>
      <c r="B258" s="49" t="s">
        <v>1192</v>
      </c>
      <c r="C258" s="88" t="s">
        <v>1764</v>
      </c>
      <c r="D258" s="49" t="s">
        <v>85</v>
      </c>
      <c r="E258" s="91" t="s">
        <v>85</v>
      </c>
      <c r="F258" s="49" t="s">
        <v>85</v>
      </c>
      <c r="G258" s="48">
        <v>55</v>
      </c>
    </row>
    <row r="259" spans="1:7" ht="16">
      <c r="A259" s="49"/>
      <c r="B259" s="49" t="s">
        <v>1193</v>
      </c>
      <c r="C259" s="88" t="s">
        <v>1764</v>
      </c>
      <c r="D259" s="49" t="s">
        <v>85</v>
      </c>
      <c r="E259" s="91" t="s">
        <v>85</v>
      </c>
      <c r="F259" s="49" t="s">
        <v>85</v>
      </c>
      <c r="G259" s="48">
        <v>69</v>
      </c>
    </row>
    <row r="260" spans="1:7" ht="16">
      <c r="A260" s="49"/>
      <c r="B260" s="49" t="s">
        <v>867</v>
      </c>
      <c r="C260" s="88" t="s">
        <v>1764</v>
      </c>
      <c r="D260" s="49" t="s">
        <v>85</v>
      </c>
      <c r="E260" s="91" t="s">
        <v>85</v>
      </c>
      <c r="F260" s="49" t="s">
        <v>85</v>
      </c>
      <c r="G260" s="48">
        <v>19</v>
      </c>
    </row>
    <row r="261" spans="1:7" ht="32">
      <c r="A261" s="49"/>
      <c r="B261" s="49" t="s">
        <v>1194</v>
      </c>
      <c r="C261" s="88" t="s">
        <v>1764</v>
      </c>
      <c r="D261" s="49" t="s">
        <v>85</v>
      </c>
      <c r="E261" s="91" t="s">
        <v>85</v>
      </c>
      <c r="F261" s="49" t="s">
        <v>85</v>
      </c>
      <c r="G261" s="48">
        <v>9</v>
      </c>
    </row>
    <row r="262" spans="1:7" ht="16">
      <c r="A262" s="49"/>
      <c r="B262" s="49" t="s">
        <v>348</v>
      </c>
      <c r="C262" s="88" t="s">
        <v>1764</v>
      </c>
      <c r="D262" s="49" t="s">
        <v>85</v>
      </c>
      <c r="E262" s="91" t="s">
        <v>85</v>
      </c>
      <c r="F262" s="49" t="s">
        <v>85</v>
      </c>
      <c r="G262" s="48">
        <v>61</v>
      </c>
    </row>
    <row r="263" spans="1:7" ht="16">
      <c r="A263" s="49"/>
      <c r="B263" s="49" t="s">
        <v>1195</v>
      </c>
      <c r="C263" s="88" t="s">
        <v>1764</v>
      </c>
      <c r="D263" s="49" t="s">
        <v>85</v>
      </c>
      <c r="E263" s="91" t="s">
        <v>85</v>
      </c>
      <c r="F263" s="49" t="s">
        <v>85</v>
      </c>
      <c r="G263" s="48">
        <v>643</v>
      </c>
    </row>
    <row r="264" spans="1:7" ht="32">
      <c r="A264" s="49"/>
      <c r="B264" s="49" t="s">
        <v>1196</v>
      </c>
      <c r="C264" s="88" t="s">
        <v>1764</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1764</v>
      </c>
      <c r="D278" s="49" t="s">
        <v>85</v>
      </c>
      <c r="E278" s="91" t="s">
        <v>85</v>
      </c>
      <c r="F278" s="49" t="s">
        <v>85</v>
      </c>
      <c r="G278" s="48">
        <v>71</v>
      </c>
    </row>
    <row r="279" spans="1:7" ht="32">
      <c r="A279" s="49"/>
      <c r="B279" s="49" t="s">
        <v>1210</v>
      </c>
      <c r="C279" s="88" t="s">
        <v>1764</v>
      </c>
      <c r="D279" s="49" t="s">
        <v>85</v>
      </c>
      <c r="E279" s="91" t="s">
        <v>85</v>
      </c>
      <c r="F279" s="49" t="s">
        <v>85</v>
      </c>
      <c r="G279" s="48">
        <v>3</v>
      </c>
    </row>
    <row r="280" spans="1:7" ht="32">
      <c r="A280" s="49"/>
      <c r="B280" s="49" t="s">
        <v>1211</v>
      </c>
      <c r="C280" s="88" t="s">
        <v>1764</v>
      </c>
      <c r="D280" s="49" t="s">
        <v>85</v>
      </c>
      <c r="E280" s="91" t="s">
        <v>85</v>
      </c>
      <c r="F280" s="49" t="s">
        <v>85</v>
      </c>
      <c r="G280" s="48">
        <v>10</v>
      </c>
    </row>
    <row r="281" spans="1:7" ht="32">
      <c r="A281" s="49"/>
      <c r="B281" s="49" t="s">
        <v>1212</v>
      </c>
      <c r="C281" s="88" t="s">
        <v>1764</v>
      </c>
      <c r="D281" s="49" t="s">
        <v>85</v>
      </c>
      <c r="E281" s="91" t="s">
        <v>85</v>
      </c>
      <c r="F281" s="49" t="s">
        <v>85</v>
      </c>
      <c r="G281" s="48">
        <v>11</v>
      </c>
    </row>
    <row r="282" spans="1:7" ht="32">
      <c r="A282" s="49"/>
      <c r="B282" s="49" t="s">
        <v>1213</v>
      </c>
      <c r="C282" s="88" t="s">
        <v>1764</v>
      </c>
      <c r="D282" s="49" t="s">
        <v>85</v>
      </c>
      <c r="E282" s="91" t="s">
        <v>85</v>
      </c>
      <c r="F282" s="49" t="s">
        <v>85</v>
      </c>
      <c r="G282" s="48">
        <v>102</v>
      </c>
    </row>
    <row r="283" spans="1:7" ht="16">
      <c r="A283" s="40"/>
      <c r="B283" s="40" t="s">
        <v>365</v>
      </c>
      <c r="C283" s="68" t="s">
        <v>1764</v>
      </c>
      <c r="D283" s="40" t="s">
        <v>85</v>
      </c>
      <c r="E283" s="90" t="s">
        <v>85</v>
      </c>
      <c r="F283" s="40" t="s">
        <v>85</v>
      </c>
      <c r="G283" s="39">
        <v>1</v>
      </c>
    </row>
  </sheetData>
  <phoneticPr fontId="20"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23 F125:F1048576">
    <cfRule type="containsText" dxfId="49" priority="10" operator="containsText" text="Cardiovascular">
      <formula>NOT(ISERROR(SEARCH("Cardiovascular",F2)))</formula>
    </cfRule>
  </conditionalFormatting>
  <conditionalFormatting sqref="F2:F123 F125: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42" activePane="bottomLeft" state="frozen"/>
      <selection pane="bottomLeft" activeCell="C1" sqref="C1:C1048576"/>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2"/>
      <c r="I3" s="137"/>
    </row>
    <row r="4" spans="1:19" ht="16" customHeight="1">
      <c r="A4" s="90"/>
      <c r="B4" s="40" t="s">
        <v>378</v>
      </c>
      <c r="C4" s="40" t="s">
        <v>64</v>
      </c>
      <c r="D4" s="40" t="s">
        <v>64</v>
      </c>
      <c r="E4" s="40" t="s">
        <v>64</v>
      </c>
      <c r="F4" s="40" t="s">
        <v>88</v>
      </c>
      <c r="G4" s="36">
        <v>19</v>
      </c>
      <c r="H4" s="182"/>
      <c r="I4" s="137"/>
      <c r="L4" s="93" t="s">
        <v>489</v>
      </c>
      <c r="M4" s="181" t="s">
        <v>490</v>
      </c>
      <c r="N4" s="181"/>
      <c r="O4" s="181"/>
      <c r="P4" s="181"/>
      <c r="Q4" s="181"/>
      <c r="R4" s="181"/>
      <c r="S4" s="181"/>
    </row>
    <row r="5" spans="1:19" ht="16">
      <c r="A5" s="87" t="s">
        <v>379</v>
      </c>
      <c r="B5" s="43" t="s">
        <v>384</v>
      </c>
      <c r="C5" s="43" t="s">
        <v>30</v>
      </c>
      <c r="D5" s="43" t="s">
        <v>86</v>
      </c>
      <c r="E5" s="43" t="s">
        <v>86</v>
      </c>
      <c r="F5" s="43" t="s">
        <v>88</v>
      </c>
      <c r="G5" s="33">
        <v>41</v>
      </c>
      <c r="H5" s="137"/>
      <c r="I5" s="137"/>
      <c r="M5" s="181"/>
      <c r="N5" s="181"/>
      <c r="O5" s="181"/>
      <c r="P5" s="181"/>
      <c r="Q5" s="181"/>
      <c r="R5" s="181"/>
      <c r="S5" s="181"/>
    </row>
    <row r="6" spans="1:19" ht="16">
      <c r="A6" s="87" t="s">
        <v>380</v>
      </c>
      <c r="B6" s="43" t="s">
        <v>384</v>
      </c>
      <c r="C6" s="43" t="s">
        <v>86</v>
      </c>
      <c r="D6" s="43" t="s">
        <v>86</v>
      </c>
      <c r="E6" s="43" t="s">
        <v>86</v>
      </c>
      <c r="F6" s="43" t="s">
        <v>88</v>
      </c>
      <c r="G6" s="33">
        <v>807</v>
      </c>
      <c r="H6" s="137"/>
      <c r="I6" s="137"/>
      <c r="M6" s="181"/>
      <c r="N6" s="181"/>
      <c r="O6" s="181"/>
      <c r="P6" s="181"/>
      <c r="Q6" s="181"/>
      <c r="R6" s="181"/>
      <c r="S6" s="181"/>
    </row>
    <row r="7" spans="1:19" ht="16">
      <c r="A7" s="87" t="s">
        <v>381</v>
      </c>
      <c r="B7" s="43" t="s">
        <v>384</v>
      </c>
      <c r="C7" s="43" t="s">
        <v>86</v>
      </c>
      <c r="D7" s="43" t="s">
        <v>86</v>
      </c>
      <c r="E7" s="43" t="s">
        <v>86</v>
      </c>
      <c r="F7" s="43" t="s">
        <v>88</v>
      </c>
      <c r="G7" s="33">
        <v>947</v>
      </c>
      <c r="H7" s="137"/>
      <c r="I7" s="137"/>
      <c r="M7" s="181"/>
      <c r="N7" s="181"/>
      <c r="O7" s="181"/>
      <c r="P7" s="181"/>
      <c r="Q7" s="181"/>
      <c r="R7" s="181"/>
      <c r="S7" s="181"/>
    </row>
    <row r="8" spans="1:19" ht="16">
      <c r="A8" s="87" t="s">
        <v>382</v>
      </c>
      <c r="B8" s="43" t="s">
        <v>384</v>
      </c>
      <c r="C8" s="43" t="s">
        <v>86</v>
      </c>
      <c r="D8" s="43" t="s">
        <v>86</v>
      </c>
      <c r="E8" s="43" t="s">
        <v>86</v>
      </c>
      <c r="F8" s="43" t="s">
        <v>88</v>
      </c>
      <c r="G8" s="33">
        <v>1467</v>
      </c>
      <c r="H8" s="137"/>
      <c r="I8" s="137"/>
      <c r="M8" s="181"/>
      <c r="N8" s="181"/>
      <c r="O8" s="181"/>
      <c r="P8" s="181"/>
      <c r="Q8" s="181"/>
      <c r="R8" s="181"/>
      <c r="S8" s="181"/>
    </row>
    <row r="9" spans="1:19" ht="48">
      <c r="A9" s="87" t="s">
        <v>383</v>
      </c>
      <c r="B9" s="43" t="s">
        <v>384</v>
      </c>
      <c r="C9" s="43" t="s">
        <v>86</v>
      </c>
      <c r="D9" s="43" t="s">
        <v>86</v>
      </c>
      <c r="E9" s="43" t="s">
        <v>86</v>
      </c>
      <c r="F9" s="43" t="s">
        <v>88</v>
      </c>
      <c r="G9" s="33">
        <v>571</v>
      </c>
      <c r="H9" s="137"/>
      <c r="I9" s="137"/>
      <c r="M9" s="181"/>
      <c r="N9" s="181"/>
      <c r="O9" s="181"/>
      <c r="P9" s="181"/>
      <c r="Q9" s="181"/>
      <c r="R9" s="181"/>
      <c r="S9" s="181"/>
    </row>
    <row r="10" spans="1:19" ht="16">
      <c r="A10" s="89" t="s">
        <v>385</v>
      </c>
      <c r="B10" s="45" t="s">
        <v>386</v>
      </c>
      <c r="C10" s="45" t="s">
        <v>930</v>
      </c>
      <c r="D10" s="45" t="s">
        <v>930</v>
      </c>
      <c r="E10" s="45" t="s">
        <v>930</v>
      </c>
      <c r="F10" s="45" t="s">
        <v>24</v>
      </c>
      <c r="G10" s="34">
        <v>800</v>
      </c>
      <c r="H10" s="137"/>
      <c r="I10" s="137"/>
      <c r="M10" s="181"/>
      <c r="N10" s="181"/>
      <c r="O10" s="181"/>
      <c r="P10" s="181"/>
      <c r="Q10" s="181"/>
      <c r="R10" s="181"/>
      <c r="S10" s="181"/>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8">
        <f>SUM(G41:G42,G51)</f>
        <v>5828</v>
      </c>
      <c r="J40" s="183">
        <v>5867</v>
      </c>
    </row>
    <row r="41" spans="1:10" ht="16">
      <c r="A41" s="91"/>
      <c r="B41" s="139" t="s">
        <v>419</v>
      </c>
      <c r="C41" s="139" t="s">
        <v>1225</v>
      </c>
      <c r="D41" s="139" t="s">
        <v>1225</v>
      </c>
      <c r="E41" s="49" t="s">
        <v>67</v>
      </c>
      <c r="F41" s="49" t="s">
        <v>67</v>
      </c>
      <c r="G41" s="35">
        <v>3404</v>
      </c>
      <c r="I41" s="189"/>
      <c r="J41" s="184"/>
    </row>
    <row r="42" spans="1:10" ht="16">
      <c r="A42" s="91"/>
      <c r="B42" s="139" t="s">
        <v>420</v>
      </c>
      <c r="C42" s="139" t="s">
        <v>1225</v>
      </c>
      <c r="D42" s="139" t="s">
        <v>1225</v>
      </c>
      <c r="E42" s="49" t="s">
        <v>67</v>
      </c>
      <c r="F42" s="49" t="s">
        <v>67</v>
      </c>
      <c r="G42" s="35">
        <v>408</v>
      </c>
      <c r="I42" s="189"/>
      <c r="J42" s="184"/>
    </row>
    <row r="43" spans="1:10" ht="16">
      <c r="A43" s="91"/>
      <c r="B43" s="141" t="s">
        <v>421</v>
      </c>
      <c r="C43" s="142" t="s">
        <v>1224</v>
      </c>
      <c r="D43" s="142" t="s">
        <v>1224</v>
      </c>
      <c r="E43" s="49" t="s">
        <v>67</v>
      </c>
      <c r="F43" s="49" t="s">
        <v>67</v>
      </c>
      <c r="G43" s="35">
        <v>16543</v>
      </c>
      <c r="I43" s="189"/>
      <c r="J43" s="184"/>
    </row>
    <row r="44" spans="1:10" ht="16">
      <c r="A44" s="91"/>
      <c r="B44" s="141" t="s">
        <v>422</v>
      </c>
      <c r="C44" s="142" t="s">
        <v>1224</v>
      </c>
      <c r="D44" s="142" t="s">
        <v>1224</v>
      </c>
      <c r="E44" s="49" t="s">
        <v>67</v>
      </c>
      <c r="F44" s="49" t="s">
        <v>67</v>
      </c>
      <c r="G44" s="35">
        <v>106</v>
      </c>
      <c r="I44" s="190">
        <f>SUM(G43:G46)</f>
        <v>53585</v>
      </c>
      <c r="J44" s="186">
        <v>53593</v>
      </c>
    </row>
    <row r="45" spans="1:10" ht="16">
      <c r="A45" s="91"/>
      <c r="B45" s="141" t="s">
        <v>423</v>
      </c>
      <c r="C45" s="142" t="s">
        <v>1224</v>
      </c>
      <c r="D45" s="142" t="s">
        <v>1224</v>
      </c>
      <c r="E45" s="49" t="s">
        <v>67</v>
      </c>
      <c r="F45" s="49" t="s">
        <v>67</v>
      </c>
      <c r="G45" s="35">
        <v>8568</v>
      </c>
      <c r="I45" s="190"/>
      <c r="J45" s="186"/>
    </row>
    <row r="46" spans="1:10" ht="32">
      <c r="A46" s="91"/>
      <c r="B46" s="141" t="s">
        <v>424</v>
      </c>
      <c r="C46" s="142" t="s">
        <v>1224</v>
      </c>
      <c r="D46" s="142" t="s">
        <v>1224</v>
      </c>
      <c r="E46" s="49" t="s">
        <v>67</v>
      </c>
      <c r="F46" s="49" t="s">
        <v>67</v>
      </c>
      <c r="G46" s="35">
        <v>28368</v>
      </c>
      <c r="I46" s="190"/>
      <c r="J46" s="186"/>
    </row>
    <row r="47" spans="1:10" ht="16">
      <c r="A47" s="91"/>
      <c r="B47" s="49" t="s">
        <v>425</v>
      </c>
      <c r="C47" s="49" t="s">
        <v>942</v>
      </c>
      <c r="D47" s="49" t="s">
        <v>942</v>
      </c>
      <c r="E47" s="49" t="s">
        <v>67</v>
      </c>
      <c r="F47" s="49" t="s">
        <v>67</v>
      </c>
      <c r="G47" s="35">
        <v>120</v>
      </c>
      <c r="I47" s="190"/>
      <c r="J47" s="186"/>
    </row>
    <row r="48" spans="1:10" ht="16">
      <c r="A48" s="91"/>
      <c r="B48" s="49" t="s">
        <v>426</v>
      </c>
      <c r="C48" s="49" t="s">
        <v>942</v>
      </c>
      <c r="D48" s="49" t="s">
        <v>942</v>
      </c>
      <c r="E48" s="49" t="s">
        <v>67</v>
      </c>
      <c r="F48" s="49" t="s">
        <v>67</v>
      </c>
      <c r="G48" s="35">
        <v>77</v>
      </c>
      <c r="I48" s="191">
        <f>SUM(G52)</f>
        <v>18185</v>
      </c>
      <c r="J48" s="185">
        <v>18101</v>
      </c>
    </row>
    <row r="49" spans="1:10" ht="16">
      <c r="A49" s="91"/>
      <c r="B49" s="49" t="s">
        <v>427</v>
      </c>
      <c r="C49" s="49" t="s">
        <v>942</v>
      </c>
      <c r="D49" s="49" t="s">
        <v>942</v>
      </c>
      <c r="E49" s="49" t="s">
        <v>67</v>
      </c>
      <c r="F49" s="49" t="s">
        <v>67</v>
      </c>
      <c r="G49" s="35">
        <v>3160</v>
      </c>
      <c r="I49" s="191"/>
      <c r="J49" s="185"/>
    </row>
    <row r="50" spans="1:10" ht="16">
      <c r="A50" s="91"/>
      <c r="B50" s="49" t="s">
        <v>428</v>
      </c>
      <c r="C50" s="49" t="s">
        <v>942</v>
      </c>
      <c r="D50" s="49" t="s">
        <v>942</v>
      </c>
      <c r="E50" s="49" t="s">
        <v>67</v>
      </c>
      <c r="F50" s="49" t="s">
        <v>67</v>
      </c>
      <c r="G50" s="35">
        <v>7278</v>
      </c>
      <c r="I50" s="191"/>
      <c r="J50" s="185"/>
    </row>
    <row r="51" spans="1:10" ht="32">
      <c r="A51" s="91"/>
      <c r="B51" s="139" t="s">
        <v>429</v>
      </c>
      <c r="C51" s="139" t="s">
        <v>1225</v>
      </c>
      <c r="D51" s="139" t="s">
        <v>1225</v>
      </c>
      <c r="E51" s="49" t="s">
        <v>67</v>
      </c>
      <c r="F51" s="49" t="s">
        <v>67</v>
      </c>
      <c r="G51" s="35">
        <v>2016</v>
      </c>
      <c r="I51" s="191"/>
      <c r="J51" s="185"/>
    </row>
    <row r="52" spans="1:10" ht="16">
      <c r="A52" s="91"/>
      <c r="B52" s="144" t="s">
        <v>430</v>
      </c>
      <c r="C52" s="144" t="s">
        <v>29</v>
      </c>
      <c r="D52" s="144" t="s">
        <v>29</v>
      </c>
      <c r="E52" s="49" t="s">
        <v>67</v>
      </c>
      <c r="F52" s="49" t="s">
        <v>67</v>
      </c>
      <c r="G52" s="35">
        <v>18185</v>
      </c>
      <c r="I52" s="192">
        <f>SUM(G40,G47:G50,G53:G56)</f>
        <v>15384</v>
      </c>
      <c r="J52" s="187">
        <v>15424</v>
      </c>
    </row>
    <row r="53" spans="1:10" ht="16">
      <c r="A53" s="91"/>
      <c r="B53" s="49" t="s">
        <v>431</v>
      </c>
      <c r="C53" s="49" t="s">
        <v>942</v>
      </c>
      <c r="D53" s="49" t="s">
        <v>942</v>
      </c>
      <c r="E53" s="49" t="s">
        <v>67</v>
      </c>
      <c r="F53" s="49" t="s">
        <v>67</v>
      </c>
      <c r="G53" s="35">
        <v>1629</v>
      </c>
      <c r="I53" s="192"/>
      <c r="J53" s="187"/>
    </row>
    <row r="54" spans="1:10" ht="16">
      <c r="A54" s="91"/>
      <c r="B54" s="49" t="s">
        <v>432</v>
      </c>
      <c r="C54" s="49" t="s">
        <v>942</v>
      </c>
      <c r="D54" s="49" t="s">
        <v>942</v>
      </c>
      <c r="E54" s="49" t="s">
        <v>67</v>
      </c>
      <c r="F54" s="49" t="s">
        <v>67</v>
      </c>
      <c r="G54" s="35">
        <v>1407</v>
      </c>
      <c r="I54" s="192"/>
      <c r="J54" s="187"/>
    </row>
    <row r="55" spans="1:10" ht="16">
      <c r="A55" s="90"/>
      <c r="B55" s="40" t="s">
        <v>433</v>
      </c>
      <c r="C55" s="40" t="s">
        <v>942</v>
      </c>
      <c r="D55" s="40" t="s">
        <v>942</v>
      </c>
      <c r="E55" s="40" t="s">
        <v>67</v>
      </c>
      <c r="F55" s="40" t="s">
        <v>67</v>
      </c>
      <c r="G55" s="36">
        <v>813</v>
      </c>
      <c r="I55" s="192"/>
      <c r="J55" s="187"/>
    </row>
    <row r="56" spans="1:10" ht="16">
      <c r="A56" s="87" t="s">
        <v>434</v>
      </c>
      <c r="B56" s="43" t="s">
        <v>384</v>
      </c>
      <c r="C56" s="43" t="s">
        <v>942</v>
      </c>
      <c r="D56" s="43" t="s">
        <v>942</v>
      </c>
      <c r="E56" s="43" t="s">
        <v>67</v>
      </c>
      <c r="F56" s="43" t="s">
        <v>67</v>
      </c>
      <c r="G56" s="33">
        <v>506</v>
      </c>
      <c r="I56" s="192"/>
      <c r="J56" s="187"/>
    </row>
    <row r="57" spans="1:10" ht="16">
      <c r="A57" s="91" t="s">
        <v>435</v>
      </c>
      <c r="B57" s="49" t="s">
        <v>436</v>
      </c>
      <c r="C57" s="49" t="s">
        <v>186</v>
      </c>
      <c r="D57" s="49" t="s">
        <v>86</v>
      </c>
      <c r="E57" s="49" t="s">
        <v>186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1764</v>
      </c>
      <c r="D87" s="49" t="s">
        <v>85</v>
      </c>
      <c r="E87" s="49" t="s">
        <v>85</v>
      </c>
      <c r="F87" s="49" t="s">
        <v>85</v>
      </c>
      <c r="G87" s="35">
        <v>252</v>
      </c>
      <c r="H87" s="137"/>
      <c r="I87" s="137"/>
    </row>
    <row r="88" spans="1:9" ht="16">
      <c r="A88" s="91"/>
      <c r="B88" s="49" t="s">
        <v>471</v>
      </c>
      <c r="C88" s="49" t="s">
        <v>1764</v>
      </c>
      <c r="D88" s="49" t="s">
        <v>85</v>
      </c>
      <c r="E88" s="49" t="s">
        <v>85</v>
      </c>
      <c r="F88" s="49" t="s">
        <v>85</v>
      </c>
      <c r="G88" s="35">
        <v>1214</v>
      </c>
      <c r="H88" s="137"/>
      <c r="I88" s="137"/>
    </row>
    <row r="89" spans="1:9" ht="16">
      <c r="A89" s="91"/>
      <c r="B89" s="49" t="s">
        <v>472</v>
      </c>
      <c r="C89" s="49" t="s">
        <v>1764</v>
      </c>
      <c r="D89" s="49" t="s">
        <v>85</v>
      </c>
      <c r="E89" s="49" t="s">
        <v>85</v>
      </c>
      <c r="F89" s="49" t="s">
        <v>85</v>
      </c>
      <c r="G89" s="35">
        <v>66</v>
      </c>
      <c r="H89" s="137"/>
      <c r="I89" s="137"/>
    </row>
    <row r="90" spans="1:9" ht="16">
      <c r="A90" s="91"/>
      <c r="B90" s="49" t="s">
        <v>473</v>
      </c>
      <c r="C90" s="49" t="s">
        <v>1764</v>
      </c>
      <c r="D90" s="49" t="s">
        <v>85</v>
      </c>
      <c r="E90" s="49" t="s">
        <v>85</v>
      </c>
      <c r="F90" s="49" t="s">
        <v>85</v>
      </c>
      <c r="G90" s="35">
        <v>384</v>
      </c>
      <c r="H90" s="137"/>
      <c r="I90" s="137"/>
    </row>
    <row r="91" spans="1:9" ht="16">
      <c r="A91" s="91"/>
      <c r="B91" s="49" t="s">
        <v>474</v>
      </c>
      <c r="C91" s="49" t="s">
        <v>1764</v>
      </c>
      <c r="D91" s="49" t="s">
        <v>85</v>
      </c>
      <c r="E91" s="49" t="s">
        <v>85</v>
      </c>
      <c r="F91" s="49" t="s">
        <v>85</v>
      </c>
      <c r="G91" s="35">
        <v>194</v>
      </c>
      <c r="H91" s="137"/>
      <c r="I91" s="137"/>
    </row>
    <row r="92" spans="1:9" ht="32">
      <c r="A92" s="91"/>
      <c r="B92" s="49" t="s">
        <v>475</v>
      </c>
      <c r="C92" s="49" t="s">
        <v>1764</v>
      </c>
      <c r="D92" s="49" t="s">
        <v>85</v>
      </c>
      <c r="E92" s="49" t="s">
        <v>85</v>
      </c>
      <c r="F92" s="49" t="s">
        <v>85</v>
      </c>
      <c r="G92" s="35">
        <v>1596</v>
      </c>
      <c r="H92" s="137"/>
      <c r="I92" s="137"/>
    </row>
    <row r="93" spans="1:9" ht="32">
      <c r="A93" s="90"/>
      <c r="B93" s="40" t="s">
        <v>476</v>
      </c>
      <c r="C93" s="40" t="s">
        <v>1764</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1764</v>
      </c>
      <c r="D99" s="45" t="s">
        <v>85</v>
      </c>
      <c r="E99" s="45" t="s">
        <v>85</v>
      </c>
      <c r="F99" s="45" t="s">
        <v>85</v>
      </c>
      <c r="G99" s="34">
        <v>10</v>
      </c>
      <c r="H99" s="146"/>
      <c r="I99" s="137"/>
    </row>
    <row r="100" spans="1:9" ht="32">
      <c r="A100" s="90"/>
      <c r="B100" s="40" t="s">
        <v>486</v>
      </c>
      <c r="C100" s="40" t="s">
        <v>1764</v>
      </c>
      <c r="D100" s="40" t="s">
        <v>85</v>
      </c>
      <c r="E100" s="40" t="s">
        <v>85</v>
      </c>
      <c r="F100" s="40" t="s">
        <v>85</v>
      </c>
      <c r="G100" s="36">
        <v>166</v>
      </c>
      <c r="H100" s="146"/>
      <c r="I100" s="137"/>
    </row>
    <row r="101" spans="1:9" ht="16">
      <c r="A101" s="87" t="s">
        <v>487</v>
      </c>
      <c r="B101" s="43"/>
      <c r="C101" s="43" t="s">
        <v>1764</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J52:J56"/>
    <mergeCell ref="I40:I43"/>
    <mergeCell ref="I44:I47"/>
    <mergeCell ref="I48:I51"/>
    <mergeCell ref="I52:I56"/>
    <mergeCell ref="M4:S10"/>
    <mergeCell ref="H3:H4"/>
    <mergeCell ref="J40:J43"/>
    <mergeCell ref="J48:J51"/>
    <mergeCell ref="J44:J47"/>
  </mergeCells>
  <phoneticPr fontId="20"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44" activePane="bottomLeft" state="frozen"/>
      <selection pane="bottomLeft" activeCell="C1" sqref="C1:C1048576"/>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8">
        <f>SUM(G42:G43,G52)</f>
        <v>8202</v>
      </c>
      <c r="J41" s="193">
        <v>8119</v>
      </c>
    </row>
    <row r="42" spans="1:10" ht="16">
      <c r="A42" s="48"/>
      <c r="B42" s="139" t="s">
        <v>419</v>
      </c>
      <c r="C42" s="139" t="s">
        <v>1225</v>
      </c>
      <c r="D42" s="139" t="s">
        <v>1225</v>
      </c>
      <c r="E42" s="49" t="s">
        <v>67</v>
      </c>
      <c r="F42" s="49" t="s">
        <v>67</v>
      </c>
      <c r="G42" s="50">
        <v>4057</v>
      </c>
      <c r="I42" s="199"/>
      <c r="J42" s="194"/>
    </row>
    <row r="43" spans="1:10" ht="16">
      <c r="A43" s="48"/>
      <c r="B43" s="139" t="s">
        <v>420</v>
      </c>
      <c r="C43" s="139" t="s">
        <v>1225</v>
      </c>
      <c r="D43" s="139" t="s">
        <v>1225</v>
      </c>
      <c r="E43" s="49" t="s">
        <v>67</v>
      </c>
      <c r="F43" s="49" t="s">
        <v>67</v>
      </c>
      <c r="G43" s="49">
        <v>412</v>
      </c>
      <c r="I43" s="199"/>
      <c r="J43" s="194"/>
    </row>
    <row r="44" spans="1:10" ht="16">
      <c r="A44" s="48"/>
      <c r="B44" s="141" t="s">
        <v>421</v>
      </c>
      <c r="C44" s="142" t="s">
        <v>1224</v>
      </c>
      <c r="D44" s="142" t="s">
        <v>1224</v>
      </c>
      <c r="E44" s="49" t="s">
        <v>67</v>
      </c>
      <c r="F44" s="49" t="s">
        <v>67</v>
      </c>
      <c r="G44" s="50">
        <v>11005</v>
      </c>
      <c r="I44" s="199"/>
      <c r="J44" s="194"/>
    </row>
    <row r="45" spans="1:10" ht="16">
      <c r="A45" s="48"/>
      <c r="B45" s="141" t="s">
        <v>422</v>
      </c>
      <c r="C45" s="142" t="s">
        <v>1224</v>
      </c>
      <c r="D45" s="142" t="s">
        <v>1224</v>
      </c>
      <c r="E45" s="49" t="s">
        <v>67</v>
      </c>
      <c r="F45" s="49" t="s">
        <v>67</v>
      </c>
      <c r="G45" s="49">
        <v>186</v>
      </c>
      <c r="I45" s="200">
        <f>SUM(G44:G47)</f>
        <v>39663</v>
      </c>
      <c r="J45" s="195">
        <v>39133</v>
      </c>
    </row>
    <row r="46" spans="1:10" ht="16">
      <c r="A46" s="48"/>
      <c r="B46" s="141" t="s">
        <v>423</v>
      </c>
      <c r="C46" s="142" t="s">
        <v>1224</v>
      </c>
      <c r="D46" s="142" t="s">
        <v>1224</v>
      </c>
      <c r="E46" s="49" t="s">
        <v>67</v>
      </c>
      <c r="F46" s="49" t="s">
        <v>67</v>
      </c>
      <c r="G46" s="50">
        <v>6684</v>
      </c>
      <c r="I46" s="201"/>
      <c r="J46" s="195"/>
    </row>
    <row r="47" spans="1:10" ht="32">
      <c r="A47" s="48"/>
      <c r="B47" s="141" t="s">
        <v>424</v>
      </c>
      <c r="C47" s="142" t="s">
        <v>1224</v>
      </c>
      <c r="D47" s="142" t="s">
        <v>1224</v>
      </c>
      <c r="E47" s="49" t="s">
        <v>67</v>
      </c>
      <c r="F47" s="49" t="s">
        <v>67</v>
      </c>
      <c r="G47" s="50">
        <v>21788</v>
      </c>
      <c r="I47" s="201"/>
      <c r="J47" s="195"/>
    </row>
    <row r="48" spans="1:10" ht="16">
      <c r="A48" s="48"/>
      <c r="B48" s="49" t="s">
        <v>425</v>
      </c>
      <c r="C48" s="49" t="s">
        <v>942</v>
      </c>
      <c r="D48" s="49" t="s">
        <v>942</v>
      </c>
      <c r="E48" s="49" t="s">
        <v>67</v>
      </c>
      <c r="F48" s="49" t="s">
        <v>67</v>
      </c>
      <c r="G48" s="49">
        <v>115</v>
      </c>
      <c r="I48" s="201"/>
      <c r="J48" s="195"/>
    </row>
    <row r="49" spans="1:10" ht="16">
      <c r="A49" s="48"/>
      <c r="B49" s="49" t="s">
        <v>426</v>
      </c>
      <c r="C49" s="49" t="s">
        <v>942</v>
      </c>
      <c r="D49" s="49" t="s">
        <v>942</v>
      </c>
      <c r="E49" s="49" t="s">
        <v>67</v>
      </c>
      <c r="F49" s="49" t="s">
        <v>67</v>
      </c>
      <c r="G49" s="49">
        <v>76</v>
      </c>
      <c r="I49" s="202">
        <f>SUM(G53)</f>
        <v>13662</v>
      </c>
      <c r="J49" s="196">
        <v>13551</v>
      </c>
    </row>
    <row r="50" spans="1:10" ht="16">
      <c r="A50" s="48"/>
      <c r="B50" s="49" t="s">
        <v>427</v>
      </c>
      <c r="C50" s="49" t="s">
        <v>942</v>
      </c>
      <c r="D50" s="49" t="s">
        <v>942</v>
      </c>
      <c r="E50" s="49" t="s">
        <v>67</v>
      </c>
      <c r="F50" s="49" t="s">
        <v>67</v>
      </c>
      <c r="G50" s="50">
        <v>4648</v>
      </c>
      <c r="I50" s="203"/>
      <c r="J50" s="196"/>
    </row>
    <row r="51" spans="1:10" ht="16">
      <c r="A51" s="48"/>
      <c r="B51" s="49" t="s">
        <v>428</v>
      </c>
      <c r="C51" s="49" t="s">
        <v>942</v>
      </c>
      <c r="D51" s="49" t="s">
        <v>942</v>
      </c>
      <c r="E51" s="49" t="s">
        <v>67</v>
      </c>
      <c r="F51" s="49" t="s">
        <v>67</v>
      </c>
      <c r="G51" s="50">
        <v>9347</v>
      </c>
      <c r="I51" s="203"/>
      <c r="J51" s="196"/>
    </row>
    <row r="52" spans="1:10" ht="32">
      <c r="A52" s="48"/>
      <c r="B52" s="139" t="s">
        <v>429</v>
      </c>
      <c r="C52" s="139" t="s">
        <v>1225</v>
      </c>
      <c r="D52" s="139" t="s">
        <v>1225</v>
      </c>
      <c r="E52" s="49" t="s">
        <v>67</v>
      </c>
      <c r="F52" s="49" t="s">
        <v>67</v>
      </c>
      <c r="G52" s="50">
        <v>3733</v>
      </c>
      <c r="I52" s="203"/>
      <c r="J52" s="196"/>
    </row>
    <row r="53" spans="1:10" ht="16">
      <c r="A53" s="48"/>
      <c r="B53" s="144" t="s">
        <v>430</v>
      </c>
      <c r="C53" s="144" t="s">
        <v>29</v>
      </c>
      <c r="D53" s="144" t="s">
        <v>29</v>
      </c>
      <c r="E53" s="49" t="s">
        <v>67</v>
      </c>
      <c r="F53" s="49" t="s">
        <v>67</v>
      </c>
      <c r="G53" s="50">
        <v>13662</v>
      </c>
      <c r="I53" s="204">
        <f>SUM(G41,G48:G51,G54:G57)</f>
        <v>17433</v>
      </c>
      <c r="J53" s="197">
        <v>17182</v>
      </c>
    </row>
    <row r="54" spans="1:10" ht="16">
      <c r="A54" s="48"/>
      <c r="B54" s="49" t="s">
        <v>431</v>
      </c>
      <c r="C54" s="49" t="s">
        <v>942</v>
      </c>
      <c r="D54" s="49" t="s">
        <v>942</v>
      </c>
      <c r="E54" s="49" t="s">
        <v>67</v>
      </c>
      <c r="F54" s="49" t="s">
        <v>67</v>
      </c>
      <c r="G54" s="49">
        <v>792</v>
      </c>
      <c r="I54" s="204"/>
      <c r="J54" s="197"/>
    </row>
    <row r="55" spans="1:10" ht="16">
      <c r="A55" s="48"/>
      <c r="B55" s="49" t="s">
        <v>432</v>
      </c>
      <c r="C55" s="49" t="s">
        <v>942</v>
      </c>
      <c r="D55" s="49" t="s">
        <v>942</v>
      </c>
      <c r="E55" s="49" t="s">
        <v>67</v>
      </c>
      <c r="F55" s="49" t="s">
        <v>67</v>
      </c>
      <c r="G55" s="49">
        <v>982</v>
      </c>
      <c r="I55" s="204"/>
      <c r="J55" s="197"/>
    </row>
    <row r="56" spans="1:10" ht="16">
      <c r="A56" s="39"/>
      <c r="B56" s="40" t="s">
        <v>433</v>
      </c>
      <c r="C56" s="40" t="s">
        <v>942</v>
      </c>
      <c r="D56" s="90" t="s">
        <v>942</v>
      </c>
      <c r="E56" s="90" t="s">
        <v>67</v>
      </c>
      <c r="F56" s="49" t="s">
        <v>67</v>
      </c>
      <c r="G56" s="39">
        <v>704</v>
      </c>
      <c r="I56" s="204"/>
      <c r="J56" s="197"/>
    </row>
    <row r="57" spans="1:10" ht="16">
      <c r="A57" s="41" t="s">
        <v>434</v>
      </c>
      <c r="B57" s="43" t="s">
        <v>384</v>
      </c>
      <c r="C57" s="43" t="s">
        <v>942</v>
      </c>
      <c r="D57" s="43" t="s">
        <v>942</v>
      </c>
      <c r="E57" s="43" t="s">
        <v>67</v>
      </c>
      <c r="F57" s="43" t="s">
        <v>67</v>
      </c>
      <c r="G57" s="43">
        <v>446</v>
      </c>
      <c r="I57" s="204"/>
      <c r="J57" s="197"/>
    </row>
    <row r="58" spans="1:10" ht="16">
      <c r="A58" s="44" t="s">
        <v>435</v>
      </c>
      <c r="B58" s="45" t="s">
        <v>436</v>
      </c>
      <c r="C58" s="49" t="s">
        <v>186</v>
      </c>
      <c r="D58" s="49" t="s">
        <v>86</v>
      </c>
      <c r="E58" s="49" t="s">
        <v>186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1764</v>
      </c>
      <c r="D86" s="49" t="s">
        <v>85</v>
      </c>
      <c r="E86" s="49" t="s">
        <v>85</v>
      </c>
      <c r="F86" s="49" t="s">
        <v>85</v>
      </c>
      <c r="G86" s="49">
        <v>177</v>
      </c>
    </row>
    <row r="87" spans="1:7" ht="16">
      <c r="A87" s="48"/>
      <c r="B87" s="49" t="s">
        <v>471</v>
      </c>
      <c r="C87" s="49" t="s">
        <v>1764</v>
      </c>
      <c r="D87" s="49" t="s">
        <v>85</v>
      </c>
      <c r="E87" s="49" t="s">
        <v>85</v>
      </c>
      <c r="F87" s="49" t="s">
        <v>85</v>
      </c>
      <c r="G87" s="50">
        <v>2081</v>
      </c>
    </row>
    <row r="88" spans="1:7" ht="16">
      <c r="A88" s="48"/>
      <c r="B88" s="49" t="s">
        <v>472</v>
      </c>
      <c r="C88" s="49" t="s">
        <v>1764</v>
      </c>
      <c r="D88" s="49" t="s">
        <v>85</v>
      </c>
      <c r="E88" s="49" t="s">
        <v>85</v>
      </c>
      <c r="F88" s="49" t="s">
        <v>85</v>
      </c>
      <c r="G88" s="49">
        <v>24</v>
      </c>
    </row>
    <row r="89" spans="1:7" ht="16">
      <c r="A89" s="48"/>
      <c r="B89" s="49" t="s">
        <v>473</v>
      </c>
      <c r="C89" s="49" t="s">
        <v>1764</v>
      </c>
      <c r="D89" s="49" t="s">
        <v>85</v>
      </c>
      <c r="E89" s="49" t="s">
        <v>85</v>
      </c>
      <c r="F89" s="49" t="s">
        <v>85</v>
      </c>
      <c r="G89" s="49">
        <v>417</v>
      </c>
    </row>
    <row r="90" spans="1:7" ht="16">
      <c r="A90" s="48"/>
      <c r="B90" s="49" t="s">
        <v>474</v>
      </c>
      <c r="C90" s="49" t="s">
        <v>1764</v>
      </c>
      <c r="D90" s="49" t="s">
        <v>85</v>
      </c>
      <c r="E90" s="49" t="s">
        <v>85</v>
      </c>
      <c r="F90" s="49" t="s">
        <v>85</v>
      </c>
      <c r="G90" s="49">
        <v>174</v>
      </c>
    </row>
    <row r="91" spans="1:7" ht="32">
      <c r="A91" s="48"/>
      <c r="B91" s="49" t="s">
        <v>475</v>
      </c>
      <c r="C91" s="49" t="s">
        <v>1764</v>
      </c>
      <c r="D91" s="49" t="s">
        <v>85</v>
      </c>
      <c r="E91" s="49" t="s">
        <v>85</v>
      </c>
      <c r="F91" s="49" t="s">
        <v>85</v>
      </c>
      <c r="G91" s="50">
        <v>3580</v>
      </c>
    </row>
    <row r="92" spans="1:7" ht="32">
      <c r="A92" s="39"/>
      <c r="B92" s="40" t="s">
        <v>476</v>
      </c>
      <c r="C92" s="40" t="s">
        <v>1764</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1764</v>
      </c>
      <c r="D98" s="89" t="s">
        <v>85</v>
      </c>
      <c r="E98" s="89" t="s">
        <v>85</v>
      </c>
      <c r="F98" s="45" t="s">
        <v>85</v>
      </c>
      <c r="G98" s="44">
        <v>13</v>
      </c>
    </row>
    <row r="99" spans="1:7" ht="32">
      <c r="A99" s="28"/>
      <c r="B99" s="40" t="s">
        <v>486</v>
      </c>
      <c r="C99" s="40" t="s">
        <v>1764</v>
      </c>
      <c r="D99" s="90" t="s">
        <v>85</v>
      </c>
      <c r="E99" s="90" t="s">
        <v>85</v>
      </c>
      <c r="F99" s="40" t="s">
        <v>85</v>
      </c>
      <c r="G99" s="39">
        <v>320</v>
      </c>
    </row>
    <row r="100" spans="1:7" ht="16">
      <c r="A100" s="43" t="s">
        <v>487</v>
      </c>
      <c r="B100" s="54" t="s">
        <v>384</v>
      </c>
      <c r="C100" s="43" t="s">
        <v>1764</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20"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1" activePane="bottomLeft" state="frozen"/>
      <selection pane="bottomLeft" activeCell="D60" sqref="D60"/>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8">
        <f>SUM(G41:G42,G51)</f>
        <v>11856</v>
      </c>
      <c r="J40" s="205">
        <v>11817</v>
      </c>
    </row>
    <row r="41" spans="1:10" ht="16">
      <c r="A41" s="26"/>
      <c r="B41" s="140" t="s">
        <v>419</v>
      </c>
      <c r="C41" s="139" t="s">
        <v>1225</v>
      </c>
      <c r="D41" s="151" t="s">
        <v>1225</v>
      </c>
      <c r="E41" s="91" t="s">
        <v>67</v>
      </c>
      <c r="F41" s="49" t="s">
        <v>67</v>
      </c>
      <c r="G41" s="149">
        <v>5442</v>
      </c>
      <c r="I41" s="199"/>
      <c r="J41" s="206"/>
    </row>
    <row r="42" spans="1:10" ht="16">
      <c r="A42" s="26"/>
      <c r="B42" s="140" t="s">
        <v>420</v>
      </c>
      <c r="C42" s="139" t="s">
        <v>1225</v>
      </c>
      <c r="D42" s="151" t="s">
        <v>1225</v>
      </c>
      <c r="E42" s="91" t="s">
        <v>67</v>
      </c>
      <c r="F42" s="49" t="s">
        <v>67</v>
      </c>
      <c r="G42" s="64">
        <v>903</v>
      </c>
      <c r="I42" s="199"/>
      <c r="J42" s="206"/>
    </row>
    <row r="43" spans="1:10" ht="16">
      <c r="A43" s="26"/>
      <c r="B43" s="143" t="s">
        <v>421</v>
      </c>
      <c r="C43" s="142" t="s">
        <v>1224</v>
      </c>
      <c r="D43" s="152" t="s">
        <v>1224</v>
      </c>
      <c r="E43" s="91" t="s">
        <v>67</v>
      </c>
      <c r="F43" s="49" t="s">
        <v>67</v>
      </c>
      <c r="G43" s="149">
        <v>9839</v>
      </c>
      <c r="I43" s="199"/>
      <c r="J43" s="206"/>
    </row>
    <row r="44" spans="1:10" ht="16">
      <c r="A44" s="26"/>
      <c r="B44" s="143" t="s">
        <v>422</v>
      </c>
      <c r="C44" s="142" t="s">
        <v>1224</v>
      </c>
      <c r="D44" s="152" t="s">
        <v>1224</v>
      </c>
      <c r="E44" s="91" t="s">
        <v>67</v>
      </c>
      <c r="F44" s="49" t="s">
        <v>67</v>
      </c>
      <c r="G44" s="64">
        <v>160</v>
      </c>
      <c r="I44" s="200">
        <f>SUM(G43:G46)</f>
        <v>37465</v>
      </c>
      <c r="J44" s="207">
        <v>37099</v>
      </c>
    </row>
    <row r="45" spans="1:10" ht="16">
      <c r="A45" s="26"/>
      <c r="B45" s="143" t="s">
        <v>423</v>
      </c>
      <c r="C45" s="142" t="s">
        <v>1224</v>
      </c>
      <c r="D45" s="152" t="s">
        <v>1224</v>
      </c>
      <c r="E45" s="91" t="s">
        <v>67</v>
      </c>
      <c r="F45" s="49" t="s">
        <v>67</v>
      </c>
      <c r="G45" s="149">
        <v>7321</v>
      </c>
      <c r="I45" s="201"/>
      <c r="J45" s="207"/>
    </row>
    <row r="46" spans="1:10" ht="32">
      <c r="A46" s="26"/>
      <c r="B46" s="143" t="s">
        <v>424</v>
      </c>
      <c r="C46" s="142" t="s">
        <v>1224</v>
      </c>
      <c r="D46" s="152" t="s">
        <v>1224</v>
      </c>
      <c r="E46" s="91" t="s">
        <v>67</v>
      </c>
      <c r="F46" s="49" t="s">
        <v>67</v>
      </c>
      <c r="G46" s="149">
        <v>20145</v>
      </c>
      <c r="I46" s="201"/>
      <c r="J46" s="207"/>
    </row>
    <row r="47" spans="1:10" ht="16">
      <c r="A47" s="26"/>
      <c r="B47" s="51" t="s">
        <v>425</v>
      </c>
      <c r="C47" s="49" t="s">
        <v>942</v>
      </c>
      <c r="D47" s="91" t="s">
        <v>942</v>
      </c>
      <c r="E47" s="91" t="s">
        <v>67</v>
      </c>
      <c r="F47" s="49" t="s">
        <v>67</v>
      </c>
      <c r="G47" s="64">
        <v>140</v>
      </c>
      <c r="I47" s="201"/>
      <c r="J47" s="207"/>
    </row>
    <row r="48" spans="1:10" ht="16">
      <c r="A48" s="26"/>
      <c r="B48" s="51" t="s">
        <v>426</v>
      </c>
      <c r="C48" s="49" t="s">
        <v>942</v>
      </c>
      <c r="D48" s="91" t="s">
        <v>942</v>
      </c>
      <c r="E48" s="91" t="s">
        <v>67</v>
      </c>
      <c r="F48" s="49" t="s">
        <v>67</v>
      </c>
      <c r="G48" s="64">
        <v>68</v>
      </c>
      <c r="I48" s="202">
        <f>SUM(G52)</f>
        <v>16457</v>
      </c>
      <c r="J48" s="208">
        <v>16331</v>
      </c>
    </row>
    <row r="49" spans="1:10" ht="16">
      <c r="A49" s="26"/>
      <c r="B49" s="51" t="s">
        <v>427</v>
      </c>
      <c r="C49" s="49" t="s">
        <v>942</v>
      </c>
      <c r="D49" s="91" t="s">
        <v>942</v>
      </c>
      <c r="E49" s="91" t="s">
        <v>67</v>
      </c>
      <c r="F49" s="49" t="s">
        <v>67</v>
      </c>
      <c r="G49" s="149">
        <v>7615</v>
      </c>
      <c r="I49" s="203"/>
      <c r="J49" s="208"/>
    </row>
    <row r="50" spans="1:10" ht="16">
      <c r="A50" s="26"/>
      <c r="B50" s="51" t="s">
        <v>428</v>
      </c>
      <c r="C50" s="49" t="s">
        <v>942</v>
      </c>
      <c r="D50" s="91" t="s">
        <v>942</v>
      </c>
      <c r="E50" s="91" t="s">
        <v>67</v>
      </c>
      <c r="F50" s="49" t="s">
        <v>67</v>
      </c>
      <c r="G50" s="149">
        <v>10546</v>
      </c>
      <c r="I50" s="203"/>
      <c r="J50" s="208"/>
    </row>
    <row r="51" spans="1:10" ht="32">
      <c r="A51" s="26"/>
      <c r="B51" s="140" t="s">
        <v>429</v>
      </c>
      <c r="C51" s="139" t="s">
        <v>1225</v>
      </c>
      <c r="D51" s="151" t="s">
        <v>1225</v>
      </c>
      <c r="E51" s="91" t="s">
        <v>67</v>
      </c>
      <c r="F51" s="49" t="s">
        <v>67</v>
      </c>
      <c r="G51" s="149">
        <v>5511</v>
      </c>
      <c r="I51" s="203"/>
      <c r="J51" s="208"/>
    </row>
    <row r="52" spans="1:10" ht="16">
      <c r="A52" s="26"/>
      <c r="B52" s="145" t="s">
        <v>430</v>
      </c>
      <c r="C52" s="144" t="s">
        <v>29</v>
      </c>
      <c r="D52" s="153" t="s">
        <v>29</v>
      </c>
      <c r="E52" s="91" t="s">
        <v>67</v>
      </c>
      <c r="F52" s="49" t="s">
        <v>67</v>
      </c>
      <c r="G52" s="149">
        <v>16457</v>
      </c>
      <c r="I52" s="204">
        <f>SUM(G40,G47:G50,G53:G56)</f>
        <v>21504</v>
      </c>
      <c r="J52" s="197">
        <v>21287</v>
      </c>
    </row>
    <row r="53" spans="1:10" ht="16">
      <c r="A53" s="26"/>
      <c r="B53" s="51" t="s">
        <v>431</v>
      </c>
      <c r="C53" s="49" t="s">
        <v>942</v>
      </c>
      <c r="D53" s="91" t="s">
        <v>942</v>
      </c>
      <c r="E53" s="91" t="s">
        <v>67</v>
      </c>
      <c r="F53" s="49" t="s">
        <v>67</v>
      </c>
      <c r="G53" s="64">
        <v>641</v>
      </c>
      <c r="I53" s="204"/>
      <c r="J53" s="197"/>
    </row>
    <row r="54" spans="1:10" ht="16">
      <c r="A54" s="26"/>
      <c r="B54" s="51" t="s">
        <v>432</v>
      </c>
      <c r="C54" s="49" t="s">
        <v>942</v>
      </c>
      <c r="D54" s="91" t="s">
        <v>942</v>
      </c>
      <c r="E54" s="91" t="s">
        <v>67</v>
      </c>
      <c r="F54" s="49" t="s">
        <v>67</v>
      </c>
      <c r="G54" s="64">
        <v>902</v>
      </c>
      <c r="I54" s="204"/>
      <c r="J54" s="197"/>
    </row>
    <row r="55" spans="1:10" ht="16">
      <c r="A55" s="26"/>
      <c r="B55" s="51" t="s">
        <v>433</v>
      </c>
      <c r="C55" s="40" t="s">
        <v>942</v>
      </c>
      <c r="D55" s="90" t="s">
        <v>942</v>
      </c>
      <c r="E55" s="90" t="s">
        <v>67</v>
      </c>
      <c r="F55" s="40" t="s">
        <v>67</v>
      </c>
      <c r="G55" s="64">
        <v>782</v>
      </c>
      <c r="I55" s="204"/>
      <c r="J55" s="197"/>
    </row>
    <row r="56" spans="1:10" ht="16">
      <c r="A56" s="57" t="s">
        <v>434</v>
      </c>
      <c r="B56" s="43" t="s">
        <v>384</v>
      </c>
      <c r="C56" s="43" t="s">
        <v>942</v>
      </c>
      <c r="D56" s="43" t="s">
        <v>942</v>
      </c>
      <c r="E56" s="43" t="s">
        <v>67</v>
      </c>
      <c r="F56" s="49" t="s">
        <v>67</v>
      </c>
      <c r="G56" s="57">
        <v>442</v>
      </c>
      <c r="I56" s="204"/>
      <c r="J56" s="197"/>
    </row>
    <row r="57" spans="1:10" ht="16">
      <c r="A57" s="64" t="s">
        <v>435</v>
      </c>
      <c r="B57" s="51" t="s">
        <v>436</v>
      </c>
      <c r="C57" s="49" t="s">
        <v>186</v>
      </c>
      <c r="D57" s="91" t="s">
        <v>86</v>
      </c>
      <c r="E57" s="91" t="s">
        <v>186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1764</v>
      </c>
      <c r="D87" s="91" t="s">
        <v>85</v>
      </c>
      <c r="E87" s="91" t="s">
        <v>85</v>
      </c>
      <c r="F87" s="49" t="s">
        <v>85</v>
      </c>
      <c r="G87" s="64">
        <v>186</v>
      </c>
    </row>
    <row r="88" spans="1:7" ht="16">
      <c r="A88" s="26"/>
      <c r="B88" s="66" t="s">
        <v>471</v>
      </c>
      <c r="C88" s="49" t="s">
        <v>1764</v>
      </c>
      <c r="D88" s="91" t="s">
        <v>85</v>
      </c>
      <c r="E88" s="91" t="s">
        <v>85</v>
      </c>
      <c r="F88" s="49" t="s">
        <v>85</v>
      </c>
      <c r="G88" s="149">
        <v>2644</v>
      </c>
    </row>
    <row r="89" spans="1:7" ht="16">
      <c r="A89" s="26"/>
      <c r="B89" s="66" t="s">
        <v>472</v>
      </c>
      <c r="C89" s="49" t="s">
        <v>1764</v>
      </c>
      <c r="D89" s="91" t="s">
        <v>85</v>
      </c>
      <c r="E89" s="91" t="s">
        <v>85</v>
      </c>
      <c r="F89" s="49" t="s">
        <v>85</v>
      </c>
      <c r="G89" s="64">
        <v>34</v>
      </c>
    </row>
    <row r="90" spans="1:7" ht="16">
      <c r="A90" s="26"/>
      <c r="B90" s="66" t="s">
        <v>473</v>
      </c>
      <c r="C90" s="49" t="s">
        <v>1764</v>
      </c>
      <c r="D90" s="91" t="s">
        <v>85</v>
      </c>
      <c r="E90" s="91" t="s">
        <v>85</v>
      </c>
      <c r="F90" s="49" t="s">
        <v>85</v>
      </c>
      <c r="G90" s="64">
        <v>417</v>
      </c>
    </row>
    <row r="91" spans="1:7" ht="16">
      <c r="A91" s="26"/>
      <c r="B91" s="66" t="s">
        <v>474</v>
      </c>
      <c r="C91" s="49" t="s">
        <v>1764</v>
      </c>
      <c r="D91" s="91" t="s">
        <v>85</v>
      </c>
      <c r="E91" s="91" t="s">
        <v>85</v>
      </c>
      <c r="F91" s="49" t="s">
        <v>85</v>
      </c>
      <c r="G91" s="64">
        <v>236</v>
      </c>
    </row>
    <row r="92" spans="1:7" ht="32">
      <c r="A92" s="26"/>
      <c r="B92" s="66" t="s">
        <v>475</v>
      </c>
      <c r="C92" s="49" t="s">
        <v>1764</v>
      </c>
      <c r="D92" s="91" t="s">
        <v>85</v>
      </c>
      <c r="E92" s="91" t="s">
        <v>85</v>
      </c>
      <c r="F92" s="49" t="s">
        <v>85</v>
      </c>
      <c r="G92" s="149">
        <v>5150</v>
      </c>
    </row>
    <row r="93" spans="1:7" ht="32">
      <c r="A93" s="28"/>
      <c r="B93" s="61" t="s">
        <v>476</v>
      </c>
      <c r="C93" s="40" t="s">
        <v>1764</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1764</v>
      </c>
      <c r="D99" s="89" t="s">
        <v>85</v>
      </c>
      <c r="E99" s="89" t="s">
        <v>85</v>
      </c>
      <c r="F99" s="45" t="s">
        <v>85</v>
      </c>
      <c r="G99" s="64">
        <v>21</v>
      </c>
    </row>
    <row r="100" spans="1:7" ht="32">
      <c r="A100" s="26"/>
      <c r="B100" s="51" t="s">
        <v>486</v>
      </c>
      <c r="C100" s="40" t="s">
        <v>1764</v>
      </c>
      <c r="D100" s="90" t="s">
        <v>85</v>
      </c>
      <c r="E100" s="90" t="s">
        <v>85</v>
      </c>
      <c r="F100" s="40" t="s">
        <v>85</v>
      </c>
      <c r="G100" s="64">
        <v>221</v>
      </c>
    </row>
    <row r="101" spans="1:7" ht="16">
      <c r="A101" s="57" t="s">
        <v>487</v>
      </c>
      <c r="B101" s="43" t="s">
        <v>384</v>
      </c>
      <c r="C101" s="43" t="s">
        <v>1764</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20"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2" activePane="bottomLeft" state="frozen"/>
      <selection pane="bottomLeft" activeCell="H8" sqref="H8"/>
    </sheetView>
  </sheetViews>
  <sheetFormatPr baseColWidth="10" defaultRowHeight="15"/>
  <cols>
    <col min="2" max="2" width="95.83203125" customWidth="1"/>
    <col min="3" max="6" width="25.83203125" customWidth="1"/>
    <col min="10" max="10" width="12.6640625" bestFit="1" customWidth="1"/>
    <col min="11" max="11" width="13.1640625" bestFit="1"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1764</v>
      </c>
      <c r="D51" t="s">
        <v>85</v>
      </c>
      <c r="E51" t="s">
        <v>85</v>
      </c>
      <c r="F51" s="20" t="s">
        <v>85</v>
      </c>
      <c r="G51" s="169">
        <v>6039</v>
      </c>
    </row>
    <row r="52" spans="1:7" ht="16">
      <c r="A52" t="s">
        <v>1706</v>
      </c>
      <c r="B52" t="s">
        <v>1707</v>
      </c>
      <c r="C52" t="s">
        <v>1764</v>
      </c>
      <c r="D52" t="s">
        <v>85</v>
      </c>
      <c r="E52" t="s">
        <v>85</v>
      </c>
      <c r="F52" s="20" t="s">
        <v>85</v>
      </c>
      <c r="G52" s="169">
        <v>100</v>
      </c>
    </row>
    <row r="53" spans="1:7" ht="16">
      <c r="A53" t="s">
        <v>1708</v>
      </c>
      <c r="B53" t="s">
        <v>1709</v>
      </c>
      <c r="C53" t="s">
        <v>1764</v>
      </c>
      <c r="D53" t="s">
        <v>85</v>
      </c>
      <c r="E53" t="s">
        <v>85</v>
      </c>
      <c r="F53" s="20" t="s">
        <v>85</v>
      </c>
      <c r="G53" s="169">
        <v>2802</v>
      </c>
    </row>
    <row r="54" spans="1:7" ht="16">
      <c r="A54" t="s">
        <v>1710</v>
      </c>
      <c r="B54" t="s">
        <v>1711</v>
      </c>
      <c r="C54" t="s">
        <v>1764</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1764</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D57" sqref="D57"/>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1764</v>
      </c>
      <c r="D51" t="s">
        <v>85</v>
      </c>
      <c r="E51" t="s">
        <v>85</v>
      </c>
      <c r="F51" s="20" t="s">
        <v>85</v>
      </c>
      <c r="G51">
        <v>8267</v>
      </c>
    </row>
    <row r="52" spans="1:7" ht="16">
      <c r="A52" t="s">
        <v>1706</v>
      </c>
      <c r="B52" t="s">
        <v>1707</v>
      </c>
      <c r="C52" t="s">
        <v>1764</v>
      </c>
      <c r="D52" t="s">
        <v>85</v>
      </c>
      <c r="E52" t="s">
        <v>85</v>
      </c>
      <c r="F52" s="20" t="s">
        <v>85</v>
      </c>
      <c r="G52">
        <v>110</v>
      </c>
    </row>
    <row r="53" spans="1:7" ht="16">
      <c r="A53" t="s">
        <v>1708</v>
      </c>
      <c r="B53" t="s">
        <v>1709</v>
      </c>
      <c r="C53" t="s">
        <v>1764</v>
      </c>
      <c r="D53" t="s">
        <v>85</v>
      </c>
      <c r="E53" t="s">
        <v>85</v>
      </c>
      <c r="F53" s="20" t="s">
        <v>85</v>
      </c>
      <c r="G53">
        <v>2780</v>
      </c>
    </row>
    <row r="54" spans="1:7" ht="16">
      <c r="A54" t="s">
        <v>1710</v>
      </c>
      <c r="B54" t="s">
        <v>1711</v>
      </c>
      <c r="C54" t="s">
        <v>1764</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1764</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
  <sheetViews>
    <sheetView zoomScaleNormal="117" workbookViewId="0">
      <selection activeCell="D5" sqref="D5"/>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212">
        <v>1911</v>
      </c>
      <c r="B4" s="21" t="s">
        <v>1771</v>
      </c>
      <c r="C4" s="24" t="s">
        <v>1773</v>
      </c>
      <c r="D4" s="212" t="s">
        <v>1774</v>
      </c>
      <c r="E4" s="212" t="s">
        <v>1772</v>
      </c>
      <c r="F4" s="38"/>
      <c r="G4" s="38"/>
      <c r="H4" s="38"/>
    </row>
    <row r="5" spans="1:11" s="19" customFormat="1" ht="16">
      <c r="A5" s="212">
        <v>1912</v>
      </c>
      <c r="B5" s="21"/>
      <c r="C5" s="24"/>
      <c r="D5" s="38"/>
      <c r="E5" s="212"/>
      <c r="F5" s="38"/>
      <c r="G5" s="38"/>
      <c r="H5" s="38"/>
    </row>
    <row r="6" spans="1:11" s="19" customFormat="1" ht="68">
      <c r="A6" s="38">
        <v>1917</v>
      </c>
      <c r="B6" s="75" t="s">
        <v>1251</v>
      </c>
      <c r="C6" s="24" t="s">
        <v>1263</v>
      </c>
      <c r="D6" s="70" t="s">
        <v>1253</v>
      </c>
      <c r="E6" s="70" t="s">
        <v>1252</v>
      </c>
      <c r="F6" s="38"/>
      <c r="G6" s="38"/>
      <c r="H6" s="38"/>
    </row>
    <row r="7" spans="1:11" s="19" customFormat="1" ht="68">
      <c r="A7" s="38">
        <v>1918</v>
      </c>
      <c r="B7" s="75" t="s">
        <v>1265</v>
      </c>
      <c r="C7" s="24" t="s">
        <v>1264</v>
      </c>
      <c r="D7" s="74" t="s">
        <v>1267</v>
      </c>
      <c r="E7" s="74" t="s">
        <v>1268</v>
      </c>
      <c r="F7" s="38"/>
      <c r="G7" s="38"/>
      <c r="H7" s="38"/>
    </row>
    <row r="8" spans="1:11" s="19" customFormat="1" ht="68">
      <c r="A8" s="38">
        <v>1919</v>
      </c>
      <c r="B8" s="75" t="s">
        <v>1766</v>
      </c>
      <c r="C8" s="24" t="s">
        <v>1769</v>
      </c>
      <c r="D8" s="212" t="s">
        <v>1768</v>
      </c>
      <c r="E8" s="212" t="s">
        <v>1767</v>
      </c>
      <c r="F8" s="38"/>
      <c r="G8" s="38"/>
      <c r="H8" s="38"/>
    </row>
    <row r="9" spans="1:11" s="19" customFormat="1" ht="68">
      <c r="A9" s="38">
        <v>1920</v>
      </c>
      <c r="B9" s="21" t="s">
        <v>671</v>
      </c>
      <c r="C9" s="24" t="s">
        <v>672</v>
      </c>
      <c r="D9" s="79" t="s">
        <v>674</v>
      </c>
      <c r="E9" s="38" t="s">
        <v>628</v>
      </c>
      <c r="F9" s="38" t="s">
        <v>678</v>
      </c>
      <c r="G9" s="38" t="s">
        <v>677</v>
      </c>
      <c r="H9" s="38" t="s">
        <v>676</v>
      </c>
    </row>
    <row r="10" spans="1:11" s="19" customFormat="1" ht="68">
      <c r="A10" s="38">
        <v>1929</v>
      </c>
      <c r="B10" s="75" t="s">
        <v>1273</v>
      </c>
      <c r="C10" s="24" t="s">
        <v>1382</v>
      </c>
      <c r="D10" s="79" t="s">
        <v>1381</v>
      </c>
      <c r="E10" s="79" t="s">
        <v>1274</v>
      </c>
      <c r="F10" s="79" t="s">
        <v>1383</v>
      </c>
      <c r="G10" s="79" t="s">
        <v>677</v>
      </c>
      <c r="H10" s="38"/>
    </row>
    <row r="11" spans="1:11" s="19" customFormat="1" ht="34">
      <c r="A11" s="38">
        <v>1939</v>
      </c>
      <c r="B11" s="21" t="s">
        <v>1384</v>
      </c>
      <c r="C11" s="114"/>
      <c r="D11" s="79"/>
      <c r="E11" s="115" t="s">
        <v>1385</v>
      </c>
      <c r="F11" s="79"/>
      <c r="G11" s="79"/>
      <c r="H11" s="38"/>
    </row>
    <row r="12" spans="1:11" s="19" customFormat="1" ht="68">
      <c r="A12" s="38">
        <v>1940</v>
      </c>
      <c r="B12" s="21" t="s">
        <v>885</v>
      </c>
      <c r="C12" s="23" t="s">
        <v>884</v>
      </c>
      <c r="D12" s="74" t="s">
        <v>1266</v>
      </c>
      <c r="E12" s="38" t="s">
        <v>936</v>
      </c>
      <c r="F12" s="38"/>
      <c r="G12" s="38"/>
      <c r="H12" s="38" t="s">
        <v>923</v>
      </c>
    </row>
    <row r="13" spans="1:11" s="19" customFormat="1" ht="85">
      <c r="A13" s="38">
        <v>1950</v>
      </c>
      <c r="B13" s="21" t="s">
        <v>151</v>
      </c>
      <c r="C13" s="22" t="s">
        <v>152</v>
      </c>
      <c r="D13" s="38" t="s">
        <v>369</v>
      </c>
      <c r="E13" s="38" t="s">
        <v>154</v>
      </c>
      <c r="F13" s="38" t="s">
        <v>675</v>
      </c>
      <c r="G13" s="38" t="s">
        <v>679</v>
      </c>
      <c r="H13" s="38" t="s">
        <v>492</v>
      </c>
    </row>
    <row r="14" spans="1:11" s="19" customFormat="1" ht="34">
      <c r="A14" s="38">
        <v>1960</v>
      </c>
      <c r="B14" s="21" t="s">
        <v>880</v>
      </c>
      <c r="C14" s="24" t="s">
        <v>881</v>
      </c>
      <c r="D14" s="38" t="s">
        <v>946</v>
      </c>
      <c r="E14" s="38" t="s">
        <v>947</v>
      </c>
      <c r="F14" s="38"/>
      <c r="G14" s="38"/>
      <c r="H14" s="38"/>
    </row>
    <row r="15" spans="1:11" s="19" customFormat="1" ht="85">
      <c r="A15" s="38">
        <v>1970</v>
      </c>
      <c r="B15" s="21" t="s">
        <v>943</v>
      </c>
      <c r="C15" s="24" t="s">
        <v>683</v>
      </c>
      <c r="D15" s="38" t="s">
        <v>680</v>
      </c>
      <c r="E15" s="38" t="s">
        <v>691</v>
      </c>
      <c r="F15" s="38" t="s">
        <v>924</v>
      </c>
      <c r="G15" s="38"/>
      <c r="H15" s="38" t="s">
        <v>925</v>
      </c>
    </row>
    <row r="16" spans="1:11" s="19" customFormat="1" ht="34">
      <c r="A16" s="38">
        <v>1980</v>
      </c>
      <c r="B16" s="21" t="s">
        <v>1727</v>
      </c>
      <c r="C16" s="24" t="s">
        <v>1728</v>
      </c>
      <c r="D16" s="177" t="s">
        <v>1729</v>
      </c>
      <c r="E16" s="178">
        <v>445</v>
      </c>
      <c r="F16" s="38"/>
      <c r="G16" s="38"/>
      <c r="H16" s="38"/>
    </row>
    <row r="17" spans="1:8" s="19" customFormat="1" ht="34">
      <c r="A17" s="38">
        <v>1990</v>
      </c>
      <c r="B17" s="21" t="s">
        <v>1029</v>
      </c>
      <c r="C17" s="32" t="s">
        <v>1030</v>
      </c>
      <c r="D17" s="38" t="s">
        <v>1031</v>
      </c>
      <c r="E17" s="38" t="s">
        <v>1032</v>
      </c>
      <c r="F17" s="38"/>
      <c r="G17" s="38"/>
      <c r="H17" s="38"/>
    </row>
    <row r="18" spans="1:8" s="19" customFormat="1" ht="85">
      <c r="A18" s="38">
        <v>2000</v>
      </c>
      <c r="B18" s="21" t="s">
        <v>1228</v>
      </c>
      <c r="C18" s="38" t="s">
        <v>373</v>
      </c>
      <c r="D18" s="38" t="s">
        <v>374</v>
      </c>
      <c r="E18" s="38" t="s">
        <v>373</v>
      </c>
      <c r="F18" s="38" t="s">
        <v>491</v>
      </c>
      <c r="G18" s="38" t="s">
        <v>673</v>
      </c>
      <c r="H18" s="38" t="s">
        <v>372</v>
      </c>
    </row>
    <row r="19" spans="1:8" ht="68">
      <c r="A19" s="69">
        <v>2010</v>
      </c>
      <c r="B19" s="75" t="s">
        <v>1228</v>
      </c>
      <c r="C19" s="38" t="s">
        <v>373</v>
      </c>
      <c r="D19" s="38" t="s">
        <v>374</v>
      </c>
      <c r="E19" s="38" t="s">
        <v>373</v>
      </c>
      <c r="F19" s="38" t="s">
        <v>491</v>
      </c>
      <c r="G19" s="159" t="s">
        <v>1611</v>
      </c>
      <c r="H19" s="38"/>
    </row>
    <row r="20" spans="1:8" ht="68">
      <c r="A20" s="69">
        <v>2018</v>
      </c>
      <c r="B20" s="75" t="s">
        <v>1228</v>
      </c>
      <c r="C20" s="38" t="s">
        <v>373</v>
      </c>
      <c r="D20" s="38" t="s">
        <v>374</v>
      </c>
      <c r="E20" s="38" t="s">
        <v>373</v>
      </c>
      <c r="F20" s="38" t="s">
        <v>491</v>
      </c>
      <c r="G20" s="159" t="s">
        <v>1610</v>
      </c>
      <c r="H20" s="38"/>
    </row>
    <row r="21" spans="1:8">
      <c r="A21" s="18">
        <v>2019</v>
      </c>
      <c r="B21" s="18"/>
      <c r="C21" s="18"/>
      <c r="D21" s="18"/>
      <c r="E21" s="18"/>
      <c r="F21" s="18"/>
      <c r="G21" s="18"/>
      <c r="H21" s="18"/>
    </row>
    <row r="22" spans="1:8">
      <c r="A22" s="18">
        <v>2020</v>
      </c>
      <c r="B22" s="18"/>
      <c r="C22" s="18"/>
      <c r="D22" s="18"/>
      <c r="E22" s="18"/>
      <c r="F22" s="18"/>
      <c r="G22" s="18"/>
      <c r="H22" s="18"/>
    </row>
  </sheetData>
  <phoneticPr fontId="20" type="noConversion"/>
  <hyperlinks>
    <hyperlink ref="B13" r:id="rId1" xr:uid="{65ED7F53-C584-7A4E-90DF-12AE7393102F}"/>
    <hyperlink ref="B2" r:id="rId2" xr:uid="{BC326352-3CD0-FD4D-AE62-C10F0F9FBF66}"/>
    <hyperlink ref="B9" r:id="rId3" xr:uid="{25F218A1-DA17-5842-BA5A-F9F29C7CE542}"/>
    <hyperlink ref="B3" r:id="rId4" xr:uid="{44180716-ACBE-3443-A41F-761076770C1A}"/>
    <hyperlink ref="B12" r:id="rId5" xr:uid="{51CB97C2-473B-4641-8C9C-CC7038DC216A}"/>
    <hyperlink ref="B14" r:id="rId6" xr:uid="{177DBDBC-CCDD-B64D-B16B-563CC59209CE}"/>
    <hyperlink ref="B19" r:id="rId7" xr:uid="{D8E59D4B-F945-334B-80D5-40B91BA28451}"/>
    <hyperlink ref="B20" r:id="rId8" xr:uid="{F302548C-F198-C541-B864-00E656792DC5}"/>
    <hyperlink ref="B7" r:id="rId9" xr:uid="{35CB9550-3859-9545-9E4F-72427E6F28B6}"/>
    <hyperlink ref="B6" r:id="rId10" xr:uid="{2F92CB98-9E0A-9C46-B192-0C915310CA66}"/>
    <hyperlink ref="B10" r:id="rId11" xr:uid="{2F8974C6-A6EA-9340-96ED-C81BA8BCC36E}"/>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20"/>
  <sheetViews>
    <sheetView zoomScale="179" workbookViewId="0">
      <selection activeCell="E16" sqref="E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c r="E2" s="213" t="s">
        <v>1770</v>
      </c>
    </row>
    <row r="3" spans="1:5">
      <c r="A3">
        <v>1910</v>
      </c>
      <c r="B3" s="119">
        <v>32400</v>
      </c>
      <c r="C3" s="119">
        <v>2377549</v>
      </c>
      <c r="D3" s="119">
        <f t="shared" ref="D3:D20" si="0">(B3/C3)*100000</f>
        <v>1362.7479391591928</v>
      </c>
      <c r="E3" t="s">
        <v>1770</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1919</v>
      </c>
      <c r="B6" s="119">
        <v>46079</v>
      </c>
      <c r="C6" s="119">
        <v>3372538</v>
      </c>
      <c r="D6" s="119">
        <f t="shared" si="0"/>
        <v>1366.3003945396611</v>
      </c>
      <c r="E6" t="s">
        <v>1766</v>
      </c>
    </row>
    <row r="7" spans="1:5">
      <c r="A7">
        <v>1920</v>
      </c>
      <c r="B7" s="119">
        <v>47196</v>
      </c>
      <c r="C7" s="119">
        <v>3426861</v>
      </c>
      <c r="D7" s="119">
        <f t="shared" si="0"/>
        <v>1377.2370691428687</v>
      </c>
      <c r="E7" t="s">
        <v>1770</v>
      </c>
    </row>
    <row r="8" spans="1:5">
      <c r="A8">
        <v>1929</v>
      </c>
      <c r="B8" s="119">
        <v>65450</v>
      </c>
      <c r="C8" s="119">
        <v>5512588</v>
      </c>
      <c r="D8" s="119">
        <f t="shared" si="0"/>
        <v>1187.2826338554596</v>
      </c>
    </row>
    <row r="9" spans="1:5">
      <c r="A9">
        <v>1939</v>
      </c>
      <c r="B9" s="119">
        <v>77130</v>
      </c>
      <c r="C9" s="119">
        <v>6783955</v>
      </c>
      <c r="D9" s="119">
        <f t="shared" si="0"/>
        <v>1136.947400152271</v>
      </c>
    </row>
    <row r="10" spans="1:5">
      <c r="A10">
        <v>1940</v>
      </c>
      <c r="B10" s="119">
        <v>79742</v>
      </c>
      <c r="C10" s="119">
        <v>6907387</v>
      </c>
      <c r="D10" s="119">
        <f t="shared" si="0"/>
        <v>1154.4452337765351</v>
      </c>
      <c r="E10" t="s">
        <v>1221</v>
      </c>
    </row>
    <row r="11" spans="1:5">
      <c r="A11">
        <v>1950</v>
      </c>
      <c r="B11" s="119">
        <v>98760</v>
      </c>
      <c r="C11" s="119">
        <v>10586223</v>
      </c>
      <c r="D11" s="119">
        <f t="shared" si="0"/>
        <v>932.91063299913492</v>
      </c>
      <c r="E11" t="s">
        <v>1221</v>
      </c>
    </row>
    <row r="12" spans="1:5">
      <c r="A12">
        <v>1960</v>
      </c>
      <c r="B12" s="119">
        <v>135508</v>
      </c>
      <c r="C12" s="119">
        <v>15717204</v>
      </c>
      <c r="D12" s="119">
        <f t="shared" si="0"/>
        <v>862.16352475923827</v>
      </c>
      <c r="E12" t="s">
        <v>1221</v>
      </c>
    </row>
    <row r="13" spans="1:5">
      <c r="A13">
        <v>1970</v>
      </c>
      <c r="B13" s="119">
        <v>166338</v>
      </c>
      <c r="C13" s="119">
        <v>19953134</v>
      </c>
      <c r="D13" s="119">
        <f t="shared" si="0"/>
        <v>833.64347675908959</v>
      </c>
      <c r="E13" t="s">
        <v>1221</v>
      </c>
    </row>
    <row r="14" spans="1:5">
      <c r="A14">
        <v>1980</v>
      </c>
      <c r="B14" s="119">
        <v>187412</v>
      </c>
      <c r="C14" s="119">
        <v>23667902</v>
      </c>
      <c r="D14" s="119">
        <f t="shared" si="0"/>
        <v>791.84035830467781</v>
      </c>
      <c r="E14" t="s">
        <v>1221</v>
      </c>
    </row>
    <row r="15" spans="1:5">
      <c r="A15">
        <v>1990</v>
      </c>
      <c r="B15" s="119">
        <v>214369</v>
      </c>
      <c r="C15" s="119">
        <v>29760021</v>
      </c>
      <c r="D15" s="119">
        <f t="shared" si="0"/>
        <v>720.32543256605902</v>
      </c>
      <c r="E15" t="s">
        <v>1221</v>
      </c>
    </row>
    <row r="16" spans="1:5">
      <c r="A16">
        <v>2000</v>
      </c>
      <c r="B16" s="119">
        <v>229697</v>
      </c>
      <c r="C16" s="119">
        <v>33871648</v>
      </c>
      <c r="D16" s="119">
        <f t="shared" si="0"/>
        <v>678.1394279959452</v>
      </c>
      <c r="E16" s="213" t="s">
        <v>1221</v>
      </c>
    </row>
    <row r="17" spans="1:5">
      <c r="A17">
        <v>2010</v>
      </c>
      <c r="B17" s="119">
        <v>234840</v>
      </c>
      <c r="C17" s="119">
        <v>37349363</v>
      </c>
      <c r="D17" s="119">
        <f t="shared" si="0"/>
        <v>628.76574360853226</v>
      </c>
      <c r="E17" t="s">
        <v>1601</v>
      </c>
    </row>
    <row r="18" spans="1:5">
      <c r="A18">
        <v>2018</v>
      </c>
      <c r="B18" s="119">
        <v>269417</v>
      </c>
      <c r="C18" s="119">
        <v>39557045</v>
      </c>
      <c r="D18" s="119">
        <f t="shared" si="0"/>
        <v>681.08474735663401</v>
      </c>
      <c r="E18" t="s">
        <v>1601</v>
      </c>
    </row>
    <row r="19" spans="1:5">
      <c r="A19">
        <v>2019</v>
      </c>
      <c r="B19" s="119">
        <v>267031</v>
      </c>
      <c r="C19" s="119">
        <v>39512223</v>
      </c>
      <c r="D19" s="119">
        <f t="shared" si="0"/>
        <v>675.81872070321128</v>
      </c>
    </row>
    <row r="20" spans="1:5">
      <c r="A20">
        <v>2020</v>
      </c>
      <c r="B20" s="119">
        <v>316540</v>
      </c>
      <c r="C20" s="119">
        <v>39538223</v>
      </c>
      <c r="D20" s="119">
        <f t="shared" si="0"/>
        <v>800.59237867114064</v>
      </c>
    </row>
  </sheetData>
  <hyperlinks>
    <hyperlink ref="E2" r:id="rId1" xr:uid="{446CFD7A-7B96-444B-8508-662504299862}"/>
    <hyperlink ref="E16" r:id="rId2" xr:uid="{49FDDCF0-E18B-4446-A56E-AA0FA80CB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7193-EF21-CC49-8C8C-45E23538B7C1}">
  <dimension ref="A1:H205"/>
  <sheetViews>
    <sheetView zoomScale="120" zoomScaleNormal="120" workbookViewId="0">
      <pane ySplit="1" topLeftCell="A2" activePane="bottomLeft" state="frozen"/>
      <selection pane="bottomLeft" activeCell="D32" sqref="D32"/>
    </sheetView>
  </sheetViews>
  <sheetFormatPr baseColWidth="10" defaultRowHeight="15"/>
  <cols>
    <col min="1" max="2" width="50.83203125" customWidth="1"/>
    <col min="3" max="6" width="25.83203125" customWidth="1"/>
  </cols>
  <sheetData>
    <row r="1" spans="1:8" ht="16">
      <c r="A1" s="57" t="s">
        <v>59</v>
      </c>
      <c r="B1" s="110" t="s">
        <v>60</v>
      </c>
      <c r="C1" s="40" t="s">
        <v>1606</v>
      </c>
      <c r="D1" s="40" t="s">
        <v>1607</v>
      </c>
      <c r="E1" s="40" t="s">
        <v>1608</v>
      </c>
      <c r="F1" s="43" t="s">
        <v>1605</v>
      </c>
      <c r="G1" s="56" t="s">
        <v>61</v>
      </c>
      <c r="H1">
        <f>SUM(G2:G205)</f>
        <v>34010</v>
      </c>
    </row>
    <row r="2" spans="1:8" ht="16">
      <c r="A2" s="26" t="s">
        <v>504</v>
      </c>
      <c r="B2" s="27" t="s">
        <v>116</v>
      </c>
      <c r="C2" s="84" t="s">
        <v>86</v>
      </c>
      <c r="D2" s="77" t="s">
        <v>86</v>
      </c>
      <c r="E2" s="77" t="s">
        <v>86</v>
      </c>
      <c r="F2" s="45" t="s">
        <v>88</v>
      </c>
      <c r="G2" s="209">
        <v>430</v>
      </c>
    </row>
    <row r="3" spans="1:8" ht="16">
      <c r="A3" s="26"/>
      <c r="B3" s="27" t="s">
        <v>506</v>
      </c>
      <c r="C3" s="81" t="s">
        <v>86</v>
      </c>
      <c r="D3" s="27" t="s">
        <v>86</v>
      </c>
      <c r="E3" s="27" t="s">
        <v>86</v>
      </c>
      <c r="F3" s="49" t="s">
        <v>88</v>
      </c>
      <c r="G3" s="210">
        <v>0</v>
      </c>
    </row>
    <row r="4" spans="1:8" ht="16">
      <c r="A4" s="26"/>
      <c r="B4" s="27" t="s">
        <v>507</v>
      </c>
      <c r="C4" s="81" t="s">
        <v>86</v>
      </c>
      <c r="D4" s="27" t="s">
        <v>86</v>
      </c>
      <c r="E4" s="27" t="s">
        <v>86</v>
      </c>
      <c r="F4" s="49" t="s">
        <v>88</v>
      </c>
      <c r="G4" s="210">
        <v>0</v>
      </c>
    </row>
    <row r="5" spans="1:8" ht="16">
      <c r="A5" s="26"/>
      <c r="B5" s="27" t="s">
        <v>143</v>
      </c>
      <c r="C5" s="81" t="s">
        <v>86</v>
      </c>
      <c r="D5" s="27" t="s">
        <v>86</v>
      </c>
      <c r="E5" s="27" t="s">
        <v>86</v>
      </c>
      <c r="F5" s="49" t="s">
        <v>88</v>
      </c>
      <c r="G5" s="210">
        <v>100</v>
      </c>
    </row>
    <row r="6" spans="1:8" ht="16">
      <c r="A6" s="26"/>
      <c r="B6" s="27" t="s">
        <v>137</v>
      </c>
      <c r="C6" s="81" t="s">
        <v>86</v>
      </c>
      <c r="D6" s="27" t="s">
        <v>86</v>
      </c>
      <c r="E6" s="27" t="s">
        <v>86</v>
      </c>
      <c r="F6" s="49" t="s">
        <v>88</v>
      </c>
      <c r="G6" s="210">
        <v>9</v>
      </c>
    </row>
    <row r="7" spans="1:8" ht="16">
      <c r="A7" s="26"/>
      <c r="B7" s="27" t="s">
        <v>138</v>
      </c>
      <c r="C7" s="81" t="s">
        <v>86</v>
      </c>
      <c r="D7" s="27" t="s">
        <v>86</v>
      </c>
      <c r="E7" s="27" t="s">
        <v>86</v>
      </c>
      <c r="F7" s="49" t="s">
        <v>88</v>
      </c>
      <c r="G7" s="210">
        <v>80</v>
      </c>
    </row>
    <row r="8" spans="1:8" ht="16">
      <c r="A8" s="26"/>
      <c r="B8" s="27" t="s">
        <v>121</v>
      </c>
      <c r="C8" s="81" t="s">
        <v>86</v>
      </c>
      <c r="D8" s="27" t="s">
        <v>86</v>
      </c>
      <c r="E8" s="27" t="s">
        <v>86</v>
      </c>
      <c r="F8" s="49" t="s">
        <v>88</v>
      </c>
      <c r="G8" s="210">
        <v>89</v>
      </c>
    </row>
    <row r="9" spans="1:8" ht="16">
      <c r="A9" s="26"/>
      <c r="B9" s="27" t="s">
        <v>126</v>
      </c>
      <c r="C9" s="81" t="s">
        <v>86</v>
      </c>
      <c r="D9" s="27" t="s">
        <v>86</v>
      </c>
      <c r="E9" s="27" t="s">
        <v>86</v>
      </c>
      <c r="F9" s="49" t="s">
        <v>88</v>
      </c>
      <c r="G9" s="210">
        <v>159</v>
      </c>
    </row>
    <row r="10" spans="1:8" ht="16">
      <c r="A10" s="26"/>
      <c r="B10" s="27" t="s">
        <v>493</v>
      </c>
      <c r="C10" s="81" t="s">
        <v>86</v>
      </c>
      <c r="D10" s="27" t="s">
        <v>86</v>
      </c>
      <c r="E10" s="27" t="s">
        <v>86</v>
      </c>
      <c r="F10" s="49" t="s">
        <v>88</v>
      </c>
      <c r="G10" s="210">
        <v>162</v>
      </c>
    </row>
    <row r="11" spans="1:8" ht="16">
      <c r="A11" s="26"/>
      <c r="B11" s="27" t="s">
        <v>186</v>
      </c>
      <c r="C11" s="81" t="s">
        <v>186</v>
      </c>
      <c r="D11" s="27" t="s">
        <v>86</v>
      </c>
      <c r="E11" s="27" t="s">
        <v>186</v>
      </c>
      <c r="F11" s="49" t="s">
        <v>88</v>
      </c>
      <c r="G11" s="210">
        <v>210</v>
      </c>
    </row>
    <row r="12" spans="1:8" ht="16">
      <c r="A12" s="26"/>
      <c r="B12" s="27" t="s">
        <v>508</v>
      </c>
      <c r="C12" s="81" t="s">
        <v>86</v>
      </c>
      <c r="D12" s="27" t="s">
        <v>86</v>
      </c>
      <c r="E12" s="27" t="s">
        <v>86</v>
      </c>
      <c r="F12" s="49" t="s">
        <v>88</v>
      </c>
      <c r="G12" s="210">
        <v>0</v>
      </c>
    </row>
    <row r="13" spans="1:8" ht="16">
      <c r="A13" s="26"/>
      <c r="B13" s="27" t="s">
        <v>509</v>
      </c>
      <c r="C13" s="81" t="s">
        <v>86</v>
      </c>
      <c r="D13" s="27" t="s">
        <v>86</v>
      </c>
      <c r="E13" s="27" t="s">
        <v>86</v>
      </c>
      <c r="F13" s="49" t="s">
        <v>88</v>
      </c>
      <c r="G13" s="210">
        <v>0</v>
      </c>
    </row>
    <row r="14" spans="1:8" ht="16">
      <c r="A14" s="26"/>
      <c r="B14" s="27" t="s">
        <v>510</v>
      </c>
      <c r="C14" s="81" t="s">
        <v>86</v>
      </c>
      <c r="D14" s="27" t="s">
        <v>86</v>
      </c>
      <c r="E14" s="27" t="s">
        <v>86</v>
      </c>
      <c r="F14" s="49" t="s">
        <v>88</v>
      </c>
      <c r="G14" s="210">
        <v>5</v>
      </c>
    </row>
    <row r="15" spans="1:8" ht="16">
      <c r="A15" s="26"/>
      <c r="B15" s="27" t="s">
        <v>891</v>
      </c>
      <c r="C15" s="81" t="s">
        <v>86</v>
      </c>
      <c r="D15" s="27" t="s">
        <v>86</v>
      </c>
      <c r="E15" s="27" t="s">
        <v>86</v>
      </c>
      <c r="F15" s="49" t="s">
        <v>88</v>
      </c>
      <c r="G15" s="210">
        <v>105</v>
      </c>
    </row>
    <row r="16" spans="1:8" ht="16">
      <c r="A16" s="26"/>
      <c r="B16" s="27" t="s">
        <v>128</v>
      </c>
      <c r="C16" s="81" t="s">
        <v>86</v>
      </c>
      <c r="D16" s="27" t="s">
        <v>86</v>
      </c>
      <c r="E16" s="27" t="s">
        <v>86</v>
      </c>
      <c r="F16" s="49" t="s">
        <v>88</v>
      </c>
      <c r="G16" s="210">
        <v>1</v>
      </c>
    </row>
    <row r="17" spans="1:7" ht="16">
      <c r="A17" s="26"/>
      <c r="B17" s="27" t="s">
        <v>139</v>
      </c>
      <c r="C17" s="81" t="s">
        <v>86</v>
      </c>
      <c r="D17" s="27" t="s">
        <v>86</v>
      </c>
      <c r="E17" s="27" t="s">
        <v>86</v>
      </c>
      <c r="F17" s="49" t="s">
        <v>88</v>
      </c>
      <c r="G17" s="210">
        <v>0</v>
      </c>
    </row>
    <row r="18" spans="1:7" ht="16">
      <c r="A18" s="26"/>
      <c r="B18" s="27" t="s">
        <v>130</v>
      </c>
      <c r="C18" s="81" t="s">
        <v>86</v>
      </c>
      <c r="D18" s="27" t="s">
        <v>86</v>
      </c>
      <c r="E18" s="27" t="s">
        <v>86</v>
      </c>
      <c r="F18" s="49" t="s">
        <v>88</v>
      </c>
      <c r="G18" s="210">
        <v>4</v>
      </c>
    </row>
    <row r="19" spans="1:7" ht="16">
      <c r="A19" s="26"/>
      <c r="B19" s="27" t="s">
        <v>123</v>
      </c>
      <c r="C19" s="81" t="s">
        <v>86</v>
      </c>
      <c r="D19" s="27" t="s">
        <v>86</v>
      </c>
      <c r="E19" s="27" t="s">
        <v>86</v>
      </c>
      <c r="F19" s="49" t="s">
        <v>88</v>
      </c>
      <c r="G19" s="210">
        <v>66</v>
      </c>
    </row>
    <row r="20" spans="1:7" ht="16">
      <c r="A20" s="26"/>
      <c r="B20" s="27" t="s">
        <v>512</v>
      </c>
      <c r="C20" s="81" t="s">
        <v>86</v>
      </c>
      <c r="D20" s="27" t="s">
        <v>86</v>
      </c>
      <c r="E20" s="27" t="s">
        <v>86</v>
      </c>
      <c r="F20" s="49" t="s">
        <v>88</v>
      </c>
      <c r="G20" s="210">
        <v>2</v>
      </c>
    </row>
    <row r="21" spans="1:7" ht="16">
      <c r="A21" s="26"/>
      <c r="B21" s="27" t="s">
        <v>513</v>
      </c>
      <c r="C21" s="81" t="s">
        <v>86</v>
      </c>
      <c r="D21" s="27" t="s">
        <v>86</v>
      </c>
      <c r="E21" s="27" t="s">
        <v>86</v>
      </c>
      <c r="F21" s="49" t="s">
        <v>88</v>
      </c>
      <c r="G21" s="210">
        <v>65</v>
      </c>
    </row>
    <row r="22" spans="1:7" ht="16">
      <c r="A22" s="26"/>
      <c r="B22" s="27" t="s">
        <v>494</v>
      </c>
      <c r="C22" s="81" t="s">
        <v>86</v>
      </c>
      <c r="D22" s="27" t="s">
        <v>86</v>
      </c>
      <c r="E22" s="27" t="s">
        <v>86</v>
      </c>
      <c r="F22" s="49" t="s">
        <v>88</v>
      </c>
      <c r="G22" s="210">
        <v>0</v>
      </c>
    </row>
    <row r="23" spans="1:7" ht="16">
      <c r="A23" s="26"/>
      <c r="B23" s="27" t="s">
        <v>132</v>
      </c>
      <c r="C23" s="81" t="s">
        <v>86</v>
      </c>
      <c r="D23" s="27" t="s">
        <v>86</v>
      </c>
      <c r="E23" s="27" t="s">
        <v>86</v>
      </c>
      <c r="F23" s="49" t="s">
        <v>88</v>
      </c>
      <c r="G23" s="210">
        <v>2</v>
      </c>
    </row>
    <row r="24" spans="1:7" ht="16">
      <c r="A24" s="26"/>
      <c r="B24" s="27" t="s">
        <v>141</v>
      </c>
      <c r="C24" s="81" t="s">
        <v>86</v>
      </c>
      <c r="D24" s="27" t="s">
        <v>86</v>
      </c>
      <c r="E24" s="27" t="s">
        <v>86</v>
      </c>
      <c r="F24" s="49" t="s">
        <v>88</v>
      </c>
      <c r="G24" s="210">
        <v>3</v>
      </c>
    </row>
    <row r="25" spans="1:7" ht="16">
      <c r="A25" s="26"/>
      <c r="B25" s="27" t="s">
        <v>131</v>
      </c>
      <c r="C25" s="81" t="s">
        <v>86</v>
      </c>
      <c r="D25" s="27" t="s">
        <v>86</v>
      </c>
      <c r="E25" s="27" t="s">
        <v>86</v>
      </c>
      <c r="F25" s="49" t="s">
        <v>88</v>
      </c>
      <c r="G25" s="210">
        <v>61</v>
      </c>
    </row>
    <row r="26" spans="1:7" ht="16">
      <c r="A26" s="26"/>
      <c r="B26" s="27" t="s">
        <v>514</v>
      </c>
      <c r="C26" s="81" t="s">
        <v>86</v>
      </c>
      <c r="D26" s="27" t="s">
        <v>86</v>
      </c>
      <c r="E26" s="27" t="s">
        <v>86</v>
      </c>
      <c r="F26" s="49" t="s">
        <v>88</v>
      </c>
      <c r="G26" s="210">
        <v>3</v>
      </c>
    </row>
    <row r="27" spans="1:7" ht="16">
      <c r="A27" s="26"/>
      <c r="B27" s="27" t="s">
        <v>161</v>
      </c>
      <c r="C27" s="81" t="s">
        <v>937</v>
      </c>
      <c r="D27" s="27" t="s">
        <v>83</v>
      </c>
      <c r="E27" s="27" t="s">
        <v>83</v>
      </c>
      <c r="F27" s="49" t="s">
        <v>83</v>
      </c>
      <c r="G27" s="210">
        <v>12</v>
      </c>
    </row>
    <row r="28" spans="1:7" ht="16">
      <c r="A28" s="26"/>
      <c r="B28" s="27" t="s">
        <v>515</v>
      </c>
      <c r="C28" s="81" t="s">
        <v>937</v>
      </c>
      <c r="D28" s="27" t="s">
        <v>83</v>
      </c>
      <c r="E28" s="27" t="s">
        <v>83</v>
      </c>
      <c r="F28" s="49" t="s">
        <v>83</v>
      </c>
      <c r="G28" s="210">
        <v>3</v>
      </c>
    </row>
    <row r="29" spans="1:7" ht="16">
      <c r="A29" s="26"/>
      <c r="B29" s="27" t="s">
        <v>499</v>
      </c>
      <c r="C29" s="81" t="s">
        <v>64</v>
      </c>
      <c r="D29" s="27" t="s">
        <v>64</v>
      </c>
      <c r="E29" s="27" t="s">
        <v>64</v>
      </c>
      <c r="F29" s="49" t="s">
        <v>88</v>
      </c>
      <c r="G29" s="210">
        <v>4357</v>
      </c>
    </row>
    <row r="30" spans="1:7" ht="16">
      <c r="A30" s="26"/>
      <c r="B30" s="27" t="s">
        <v>519</v>
      </c>
      <c r="C30" s="81" t="s">
        <v>64</v>
      </c>
      <c r="D30" s="27" t="s">
        <v>64</v>
      </c>
      <c r="E30" s="27" t="s">
        <v>64</v>
      </c>
      <c r="F30" s="49" t="s">
        <v>88</v>
      </c>
      <c r="G30" s="210">
        <v>139</v>
      </c>
    </row>
    <row r="31" spans="1:7" ht="16">
      <c r="A31" s="26"/>
      <c r="B31" s="27" t="s">
        <v>516</v>
      </c>
      <c r="C31" s="81" t="s">
        <v>64</v>
      </c>
      <c r="D31" s="27" t="s">
        <v>64</v>
      </c>
      <c r="E31" s="27" t="s">
        <v>64</v>
      </c>
      <c r="F31" s="49" t="s">
        <v>88</v>
      </c>
      <c r="G31" s="210">
        <v>256</v>
      </c>
    </row>
    <row r="32" spans="1:7" ht="16">
      <c r="A32" s="26"/>
      <c r="B32" s="27" t="s">
        <v>517</v>
      </c>
      <c r="C32" s="81" t="s">
        <v>64</v>
      </c>
      <c r="D32" s="27" t="s">
        <v>64</v>
      </c>
      <c r="E32" s="27" t="s">
        <v>64</v>
      </c>
      <c r="F32" s="49" t="s">
        <v>88</v>
      </c>
      <c r="G32" s="210">
        <v>206</v>
      </c>
    </row>
    <row r="33" spans="1:7" ht="16">
      <c r="A33" s="26"/>
      <c r="B33" s="27" t="s">
        <v>518</v>
      </c>
      <c r="C33" s="25" t="s">
        <v>64</v>
      </c>
      <c r="D33" s="27" t="s">
        <v>64</v>
      </c>
      <c r="E33" s="27" t="s">
        <v>64</v>
      </c>
      <c r="F33" s="49" t="s">
        <v>88</v>
      </c>
      <c r="G33" s="210">
        <v>48</v>
      </c>
    </row>
    <row r="34" spans="1:7" ht="16">
      <c r="A34" s="26"/>
      <c r="B34" s="27" t="s">
        <v>520</v>
      </c>
      <c r="C34" s="81" t="s">
        <v>64</v>
      </c>
      <c r="D34" s="27" t="s">
        <v>64</v>
      </c>
      <c r="E34" s="27" t="s">
        <v>64</v>
      </c>
      <c r="F34" s="49" t="s">
        <v>88</v>
      </c>
      <c r="G34" s="210">
        <v>18</v>
      </c>
    </row>
    <row r="35" spans="1:7" ht="16">
      <c r="A35" s="26"/>
      <c r="B35" s="27" t="s">
        <v>521</v>
      </c>
      <c r="C35" s="81" t="s">
        <v>64</v>
      </c>
      <c r="D35" s="27" t="s">
        <v>64</v>
      </c>
      <c r="E35" s="27" t="s">
        <v>64</v>
      </c>
      <c r="F35" s="49" t="s">
        <v>88</v>
      </c>
      <c r="G35" s="210">
        <v>69</v>
      </c>
    </row>
    <row r="36" spans="1:7" ht="16">
      <c r="A36" s="26"/>
      <c r="B36" s="27" t="s">
        <v>210</v>
      </c>
      <c r="C36" s="81" t="s">
        <v>64</v>
      </c>
      <c r="D36" s="27" t="s">
        <v>64</v>
      </c>
      <c r="E36" s="27" t="s">
        <v>64</v>
      </c>
      <c r="F36" s="49" t="s">
        <v>88</v>
      </c>
      <c r="G36" s="210">
        <v>49</v>
      </c>
    </row>
    <row r="37" spans="1:7" ht="16">
      <c r="A37" s="26"/>
      <c r="B37" s="27" t="s">
        <v>522</v>
      </c>
      <c r="C37" s="132" t="s">
        <v>937</v>
      </c>
      <c r="D37" s="128" t="s">
        <v>83</v>
      </c>
      <c r="E37" s="128" t="s">
        <v>83</v>
      </c>
      <c r="F37" s="49" t="s">
        <v>83</v>
      </c>
      <c r="G37" s="210">
        <v>15</v>
      </c>
    </row>
    <row r="38" spans="1:7" ht="16">
      <c r="A38" s="26"/>
      <c r="B38" s="27" t="s">
        <v>495</v>
      </c>
      <c r="C38" s="81" t="s">
        <v>495</v>
      </c>
      <c r="D38" s="27" t="s">
        <v>495</v>
      </c>
      <c r="E38" s="27" t="s">
        <v>86</v>
      </c>
      <c r="F38" s="49" t="s">
        <v>88</v>
      </c>
      <c r="G38" s="210">
        <v>205</v>
      </c>
    </row>
    <row r="39" spans="1:7" ht="16">
      <c r="A39" s="26"/>
      <c r="B39" s="27" t="s">
        <v>523</v>
      </c>
      <c r="C39" s="81" t="s">
        <v>86</v>
      </c>
      <c r="D39" s="27" t="s">
        <v>86</v>
      </c>
      <c r="E39" s="27" t="s">
        <v>86</v>
      </c>
      <c r="F39" s="49" t="s">
        <v>88</v>
      </c>
      <c r="G39" s="210">
        <v>11</v>
      </c>
    </row>
    <row r="40" spans="1:7" ht="16">
      <c r="A40" s="26"/>
      <c r="B40" s="27" t="s">
        <v>892</v>
      </c>
      <c r="C40" s="81" t="s">
        <v>930</v>
      </c>
      <c r="D40" s="27" t="s">
        <v>930</v>
      </c>
      <c r="E40" s="27" t="s">
        <v>930</v>
      </c>
      <c r="F40" s="49" t="s">
        <v>24</v>
      </c>
      <c r="G40" s="210">
        <v>84</v>
      </c>
    </row>
    <row r="41" spans="1:7" ht="16">
      <c r="A41" s="26"/>
      <c r="B41" s="27" t="s">
        <v>893</v>
      </c>
      <c r="C41" s="25" t="s">
        <v>1218</v>
      </c>
      <c r="D41" s="27" t="s">
        <v>1218</v>
      </c>
      <c r="E41" s="27" t="s">
        <v>930</v>
      </c>
      <c r="F41" s="49" t="s">
        <v>24</v>
      </c>
      <c r="G41" s="210">
        <v>874</v>
      </c>
    </row>
    <row r="42" spans="1:7" ht="32">
      <c r="A42" s="26"/>
      <c r="B42" s="27" t="s">
        <v>894</v>
      </c>
      <c r="C42" s="81" t="s">
        <v>1219</v>
      </c>
      <c r="D42" s="27" t="s">
        <v>1219</v>
      </c>
      <c r="E42" s="27" t="s">
        <v>930</v>
      </c>
      <c r="F42" s="49" t="s">
        <v>24</v>
      </c>
      <c r="G42" s="210">
        <v>273</v>
      </c>
    </row>
    <row r="43" spans="1:7" ht="16">
      <c r="A43" s="26"/>
      <c r="B43" s="27" t="s">
        <v>895</v>
      </c>
      <c r="C43" s="81" t="s">
        <v>930</v>
      </c>
      <c r="D43" s="27" t="s">
        <v>930</v>
      </c>
      <c r="E43" s="27" t="s">
        <v>930</v>
      </c>
      <c r="F43" s="49" t="s">
        <v>24</v>
      </c>
      <c r="G43" s="210">
        <v>266</v>
      </c>
    </row>
    <row r="44" spans="1:7" ht="16">
      <c r="A44" s="26"/>
      <c r="B44" s="27" t="s">
        <v>896</v>
      </c>
      <c r="C44" s="81" t="s">
        <v>932</v>
      </c>
      <c r="D44" s="27" t="s">
        <v>932</v>
      </c>
      <c r="E44" s="27" t="s">
        <v>932</v>
      </c>
      <c r="F44" s="49" t="s">
        <v>24</v>
      </c>
      <c r="G44" s="210">
        <v>187</v>
      </c>
    </row>
    <row r="45" spans="1:7" ht="16">
      <c r="A45" s="26"/>
      <c r="B45" s="27" t="s">
        <v>897</v>
      </c>
      <c r="C45" s="81" t="s">
        <v>930</v>
      </c>
      <c r="D45" s="27" t="s">
        <v>930</v>
      </c>
      <c r="E45" s="27" t="s">
        <v>930</v>
      </c>
      <c r="F45" s="49" t="s">
        <v>24</v>
      </c>
      <c r="G45" s="210">
        <v>81</v>
      </c>
    </row>
    <row r="46" spans="1:7" ht="32">
      <c r="A46" s="26"/>
      <c r="B46" s="27" t="s">
        <v>898</v>
      </c>
      <c r="C46" s="81" t="s">
        <v>930</v>
      </c>
      <c r="D46" s="27" t="s">
        <v>930</v>
      </c>
      <c r="E46" s="27" t="s">
        <v>930</v>
      </c>
      <c r="F46" s="49" t="s">
        <v>24</v>
      </c>
      <c r="G46" s="210">
        <v>288</v>
      </c>
    </row>
    <row r="47" spans="1:7" ht="16">
      <c r="A47" s="26"/>
      <c r="B47" s="27" t="s">
        <v>531</v>
      </c>
      <c r="C47" s="81" t="s">
        <v>930</v>
      </c>
      <c r="D47" s="27" t="s">
        <v>930</v>
      </c>
      <c r="E47" s="27" t="s">
        <v>930</v>
      </c>
      <c r="F47" s="49" t="s">
        <v>24</v>
      </c>
      <c r="G47" s="210">
        <v>17</v>
      </c>
    </row>
    <row r="48" spans="1:7" ht="16">
      <c r="A48" s="26"/>
      <c r="B48" s="27" t="s">
        <v>532</v>
      </c>
      <c r="C48" s="81" t="s">
        <v>83</v>
      </c>
      <c r="D48" s="27" t="s">
        <v>83</v>
      </c>
      <c r="E48" s="27" t="s">
        <v>83</v>
      </c>
      <c r="F48" s="49" t="s">
        <v>83</v>
      </c>
      <c r="G48" s="210">
        <v>128</v>
      </c>
    </row>
    <row r="49" spans="1:7" ht="16">
      <c r="A49" s="26"/>
      <c r="B49" s="27" t="s">
        <v>533</v>
      </c>
      <c r="C49" s="81" t="s">
        <v>14</v>
      </c>
      <c r="D49" s="27" t="s">
        <v>14</v>
      </c>
      <c r="E49" s="27" t="s">
        <v>14</v>
      </c>
      <c r="F49" s="49" t="s">
        <v>14</v>
      </c>
      <c r="G49" s="210">
        <v>34</v>
      </c>
    </row>
    <row r="50" spans="1:7" ht="16">
      <c r="A50" s="26"/>
      <c r="B50" s="27" t="s">
        <v>534</v>
      </c>
      <c r="C50" s="81" t="s">
        <v>937</v>
      </c>
      <c r="D50" s="27" t="s">
        <v>83</v>
      </c>
      <c r="E50" s="27" t="s">
        <v>83</v>
      </c>
      <c r="F50" s="49" t="s">
        <v>83</v>
      </c>
      <c r="G50" s="210">
        <v>2</v>
      </c>
    </row>
    <row r="51" spans="1:7" ht="16">
      <c r="A51" s="26"/>
      <c r="B51" s="27" t="s">
        <v>21</v>
      </c>
      <c r="C51" s="81" t="s">
        <v>1726</v>
      </c>
      <c r="D51" s="27" t="s">
        <v>21</v>
      </c>
      <c r="E51" s="27" t="s">
        <v>14</v>
      </c>
      <c r="F51" s="49" t="s">
        <v>14</v>
      </c>
      <c r="G51" s="210">
        <v>409</v>
      </c>
    </row>
    <row r="52" spans="1:7" ht="16">
      <c r="A52" s="113" t="s">
        <v>10</v>
      </c>
      <c r="B52" s="27" t="s">
        <v>535</v>
      </c>
      <c r="C52" s="81" t="s">
        <v>14</v>
      </c>
      <c r="D52" s="27" t="s">
        <v>14</v>
      </c>
      <c r="E52" s="27" t="s">
        <v>14</v>
      </c>
      <c r="F52" s="49" t="s">
        <v>14</v>
      </c>
      <c r="G52" s="210">
        <v>32</v>
      </c>
    </row>
    <row r="53" spans="1:7" ht="16">
      <c r="A53" s="26"/>
      <c r="B53" s="27" t="s">
        <v>71</v>
      </c>
      <c r="C53" s="81" t="s">
        <v>14</v>
      </c>
      <c r="D53" s="27" t="s">
        <v>14</v>
      </c>
      <c r="E53" s="27" t="s">
        <v>14</v>
      </c>
      <c r="F53" s="49" t="s">
        <v>14</v>
      </c>
      <c r="G53" s="210">
        <v>8</v>
      </c>
    </row>
    <row r="54" spans="1:7" ht="16">
      <c r="A54" s="26"/>
      <c r="B54" s="27" t="s">
        <v>536</v>
      </c>
      <c r="C54" s="81" t="s">
        <v>536</v>
      </c>
      <c r="D54" s="27" t="s">
        <v>536</v>
      </c>
      <c r="E54" s="27" t="s">
        <v>930</v>
      </c>
      <c r="F54" s="49" t="s">
        <v>24</v>
      </c>
      <c r="G54" s="210">
        <v>48</v>
      </c>
    </row>
    <row r="55" spans="1:7" ht="16">
      <c r="A55" s="26"/>
      <c r="B55" s="27" t="s">
        <v>537</v>
      </c>
      <c r="C55" s="81" t="s">
        <v>14</v>
      </c>
      <c r="D55" s="27" t="s">
        <v>14</v>
      </c>
      <c r="E55" s="27" t="s">
        <v>14</v>
      </c>
      <c r="F55" s="49" t="s">
        <v>14</v>
      </c>
      <c r="G55" s="210">
        <v>108</v>
      </c>
    </row>
    <row r="56" spans="1:7" ht="16">
      <c r="A56" s="26"/>
      <c r="B56" s="27" t="s">
        <v>538</v>
      </c>
      <c r="C56" s="81" t="s">
        <v>83</v>
      </c>
      <c r="D56" s="27" t="s">
        <v>83</v>
      </c>
      <c r="E56" s="27" t="s">
        <v>83</v>
      </c>
      <c r="F56" s="49" t="s">
        <v>83</v>
      </c>
      <c r="G56" s="210">
        <v>57</v>
      </c>
    </row>
    <row r="57" spans="1:7" ht="16">
      <c r="A57" s="26"/>
      <c r="B57" s="27" t="s">
        <v>539</v>
      </c>
      <c r="C57" s="81" t="s">
        <v>5</v>
      </c>
      <c r="D57" s="27" t="s">
        <v>5</v>
      </c>
      <c r="E57" s="27" t="s">
        <v>14</v>
      </c>
      <c r="F57" s="49" t="s">
        <v>14</v>
      </c>
      <c r="G57" s="210">
        <v>216</v>
      </c>
    </row>
    <row r="58" spans="1:7" ht="16">
      <c r="A58" s="26"/>
      <c r="B58" s="27" t="s">
        <v>540</v>
      </c>
      <c r="C58" s="81" t="s">
        <v>1764</v>
      </c>
      <c r="D58" s="27" t="s">
        <v>85</v>
      </c>
      <c r="E58" s="27" t="s">
        <v>85</v>
      </c>
      <c r="F58" s="49" t="s">
        <v>85</v>
      </c>
      <c r="G58" s="210">
        <v>4</v>
      </c>
    </row>
    <row r="59" spans="1:7" ht="16">
      <c r="A59" s="26"/>
      <c r="B59" s="27" t="s">
        <v>541</v>
      </c>
      <c r="C59" s="81" t="s">
        <v>1764</v>
      </c>
      <c r="D59" s="27" t="s">
        <v>85</v>
      </c>
      <c r="E59" s="27" t="s">
        <v>85</v>
      </c>
      <c r="F59" s="49" t="s">
        <v>85</v>
      </c>
      <c r="G59" s="210">
        <v>0</v>
      </c>
    </row>
    <row r="60" spans="1:7" ht="16">
      <c r="A60" s="28"/>
      <c r="B60" s="29" t="s">
        <v>542</v>
      </c>
      <c r="C60" s="83" t="s">
        <v>1764</v>
      </c>
      <c r="D60" s="29" t="s">
        <v>85</v>
      </c>
      <c r="E60" s="29" t="s">
        <v>85</v>
      </c>
      <c r="F60" s="40" t="s">
        <v>85</v>
      </c>
      <c r="G60" s="211">
        <v>37</v>
      </c>
    </row>
    <row r="61" spans="1:7" ht="16">
      <c r="A61" s="26" t="s">
        <v>505</v>
      </c>
      <c r="B61" s="27" t="s">
        <v>73</v>
      </c>
      <c r="C61" s="81" t="s">
        <v>83</v>
      </c>
      <c r="D61" s="27" t="s">
        <v>83</v>
      </c>
      <c r="E61" s="27" t="s">
        <v>83</v>
      </c>
      <c r="F61" s="45" t="s">
        <v>83</v>
      </c>
      <c r="G61" s="210">
        <v>45</v>
      </c>
    </row>
    <row r="62" spans="1:7" ht="16">
      <c r="A62" s="26"/>
      <c r="B62" s="27" t="s">
        <v>543</v>
      </c>
      <c r="C62" s="81" t="s">
        <v>30</v>
      </c>
      <c r="D62" s="27" t="s">
        <v>86</v>
      </c>
      <c r="E62" s="27" t="s">
        <v>86</v>
      </c>
      <c r="F62" s="49" t="s">
        <v>88</v>
      </c>
      <c r="G62" s="210">
        <v>223</v>
      </c>
    </row>
    <row r="63" spans="1:7" ht="16">
      <c r="A63" s="26"/>
      <c r="B63" s="27" t="s">
        <v>544</v>
      </c>
      <c r="C63" s="81" t="s">
        <v>30</v>
      </c>
      <c r="D63" s="27" t="s">
        <v>86</v>
      </c>
      <c r="E63" s="27" t="s">
        <v>86</v>
      </c>
      <c r="F63" s="49" t="s">
        <v>88</v>
      </c>
      <c r="G63" s="210">
        <v>93</v>
      </c>
    </row>
    <row r="64" spans="1:7" ht="16">
      <c r="A64" s="26"/>
      <c r="B64" s="27" t="s">
        <v>545</v>
      </c>
      <c r="C64" s="81" t="s">
        <v>30</v>
      </c>
      <c r="D64" s="27" t="s">
        <v>86</v>
      </c>
      <c r="E64" s="27" t="s">
        <v>86</v>
      </c>
      <c r="F64" s="49" t="s">
        <v>88</v>
      </c>
      <c r="G64" s="210">
        <v>17</v>
      </c>
    </row>
    <row r="65" spans="1:7" ht="16">
      <c r="A65" s="26"/>
      <c r="B65" s="27" t="s">
        <v>62</v>
      </c>
      <c r="C65" s="81" t="s">
        <v>1049</v>
      </c>
      <c r="D65" s="27" t="s">
        <v>84</v>
      </c>
      <c r="E65" s="27" t="s">
        <v>86</v>
      </c>
      <c r="F65" s="49" t="s">
        <v>88</v>
      </c>
      <c r="G65" s="210">
        <v>101</v>
      </c>
    </row>
    <row r="66" spans="1:7" ht="16">
      <c r="A66" s="26"/>
      <c r="B66" s="27" t="s">
        <v>496</v>
      </c>
      <c r="C66" s="81" t="s">
        <v>86</v>
      </c>
      <c r="D66" s="27" t="s">
        <v>86</v>
      </c>
      <c r="E66" s="27" t="s">
        <v>86</v>
      </c>
      <c r="F66" s="49" t="s">
        <v>88</v>
      </c>
      <c r="G66" s="210">
        <v>31</v>
      </c>
    </row>
    <row r="67" spans="1:7" ht="16">
      <c r="A67" s="26"/>
      <c r="B67" s="27" t="s">
        <v>546</v>
      </c>
      <c r="C67" s="81" t="s">
        <v>83</v>
      </c>
      <c r="D67" s="27" t="s">
        <v>83</v>
      </c>
      <c r="E67" s="27" t="s">
        <v>83</v>
      </c>
      <c r="F67" s="49" t="s">
        <v>83</v>
      </c>
      <c r="G67" s="210">
        <v>146</v>
      </c>
    </row>
    <row r="68" spans="1:7" ht="16">
      <c r="A68" s="26"/>
      <c r="B68" s="27" t="s">
        <v>547</v>
      </c>
      <c r="C68" s="81" t="s">
        <v>29</v>
      </c>
      <c r="D68" s="27" t="s">
        <v>29</v>
      </c>
      <c r="E68" s="27" t="s">
        <v>67</v>
      </c>
      <c r="F68" s="49" t="s">
        <v>67</v>
      </c>
      <c r="G68" s="210">
        <v>1747</v>
      </c>
    </row>
    <row r="69" spans="1:7" ht="16">
      <c r="A69" s="26"/>
      <c r="B69" s="27" t="s">
        <v>548</v>
      </c>
      <c r="C69" s="81" t="s">
        <v>84</v>
      </c>
      <c r="D69" s="27" t="s">
        <v>84</v>
      </c>
      <c r="E69" s="27" t="s">
        <v>84</v>
      </c>
      <c r="F69" s="49" t="s">
        <v>14</v>
      </c>
      <c r="G69" s="210">
        <v>55</v>
      </c>
    </row>
    <row r="70" spans="1:7" ht="16">
      <c r="A70" s="26"/>
      <c r="B70" s="27" t="s">
        <v>549</v>
      </c>
      <c r="C70" s="81" t="s">
        <v>84</v>
      </c>
      <c r="D70" s="27" t="s">
        <v>84</v>
      </c>
      <c r="E70" s="27" t="s">
        <v>84</v>
      </c>
      <c r="F70" s="49" t="s">
        <v>14</v>
      </c>
      <c r="G70" s="210">
        <v>236</v>
      </c>
    </row>
    <row r="71" spans="1:7" ht="16">
      <c r="A71" s="26"/>
      <c r="B71" s="27" t="s">
        <v>550</v>
      </c>
      <c r="C71" s="81" t="s">
        <v>495</v>
      </c>
      <c r="D71" s="27" t="s">
        <v>495</v>
      </c>
      <c r="E71" s="27" t="s">
        <v>86</v>
      </c>
      <c r="F71" s="49" t="s">
        <v>88</v>
      </c>
      <c r="G71" s="210">
        <v>185</v>
      </c>
    </row>
    <row r="72" spans="1:7" ht="16">
      <c r="A72" s="26"/>
      <c r="B72" s="27" t="s">
        <v>551</v>
      </c>
      <c r="C72" s="81" t="s">
        <v>84</v>
      </c>
      <c r="D72" s="27" t="s">
        <v>84</v>
      </c>
      <c r="E72" s="27" t="s">
        <v>84</v>
      </c>
      <c r="F72" s="49" t="s">
        <v>14</v>
      </c>
      <c r="G72" s="210">
        <v>79</v>
      </c>
    </row>
    <row r="73" spans="1:7" ht="16">
      <c r="A73" s="26"/>
      <c r="B73" s="27" t="s">
        <v>34</v>
      </c>
      <c r="C73" s="81" t="s">
        <v>84</v>
      </c>
      <c r="D73" s="27" t="s">
        <v>84</v>
      </c>
      <c r="E73" s="27" t="s">
        <v>84</v>
      </c>
      <c r="F73" s="49" t="s">
        <v>14</v>
      </c>
      <c r="G73" s="210">
        <v>94</v>
      </c>
    </row>
    <row r="74" spans="1:7" ht="16">
      <c r="A74" s="26"/>
      <c r="B74" s="27" t="s">
        <v>552</v>
      </c>
      <c r="C74" s="81" t="s">
        <v>84</v>
      </c>
      <c r="D74" s="27" t="s">
        <v>84</v>
      </c>
      <c r="E74" s="27" t="s">
        <v>84</v>
      </c>
      <c r="F74" s="49" t="s">
        <v>14</v>
      </c>
      <c r="G74" s="210">
        <v>3</v>
      </c>
    </row>
    <row r="75" spans="1:7" ht="16">
      <c r="A75" s="26"/>
      <c r="B75" s="27" t="s">
        <v>553</v>
      </c>
      <c r="C75" s="132" t="s">
        <v>84</v>
      </c>
      <c r="D75" s="128" t="s">
        <v>84</v>
      </c>
      <c r="E75" s="129" t="s">
        <v>84</v>
      </c>
      <c r="F75" s="129" t="s">
        <v>83</v>
      </c>
      <c r="G75" s="210">
        <v>49</v>
      </c>
    </row>
    <row r="76" spans="1:7" ht="16">
      <c r="A76" s="26"/>
      <c r="B76" s="27" t="s">
        <v>33</v>
      </c>
      <c r="C76" s="81" t="s">
        <v>84</v>
      </c>
      <c r="D76" s="27" t="s">
        <v>84</v>
      </c>
      <c r="E76" s="27" t="s">
        <v>84</v>
      </c>
      <c r="F76" s="49" t="s">
        <v>14</v>
      </c>
      <c r="G76" s="210">
        <v>2</v>
      </c>
    </row>
    <row r="77" spans="1:7" ht="16">
      <c r="A77" s="26"/>
      <c r="B77" s="27" t="s">
        <v>554</v>
      </c>
      <c r="C77" s="81" t="s">
        <v>84</v>
      </c>
      <c r="D77" s="27" t="s">
        <v>84</v>
      </c>
      <c r="E77" s="27" t="s">
        <v>84</v>
      </c>
      <c r="F77" s="49" t="s">
        <v>14</v>
      </c>
      <c r="G77" s="210">
        <v>13</v>
      </c>
    </row>
    <row r="78" spans="1:7" ht="16">
      <c r="A78" s="26"/>
      <c r="B78" s="27" t="s">
        <v>555</v>
      </c>
      <c r="C78" s="91" t="s">
        <v>84</v>
      </c>
      <c r="D78" s="49" t="s">
        <v>84</v>
      </c>
      <c r="E78" s="91" t="s">
        <v>84</v>
      </c>
      <c r="F78" s="49" t="s">
        <v>83</v>
      </c>
      <c r="G78" s="210">
        <v>118</v>
      </c>
    </row>
    <row r="79" spans="1:7" ht="16">
      <c r="A79" s="26"/>
      <c r="B79" s="27" t="s">
        <v>556</v>
      </c>
      <c r="C79" s="81" t="s">
        <v>83</v>
      </c>
      <c r="D79" s="27" t="s">
        <v>83</v>
      </c>
      <c r="E79" s="27" t="s">
        <v>83</v>
      </c>
      <c r="F79" s="49" t="s">
        <v>83</v>
      </c>
      <c r="G79" s="210">
        <v>0</v>
      </c>
    </row>
    <row r="80" spans="1:7" ht="16">
      <c r="A80" s="28"/>
      <c r="B80" s="29" t="s">
        <v>557</v>
      </c>
      <c r="C80" s="83" t="s">
        <v>83</v>
      </c>
      <c r="D80" s="29" t="s">
        <v>83</v>
      </c>
      <c r="E80" s="29" t="s">
        <v>83</v>
      </c>
      <c r="F80" s="40" t="s">
        <v>83</v>
      </c>
      <c r="G80" s="211">
        <v>33</v>
      </c>
    </row>
    <row r="81" spans="1:7" ht="16">
      <c r="A81" s="26" t="s">
        <v>103</v>
      </c>
      <c r="B81" s="27" t="s">
        <v>558</v>
      </c>
      <c r="C81" s="81" t="s">
        <v>942</v>
      </c>
      <c r="D81" s="27" t="s">
        <v>942</v>
      </c>
      <c r="E81" s="27" t="s">
        <v>67</v>
      </c>
      <c r="F81" s="45" t="s">
        <v>67</v>
      </c>
      <c r="G81" s="210">
        <v>28</v>
      </c>
    </row>
    <row r="82" spans="1:7" ht="16">
      <c r="A82" s="26"/>
      <c r="B82" s="27" t="s">
        <v>559</v>
      </c>
      <c r="C82" s="81" t="s">
        <v>942</v>
      </c>
      <c r="D82" s="27" t="s">
        <v>942</v>
      </c>
      <c r="E82" s="27" t="s">
        <v>67</v>
      </c>
      <c r="F82" s="49" t="s">
        <v>67</v>
      </c>
      <c r="G82" s="210">
        <v>206</v>
      </c>
    </row>
    <row r="83" spans="1:7" ht="16">
      <c r="A83" s="26"/>
      <c r="B83" s="27" t="s">
        <v>497</v>
      </c>
      <c r="C83" s="81" t="s">
        <v>942</v>
      </c>
      <c r="D83" s="27" t="s">
        <v>942</v>
      </c>
      <c r="E83" s="27" t="s">
        <v>67</v>
      </c>
      <c r="F83" s="49" t="s">
        <v>67</v>
      </c>
      <c r="G83" s="210">
        <v>4443</v>
      </c>
    </row>
    <row r="84" spans="1:7" ht="16">
      <c r="A84" s="26"/>
      <c r="B84" s="27" t="s">
        <v>560</v>
      </c>
      <c r="C84" s="81" t="s">
        <v>1224</v>
      </c>
      <c r="D84" s="27" t="s">
        <v>1224</v>
      </c>
      <c r="E84" s="27" t="s">
        <v>67</v>
      </c>
      <c r="F84" s="49" t="s">
        <v>67</v>
      </c>
      <c r="G84" s="210">
        <v>150</v>
      </c>
    </row>
    <row r="85" spans="1:7" ht="16">
      <c r="A85" s="26"/>
      <c r="B85" s="27" t="s">
        <v>1222</v>
      </c>
      <c r="C85" s="81" t="s">
        <v>942</v>
      </c>
      <c r="D85" s="27" t="s">
        <v>942</v>
      </c>
      <c r="E85" s="27" t="s">
        <v>67</v>
      </c>
      <c r="F85" s="49" t="s">
        <v>67</v>
      </c>
      <c r="G85" s="210">
        <v>586</v>
      </c>
    </row>
    <row r="86" spans="1:7" ht="16">
      <c r="A86" s="26"/>
      <c r="B86" s="27" t="s">
        <v>561</v>
      </c>
      <c r="C86" s="81" t="s">
        <v>942</v>
      </c>
      <c r="D86" s="27" t="s">
        <v>942</v>
      </c>
      <c r="E86" s="27" t="s">
        <v>67</v>
      </c>
      <c r="F86" s="49" t="s">
        <v>67</v>
      </c>
      <c r="G86" s="210">
        <v>107</v>
      </c>
    </row>
    <row r="87" spans="1:7" ht="16">
      <c r="A87" s="26"/>
      <c r="B87" s="27" t="s">
        <v>562</v>
      </c>
      <c r="C87" s="81" t="s">
        <v>942</v>
      </c>
      <c r="D87" s="27" t="s">
        <v>942</v>
      </c>
      <c r="E87" s="27" t="s">
        <v>67</v>
      </c>
      <c r="F87" s="49" t="s">
        <v>67</v>
      </c>
      <c r="G87" s="210">
        <v>11</v>
      </c>
    </row>
    <row r="88" spans="1:7" ht="16">
      <c r="A88" s="26"/>
      <c r="B88" s="27" t="s">
        <v>670</v>
      </c>
      <c r="C88" s="81" t="s">
        <v>942</v>
      </c>
      <c r="D88" s="27" t="s">
        <v>942</v>
      </c>
      <c r="E88" s="27" t="s">
        <v>67</v>
      </c>
      <c r="F88" s="49" t="s">
        <v>67</v>
      </c>
      <c r="G88" s="210">
        <v>13</v>
      </c>
    </row>
    <row r="89" spans="1:7" ht="16">
      <c r="A89" s="28"/>
      <c r="B89" s="29" t="s">
        <v>563</v>
      </c>
      <c r="C89" s="83" t="s">
        <v>942</v>
      </c>
      <c r="D89" s="29" t="s">
        <v>942</v>
      </c>
      <c r="E89" s="29" t="s">
        <v>67</v>
      </c>
      <c r="F89" s="49" t="s">
        <v>67</v>
      </c>
      <c r="G89" s="211">
        <v>15</v>
      </c>
    </row>
    <row r="90" spans="1:7" ht="16">
      <c r="A90" s="26" t="s">
        <v>104</v>
      </c>
      <c r="B90" s="27" t="s">
        <v>564</v>
      </c>
      <c r="C90" s="81" t="s">
        <v>1217</v>
      </c>
      <c r="D90" s="27" t="s">
        <v>1217</v>
      </c>
      <c r="E90" s="81" t="s">
        <v>1217</v>
      </c>
      <c r="F90" s="45" t="s">
        <v>83</v>
      </c>
      <c r="G90" s="210">
        <v>3</v>
      </c>
    </row>
    <row r="91" spans="1:7" ht="16">
      <c r="A91" s="26"/>
      <c r="B91" s="27" t="s">
        <v>565</v>
      </c>
      <c r="C91" s="81" t="s">
        <v>1217</v>
      </c>
      <c r="D91" s="27" t="s">
        <v>1217</v>
      </c>
      <c r="E91" s="27" t="s">
        <v>1217</v>
      </c>
      <c r="F91" s="49" t="s">
        <v>83</v>
      </c>
      <c r="G91" s="210">
        <v>23</v>
      </c>
    </row>
    <row r="92" spans="1:7" ht="16">
      <c r="A92" s="26"/>
      <c r="B92" s="27" t="s">
        <v>566</v>
      </c>
      <c r="C92" s="81" t="s">
        <v>83</v>
      </c>
      <c r="D92" s="27" t="s">
        <v>83</v>
      </c>
      <c r="E92" s="27" t="s">
        <v>83</v>
      </c>
      <c r="F92" s="49" t="s">
        <v>83</v>
      </c>
      <c r="G92" s="210">
        <v>13</v>
      </c>
    </row>
    <row r="93" spans="1:7" ht="16">
      <c r="A93" s="26"/>
      <c r="B93" s="27" t="s">
        <v>187</v>
      </c>
      <c r="C93" s="81" t="s">
        <v>1217</v>
      </c>
      <c r="D93" s="27" t="s">
        <v>1217</v>
      </c>
      <c r="E93" s="27" t="s">
        <v>1217</v>
      </c>
      <c r="F93" s="49" t="s">
        <v>83</v>
      </c>
      <c r="G93" s="210">
        <v>126</v>
      </c>
    </row>
    <row r="94" spans="1:7" ht="16">
      <c r="A94" s="26"/>
      <c r="B94" s="27" t="s">
        <v>567</v>
      </c>
      <c r="C94" s="81" t="s">
        <v>14</v>
      </c>
      <c r="D94" s="27" t="s">
        <v>14</v>
      </c>
      <c r="E94" s="27" t="s">
        <v>1217</v>
      </c>
      <c r="F94" s="49" t="s">
        <v>14</v>
      </c>
      <c r="G94" s="210">
        <v>197</v>
      </c>
    </row>
    <row r="95" spans="1:7" ht="16">
      <c r="A95" s="26"/>
      <c r="B95" s="27" t="s">
        <v>298</v>
      </c>
      <c r="C95" s="81" t="s">
        <v>82</v>
      </c>
      <c r="D95" s="27" t="s">
        <v>82</v>
      </c>
      <c r="E95" s="27" t="s">
        <v>82</v>
      </c>
      <c r="F95" s="49" t="s">
        <v>88</v>
      </c>
      <c r="G95" s="210">
        <v>639</v>
      </c>
    </row>
    <row r="96" spans="1:7" ht="16">
      <c r="A96" s="26"/>
      <c r="B96" s="27" t="s">
        <v>297</v>
      </c>
      <c r="C96" s="81" t="s">
        <v>82</v>
      </c>
      <c r="D96" s="27" t="s">
        <v>82</v>
      </c>
      <c r="E96" s="27" t="s">
        <v>82</v>
      </c>
      <c r="F96" s="49" t="s">
        <v>88</v>
      </c>
      <c r="G96" s="210">
        <v>1056</v>
      </c>
    </row>
    <row r="97" spans="1:7" ht="16">
      <c r="A97" s="26"/>
      <c r="B97" s="27" t="s">
        <v>568</v>
      </c>
      <c r="C97" s="81" t="s">
        <v>82</v>
      </c>
      <c r="D97" s="27" t="s">
        <v>82</v>
      </c>
      <c r="E97" s="27" t="s">
        <v>82</v>
      </c>
      <c r="F97" s="49" t="s">
        <v>88</v>
      </c>
      <c r="G97" s="210">
        <v>829</v>
      </c>
    </row>
    <row r="98" spans="1:7" ht="16">
      <c r="A98" s="26"/>
      <c r="B98" s="27" t="s">
        <v>191</v>
      </c>
      <c r="C98" s="81" t="s">
        <v>1217</v>
      </c>
      <c r="D98" s="27" t="s">
        <v>1217</v>
      </c>
      <c r="E98" s="27" t="s">
        <v>1217</v>
      </c>
      <c r="F98" s="49" t="s">
        <v>83</v>
      </c>
      <c r="G98" s="210">
        <v>90</v>
      </c>
    </row>
    <row r="99" spans="1:7" ht="16">
      <c r="A99" s="26"/>
      <c r="B99" s="27" t="s">
        <v>569</v>
      </c>
      <c r="C99" s="81" t="s">
        <v>1217</v>
      </c>
      <c r="D99" s="27" t="s">
        <v>1217</v>
      </c>
      <c r="E99" s="27" t="s">
        <v>1217</v>
      </c>
      <c r="F99" s="49" t="s">
        <v>83</v>
      </c>
      <c r="G99" s="210">
        <v>116</v>
      </c>
    </row>
    <row r="100" spans="1:7" ht="16">
      <c r="A100" s="26"/>
      <c r="B100" s="27" t="s">
        <v>570</v>
      </c>
      <c r="C100" s="81" t="s">
        <v>1217</v>
      </c>
      <c r="D100" s="27" t="s">
        <v>1217</v>
      </c>
      <c r="E100" s="27" t="s">
        <v>1217</v>
      </c>
      <c r="F100" s="49" t="s">
        <v>83</v>
      </c>
      <c r="G100" s="210">
        <v>9</v>
      </c>
    </row>
    <row r="101" spans="1:7" ht="16">
      <c r="A101" s="26"/>
      <c r="B101" s="27" t="s">
        <v>68</v>
      </c>
      <c r="C101" s="81" t="s">
        <v>14</v>
      </c>
      <c r="D101" s="27" t="s">
        <v>14</v>
      </c>
      <c r="E101" s="27" t="s">
        <v>1217</v>
      </c>
      <c r="F101" s="49" t="s">
        <v>14</v>
      </c>
      <c r="G101" s="210">
        <v>69</v>
      </c>
    </row>
    <row r="102" spans="1:7" ht="16">
      <c r="A102" s="26"/>
      <c r="B102" s="27" t="s">
        <v>571</v>
      </c>
      <c r="C102" s="81" t="s">
        <v>14</v>
      </c>
      <c r="D102" s="27" t="s">
        <v>14</v>
      </c>
      <c r="E102" s="27" t="s">
        <v>1217</v>
      </c>
      <c r="F102" s="49" t="s">
        <v>14</v>
      </c>
      <c r="G102" s="210">
        <v>5</v>
      </c>
    </row>
    <row r="103" spans="1:7" ht="16">
      <c r="A103" s="28"/>
      <c r="B103" s="29" t="s">
        <v>572</v>
      </c>
      <c r="C103" s="83" t="s">
        <v>1217</v>
      </c>
      <c r="D103" s="29" t="s">
        <v>1217</v>
      </c>
      <c r="E103" s="29" t="s">
        <v>1217</v>
      </c>
      <c r="F103" s="40" t="s">
        <v>83</v>
      </c>
      <c r="G103" s="211">
        <v>40</v>
      </c>
    </row>
    <row r="104" spans="1:7" ht="16">
      <c r="A104" s="26" t="s">
        <v>105</v>
      </c>
      <c r="B104" s="27" t="s">
        <v>899</v>
      </c>
      <c r="C104" s="81" t="s">
        <v>945</v>
      </c>
      <c r="D104" s="27" t="s">
        <v>945</v>
      </c>
      <c r="E104" s="27" t="s">
        <v>83</v>
      </c>
      <c r="F104" s="45" t="s">
        <v>83</v>
      </c>
      <c r="G104" s="210">
        <v>11</v>
      </c>
    </row>
    <row r="105" spans="1:7" ht="16">
      <c r="A105" s="26"/>
      <c r="B105" s="27" t="s">
        <v>573</v>
      </c>
      <c r="C105" s="81" t="s">
        <v>945</v>
      </c>
      <c r="D105" s="27" t="s">
        <v>945</v>
      </c>
      <c r="E105" s="27" t="s">
        <v>83</v>
      </c>
      <c r="F105" s="49" t="s">
        <v>83</v>
      </c>
      <c r="G105" s="210">
        <v>32</v>
      </c>
    </row>
    <row r="106" spans="1:7" ht="16">
      <c r="A106" s="26"/>
      <c r="B106" s="27" t="s">
        <v>574</v>
      </c>
      <c r="C106" s="81" t="s">
        <v>945</v>
      </c>
      <c r="D106" s="27" t="s">
        <v>945</v>
      </c>
      <c r="E106" s="27" t="s">
        <v>83</v>
      </c>
      <c r="F106" s="49" t="s">
        <v>83</v>
      </c>
      <c r="G106" s="210">
        <v>7</v>
      </c>
    </row>
    <row r="107" spans="1:7" ht="16">
      <c r="A107" s="26"/>
      <c r="B107" s="27" t="s">
        <v>575</v>
      </c>
      <c r="C107" s="81" t="s">
        <v>945</v>
      </c>
      <c r="D107" s="27" t="s">
        <v>945</v>
      </c>
      <c r="E107" s="27" t="s">
        <v>83</v>
      </c>
      <c r="F107" s="49" t="s">
        <v>83</v>
      </c>
      <c r="G107" s="210">
        <v>128</v>
      </c>
    </row>
    <row r="108" spans="1:7" ht="16">
      <c r="A108" s="26"/>
      <c r="B108" s="27" t="s">
        <v>900</v>
      </c>
      <c r="C108" s="81" t="s">
        <v>945</v>
      </c>
      <c r="D108" s="27" t="s">
        <v>945</v>
      </c>
      <c r="E108" s="27" t="s">
        <v>83</v>
      </c>
      <c r="F108" s="49" t="s">
        <v>83</v>
      </c>
      <c r="G108" s="210">
        <v>225</v>
      </c>
    </row>
    <row r="109" spans="1:7" ht="16">
      <c r="A109" s="26"/>
      <c r="B109" s="27" t="s">
        <v>498</v>
      </c>
      <c r="C109" s="81" t="s">
        <v>86</v>
      </c>
      <c r="D109" s="27" t="s">
        <v>86</v>
      </c>
      <c r="E109" s="27" t="s">
        <v>86</v>
      </c>
      <c r="F109" s="49" t="s">
        <v>88</v>
      </c>
      <c r="G109" s="210">
        <v>904</v>
      </c>
    </row>
    <row r="110" spans="1:7" ht="16">
      <c r="A110" s="26"/>
      <c r="B110" s="27" t="s">
        <v>577</v>
      </c>
      <c r="C110" s="81" t="s">
        <v>86</v>
      </c>
      <c r="D110" s="27" t="s">
        <v>86</v>
      </c>
      <c r="E110" s="27" t="s">
        <v>86</v>
      </c>
      <c r="F110" s="49" t="s">
        <v>88</v>
      </c>
      <c r="G110" s="210">
        <v>281</v>
      </c>
    </row>
    <row r="111" spans="1:7" ht="16">
      <c r="A111" s="26"/>
      <c r="B111" s="27" t="s">
        <v>147</v>
      </c>
      <c r="C111" s="81" t="s">
        <v>86</v>
      </c>
      <c r="D111" s="27" t="s">
        <v>86</v>
      </c>
      <c r="E111" s="27" t="s">
        <v>86</v>
      </c>
      <c r="F111" s="49" t="s">
        <v>88</v>
      </c>
      <c r="G111" s="210">
        <v>1</v>
      </c>
    </row>
    <row r="112" spans="1:7" ht="16">
      <c r="A112" s="26"/>
      <c r="B112" s="27" t="s">
        <v>578</v>
      </c>
      <c r="C112" s="81" t="s">
        <v>86</v>
      </c>
      <c r="D112" s="27" t="s">
        <v>86</v>
      </c>
      <c r="E112" s="27" t="s">
        <v>86</v>
      </c>
      <c r="F112" s="49" t="s">
        <v>88</v>
      </c>
      <c r="G112" s="210">
        <v>5</v>
      </c>
    </row>
    <row r="113" spans="1:7" ht="16">
      <c r="A113" s="26"/>
      <c r="B113" s="27" t="s">
        <v>501</v>
      </c>
      <c r="C113" s="81" t="s">
        <v>945</v>
      </c>
      <c r="D113" s="27" t="s">
        <v>945</v>
      </c>
      <c r="E113" s="27" t="s">
        <v>83</v>
      </c>
      <c r="F113" s="49" t="s">
        <v>83</v>
      </c>
      <c r="G113" s="210">
        <v>279</v>
      </c>
    </row>
    <row r="114" spans="1:7" ht="16">
      <c r="A114" s="26"/>
      <c r="B114" s="27" t="s">
        <v>579</v>
      </c>
      <c r="C114" s="81" t="s">
        <v>945</v>
      </c>
      <c r="D114" s="27" t="s">
        <v>945</v>
      </c>
      <c r="E114" s="27" t="s">
        <v>83</v>
      </c>
      <c r="F114" s="49" t="s">
        <v>83</v>
      </c>
      <c r="G114" s="210">
        <v>94</v>
      </c>
    </row>
    <row r="115" spans="1:7" ht="16">
      <c r="A115" s="26"/>
      <c r="B115" s="27" t="s">
        <v>580</v>
      </c>
      <c r="C115" s="81" t="s">
        <v>945</v>
      </c>
      <c r="D115" s="27" t="s">
        <v>945</v>
      </c>
      <c r="E115" s="27" t="s">
        <v>83</v>
      </c>
      <c r="F115" s="49" t="s">
        <v>83</v>
      </c>
      <c r="G115" s="210">
        <v>219</v>
      </c>
    </row>
    <row r="116" spans="1:7" ht="16">
      <c r="A116" s="26"/>
      <c r="B116" s="27" t="s">
        <v>581</v>
      </c>
      <c r="C116" s="81" t="s">
        <v>945</v>
      </c>
      <c r="D116" s="27" t="s">
        <v>945</v>
      </c>
      <c r="E116" s="27" t="s">
        <v>83</v>
      </c>
      <c r="F116" s="49" t="s">
        <v>83</v>
      </c>
      <c r="G116" s="210">
        <v>73</v>
      </c>
    </row>
    <row r="117" spans="1:7" ht="16">
      <c r="A117" s="26"/>
      <c r="B117" s="27" t="s">
        <v>582</v>
      </c>
      <c r="C117" s="81" t="s">
        <v>1028</v>
      </c>
      <c r="D117" s="27" t="s">
        <v>1028</v>
      </c>
      <c r="E117" s="27" t="s">
        <v>14</v>
      </c>
      <c r="F117" s="49" t="s">
        <v>14</v>
      </c>
      <c r="G117" s="210">
        <v>7</v>
      </c>
    </row>
    <row r="118" spans="1:7" ht="16">
      <c r="A118" s="26"/>
      <c r="B118" s="27" t="s">
        <v>583</v>
      </c>
      <c r="C118" s="81" t="s">
        <v>1272</v>
      </c>
      <c r="D118" s="27" t="s">
        <v>1272</v>
      </c>
      <c r="E118" s="27" t="s">
        <v>930</v>
      </c>
      <c r="F118" s="49" t="s">
        <v>24</v>
      </c>
      <c r="G118" s="210">
        <v>0</v>
      </c>
    </row>
    <row r="119" spans="1:7" ht="16">
      <c r="A119" s="26"/>
      <c r="B119" s="27" t="s">
        <v>502</v>
      </c>
      <c r="C119" s="81" t="s">
        <v>1028</v>
      </c>
      <c r="D119" s="27" t="s">
        <v>1028</v>
      </c>
      <c r="E119" s="27" t="s">
        <v>14</v>
      </c>
      <c r="F119" s="49" t="s">
        <v>14</v>
      </c>
      <c r="G119" s="210">
        <v>504</v>
      </c>
    </row>
    <row r="120" spans="1:7" ht="16">
      <c r="A120" s="26"/>
      <c r="B120" s="27" t="s">
        <v>584</v>
      </c>
      <c r="C120" s="81" t="s">
        <v>1028</v>
      </c>
      <c r="D120" s="27" t="s">
        <v>1028</v>
      </c>
      <c r="E120" s="27" t="s">
        <v>14</v>
      </c>
      <c r="F120" s="49" t="s">
        <v>14</v>
      </c>
      <c r="G120" s="210">
        <v>59</v>
      </c>
    </row>
    <row r="121" spans="1:7" ht="16">
      <c r="A121" s="26"/>
      <c r="B121" s="27" t="s">
        <v>585</v>
      </c>
      <c r="C121" s="81" t="s">
        <v>1028</v>
      </c>
      <c r="D121" s="27" t="s">
        <v>1028</v>
      </c>
      <c r="E121" s="27" t="s">
        <v>14</v>
      </c>
      <c r="F121" s="49" t="s">
        <v>14</v>
      </c>
      <c r="G121" s="210">
        <v>143</v>
      </c>
    </row>
    <row r="122" spans="1:7" ht="16">
      <c r="A122" s="26"/>
      <c r="B122" s="27" t="s">
        <v>586</v>
      </c>
      <c r="C122" s="81" t="s">
        <v>945</v>
      </c>
      <c r="D122" s="27" t="s">
        <v>945</v>
      </c>
      <c r="E122" s="27" t="s">
        <v>83</v>
      </c>
      <c r="F122" s="49" t="s">
        <v>83</v>
      </c>
      <c r="G122" s="210">
        <v>3</v>
      </c>
    </row>
    <row r="123" spans="1:7" ht="16">
      <c r="A123" s="26"/>
      <c r="B123" s="27" t="s">
        <v>587</v>
      </c>
      <c r="C123" s="81" t="s">
        <v>86</v>
      </c>
      <c r="D123" s="27" t="s">
        <v>945</v>
      </c>
      <c r="E123" s="27" t="s">
        <v>86</v>
      </c>
      <c r="F123" s="49" t="s">
        <v>88</v>
      </c>
      <c r="G123" s="210">
        <v>98</v>
      </c>
    </row>
    <row r="124" spans="1:7" ht="32">
      <c r="A124" s="28"/>
      <c r="B124" s="29" t="s">
        <v>901</v>
      </c>
      <c r="C124" s="83" t="s">
        <v>945</v>
      </c>
      <c r="D124" s="29" t="s">
        <v>945</v>
      </c>
      <c r="E124" s="29" t="s">
        <v>83</v>
      </c>
      <c r="F124" s="40" t="s">
        <v>83</v>
      </c>
      <c r="G124" s="211">
        <v>24</v>
      </c>
    </row>
    <row r="125" spans="1:7" ht="16">
      <c r="A125" s="26" t="s">
        <v>889</v>
      </c>
      <c r="B125" s="27" t="s">
        <v>301</v>
      </c>
      <c r="C125" s="81" t="s">
        <v>1726</v>
      </c>
      <c r="D125" s="27" t="s">
        <v>933</v>
      </c>
      <c r="E125" s="27" t="s">
        <v>14</v>
      </c>
      <c r="F125" s="45" t="s">
        <v>14</v>
      </c>
      <c r="G125" s="210">
        <v>187</v>
      </c>
    </row>
    <row r="126" spans="1:7" ht="16">
      <c r="A126" s="26"/>
      <c r="B126" s="27" t="s">
        <v>588</v>
      </c>
      <c r="C126" s="81" t="s">
        <v>1726</v>
      </c>
      <c r="D126" s="27" t="s">
        <v>933</v>
      </c>
      <c r="E126" s="27" t="s">
        <v>14</v>
      </c>
      <c r="F126" s="49" t="s">
        <v>14</v>
      </c>
      <c r="G126" s="210">
        <v>2104</v>
      </c>
    </row>
    <row r="127" spans="1:7" ht="16">
      <c r="A127" s="26"/>
      <c r="B127" s="27" t="s">
        <v>589</v>
      </c>
      <c r="C127" s="81" t="s">
        <v>1726</v>
      </c>
      <c r="D127" s="27" t="s">
        <v>933</v>
      </c>
      <c r="E127" s="27" t="s">
        <v>14</v>
      </c>
      <c r="F127" s="49" t="s">
        <v>14</v>
      </c>
      <c r="G127" s="210">
        <v>0</v>
      </c>
    </row>
    <row r="128" spans="1:7" ht="16">
      <c r="A128" s="26"/>
      <c r="B128" s="27" t="s">
        <v>590</v>
      </c>
      <c r="C128" s="81" t="s">
        <v>1726</v>
      </c>
      <c r="D128" s="27" t="s">
        <v>933</v>
      </c>
      <c r="E128" s="27" t="s">
        <v>14</v>
      </c>
      <c r="F128" s="49" t="s">
        <v>14</v>
      </c>
      <c r="G128" s="210">
        <v>60</v>
      </c>
    </row>
    <row r="129" spans="1:7" ht="16">
      <c r="A129" s="26"/>
      <c r="B129" s="27" t="s">
        <v>902</v>
      </c>
      <c r="C129" s="81" t="s">
        <v>934</v>
      </c>
      <c r="D129" s="27" t="s">
        <v>934</v>
      </c>
      <c r="E129" s="27" t="s">
        <v>83</v>
      </c>
      <c r="F129" s="49" t="s">
        <v>83</v>
      </c>
      <c r="G129" s="210">
        <v>16</v>
      </c>
    </row>
    <row r="130" spans="1:7" ht="16">
      <c r="A130" s="26"/>
      <c r="B130" s="27" t="s">
        <v>592</v>
      </c>
      <c r="C130" s="81" t="s">
        <v>934</v>
      </c>
      <c r="D130" s="27" t="s">
        <v>934</v>
      </c>
      <c r="E130" s="27" t="s">
        <v>83</v>
      </c>
      <c r="F130" s="49" t="s">
        <v>83</v>
      </c>
      <c r="G130" s="210">
        <v>78</v>
      </c>
    </row>
    <row r="131" spans="1:7" ht="16">
      <c r="A131" s="26"/>
      <c r="B131" s="27" t="s">
        <v>1258</v>
      </c>
      <c r="C131" s="81" t="s">
        <v>934</v>
      </c>
      <c r="D131" s="27" t="s">
        <v>934</v>
      </c>
      <c r="E131" s="27" t="s">
        <v>83</v>
      </c>
      <c r="F131" s="49" t="s">
        <v>83</v>
      </c>
      <c r="G131" s="210">
        <v>10</v>
      </c>
    </row>
    <row r="132" spans="1:7" ht="16">
      <c r="A132" s="26"/>
      <c r="B132" s="27" t="s">
        <v>594</v>
      </c>
      <c r="C132" s="81" t="s">
        <v>934</v>
      </c>
      <c r="D132" s="27" t="s">
        <v>934</v>
      </c>
      <c r="E132" s="27" t="s">
        <v>83</v>
      </c>
      <c r="F132" s="49" t="s">
        <v>83</v>
      </c>
      <c r="G132" s="210">
        <v>113</v>
      </c>
    </row>
    <row r="133" spans="1:7" ht="16">
      <c r="A133" s="26"/>
      <c r="B133" s="27" t="s">
        <v>595</v>
      </c>
      <c r="C133" s="81" t="s">
        <v>86</v>
      </c>
      <c r="D133" s="27" t="s">
        <v>934</v>
      </c>
      <c r="E133" s="27" t="s">
        <v>86</v>
      </c>
      <c r="F133" s="49" t="s">
        <v>88</v>
      </c>
      <c r="G133" s="210">
        <v>3</v>
      </c>
    </row>
    <row r="134" spans="1:7" ht="16">
      <c r="A134" s="26"/>
      <c r="B134" s="27" t="s">
        <v>596</v>
      </c>
      <c r="C134" s="81" t="s">
        <v>934</v>
      </c>
      <c r="D134" s="27" t="s">
        <v>934</v>
      </c>
      <c r="E134" s="27" t="s">
        <v>83</v>
      </c>
      <c r="F134" s="49" t="s">
        <v>83</v>
      </c>
      <c r="G134" s="210">
        <v>1</v>
      </c>
    </row>
    <row r="135" spans="1:7" ht="16">
      <c r="A135" s="26"/>
      <c r="B135" s="27" t="s">
        <v>597</v>
      </c>
      <c r="C135" s="81" t="s">
        <v>14</v>
      </c>
      <c r="D135" s="81" t="s">
        <v>938</v>
      </c>
      <c r="E135" s="27" t="s">
        <v>14</v>
      </c>
      <c r="F135" s="49" t="s">
        <v>14</v>
      </c>
      <c r="G135" s="210">
        <v>42</v>
      </c>
    </row>
    <row r="136" spans="1:7" ht="16">
      <c r="A136" s="26"/>
      <c r="B136" s="27" t="s">
        <v>598</v>
      </c>
      <c r="C136" s="81" t="s">
        <v>934</v>
      </c>
      <c r="D136" s="27" t="s">
        <v>934</v>
      </c>
      <c r="E136" s="27" t="s">
        <v>83</v>
      </c>
      <c r="F136" s="49" t="s">
        <v>83</v>
      </c>
      <c r="G136" s="210">
        <v>41</v>
      </c>
    </row>
    <row r="137" spans="1:7" ht="16">
      <c r="A137" s="26"/>
      <c r="B137" s="27" t="s">
        <v>599</v>
      </c>
      <c r="C137" s="81" t="s">
        <v>934</v>
      </c>
      <c r="D137" s="27" t="s">
        <v>934</v>
      </c>
      <c r="E137" s="27" t="s">
        <v>83</v>
      </c>
      <c r="F137" s="49" t="s">
        <v>83</v>
      </c>
      <c r="G137" s="210">
        <v>22</v>
      </c>
    </row>
    <row r="138" spans="1:7" ht="16">
      <c r="A138" s="26"/>
      <c r="B138" s="27" t="s">
        <v>600</v>
      </c>
      <c r="C138" s="81" t="s">
        <v>934</v>
      </c>
      <c r="D138" s="27" t="s">
        <v>934</v>
      </c>
      <c r="E138" s="27" t="s">
        <v>83</v>
      </c>
      <c r="F138" s="49" t="s">
        <v>83</v>
      </c>
      <c r="G138" s="210">
        <v>81</v>
      </c>
    </row>
    <row r="139" spans="1:7" ht="16">
      <c r="A139" s="28"/>
      <c r="B139" s="29" t="s">
        <v>601</v>
      </c>
      <c r="C139" s="83" t="s">
        <v>934</v>
      </c>
      <c r="D139" s="29" t="s">
        <v>934</v>
      </c>
      <c r="E139" s="29" t="s">
        <v>83</v>
      </c>
      <c r="F139" s="40" t="s">
        <v>83</v>
      </c>
      <c r="G139" s="211">
        <v>0</v>
      </c>
    </row>
    <row r="140" spans="1:7" ht="16">
      <c r="A140" s="26" t="s">
        <v>602</v>
      </c>
      <c r="B140" s="27" t="s">
        <v>904</v>
      </c>
      <c r="C140" s="81" t="s">
        <v>935</v>
      </c>
      <c r="D140" s="27" t="s">
        <v>935</v>
      </c>
      <c r="E140" s="27" t="s">
        <v>85</v>
      </c>
      <c r="F140" s="45" t="s">
        <v>85</v>
      </c>
      <c r="G140" s="210">
        <v>36</v>
      </c>
    </row>
    <row r="141" spans="1:7" ht="16">
      <c r="A141" s="26"/>
      <c r="B141" s="27" t="s">
        <v>604</v>
      </c>
      <c r="C141" s="81" t="s">
        <v>935</v>
      </c>
      <c r="D141" s="27" t="s">
        <v>935</v>
      </c>
      <c r="E141" s="27" t="s">
        <v>83</v>
      </c>
      <c r="F141" s="49" t="s">
        <v>83</v>
      </c>
      <c r="G141" s="210">
        <v>23</v>
      </c>
    </row>
    <row r="142" spans="1:7" ht="16">
      <c r="A142" s="26"/>
      <c r="B142" s="27" t="s">
        <v>605</v>
      </c>
      <c r="C142" s="81" t="s">
        <v>935</v>
      </c>
      <c r="D142" s="27" t="s">
        <v>935</v>
      </c>
      <c r="E142" s="27" t="s">
        <v>85</v>
      </c>
      <c r="F142" s="49" t="s">
        <v>85</v>
      </c>
      <c r="G142" s="210">
        <v>28</v>
      </c>
    </row>
    <row r="143" spans="1:7" ht="16">
      <c r="A143" s="26"/>
      <c r="B143" s="27" t="s">
        <v>503</v>
      </c>
      <c r="C143" s="81" t="s">
        <v>935</v>
      </c>
      <c r="D143" s="27" t="s">
        <v>935</v>
      </c>
      <c r="E143" s="27" t="s">
        <v>86</v>
      </c>
      <c r="F143" s="49" t="s">
        <v>88</v>
      </c>
      <c r="G143" s="210">
        <v>143</v>
      </c>
    </row>
    <row r="144" spans="1:7" ht="16">
      <c r="A144" s="26"/>
      <c r="B144" s="27" t="s">
        <v>606</v>
      </c>
      <c r="C144" s="81" t="s">
        <v>935</v>
      </c>
      <c r="D144" s="27" t="s">
        <v>935</v>
      </c>
      <c r="E144" s="27" t="s">
        <v>83</v>
      </c>
      <c r="F144" s="49" t="s">
        <v>83</v>
      </c>
      <c r="G144" s="210">
        <v>82</v>
      </c>
    </row>
    <row r="145" spans="1:7" ht="16">
      <c r="A145" s="26"/>
      <c r="B145" s="27" t="s">
        <v>607</v>
      </c>
      <c r="C145" s="81" t="s">
        <v>935</v>
      </c>
      <c r="D145" s="27" t="s">
        <v>935</v>
      </c>
      <c r="E145" s="27" t="s">
        <v>83</v>
      </c>
      <c r="F145" s="49" t="s">
        <v>83</v>
      </c>
      <c r="G145" s="210">
        <v>12</v>
      </c>
    </row>
    <row r="146" spans="1:7" ht="16">
      <c r="A146" s="26"/>
      <c r="B146" s="27" t="s">
        <v>608</v>
      </c>
      <c r="C146" s="81" t="s">
        <v>935</v>
      </c>
      <c r="D146" s="27" t="s">
        <v>935</v>
      </c>
      <c r="E146" s="27" t="s">
        <v>83</v>
      </c>
      <c r="F146" s="49" t="s">
        <v>83</v>
      </c>
      <c r="G146" s="210">
        <v>7</v>
      </c>
    </row>
    <row r="147" spans="1:7" ht="16">
      <c r="A147" s="28"/>
      <c r="B147" s="29" t="s">
        <v>609</v>
      </c>
      <c r="C147" s="83" t="s">
        <v>935</v>
      </c>
      <c r="D147" s="29" t="s">
        <v>935</v>
      </c>
      <c r="E147" s="29" t="s">
        <v>83</v>
      </c>
      <c r="F147" s="40" t="s">
        <v>83</v>
      </c>
      <c r="G147" s="211">
        <v>0</v>
      </c>
    </row>
    <row r="148" spans="1:7" ht="16">
      <c r="A148" s="26" t="s">
        <v>890</v>
      </c>
      <c r="B148" s="27" t="s">
        <v>610</v>
      </c>
      <c r="C148" s="81" t="s">
        <v>942</v>
      </c>
      <c r="D148" s="27" t="s">
        <v>942</v>
      </c>
      <c r="E148" s="27" t="s">
        <v>67</v>
      </c>
      <c r="F148" s="45" t="s">
        <v>67</v>
      </c>
      <c r="G148" s="210">
        <v>68</v>
      </c>
    </row>
    <row r="149" spans="1:7" ht="16">
      <c r="A149" s="26"/>
      <c r="B149" s="27" t="s">
        <v>611</v>
      </c>
      <c r="C149" s="81" t="s">
        <v>86</v>
      </c>
      <c r="D149" s="27" t="s">
        <v>86</v>
      </c>
      <c r="E149" s="27" t="s">
        <v>86</v>
      </c>
      <c r="F149" s="49" t="s">
        <v>88</v>
      </c>
      <c r="G149" s="210">
        <v>18</v>
      </c>
    </row>
    <row r="150" spans="1:7" ht="16">
      <c r="A150" s="26"/>
      <c r="B150" s="27" t="s">
        <v>1260</v>
      </c>
      <c r="C150" s="81" t="s">
        <v>86</v>
      </c>
      <c r="D150" s="27" t="s">
        <v>86</v>
      </c>
      <c r="E150" s="27" t="s">
        <v>86</v>
      </c>
      <c r="F150" s="49" t="s">
        <v>88</v>
      </c>
      <c r="G150" s="210">
        <v>8</v>
      </c>
    </row>
    <row r="151" spans="1:7" ht="16">
      <c r="A151" s="28"/>
      <c r="B151" s="29" t="s">
        <v>612</v>
      </c>
      <c r="C151" s="83" t="s">
        <v>83</v>
      </c>
      <c r="D151" s="29" t="s">
        <v>83</v>
      </c>
      <c r="E151" s="29" t="s">
        <v>83</v>
      </c>
      <c r="F151" s="40" t="s">
        <v>83</v>
      </c>
      <c r="G151" s="211">
        <v>12</v>
      </c>
    </row>
    <row r="152" spans="1:7" ht="16">
      <c r="A152" s="26" t="s">
        <v>613</v>
      </c>
      <c r="B152" s="27" t="s">
        <v>614</v>
      </c>
      <c r="C152" s="81" t="s">
        <v>83</v>
      </c>
      <c r="D152" s="27" t="s">
        <v>83</v>
      </c>
      <c r="E152" s="27" t="s">
        <v>83</v>
      </c>
      <c r="F152" s="45" t="s">
        <v>83</v>
      </c>
      <c r="G152" s="210">
        <v>41</v>
      </c>
    </row>
    <row r="153" spans="1:7" ht="16">
      <c r="A153" s="26"/>
      <c r="B153" s="27" t="s">
        <v>615</v>
      </c>
      <c r="C153" s="81" t="s">
        <v>83</v>
      </c>
      <c r="D153" s="27" t="s">
        <v>83</v>
      </c>
      <c r="E153" s="27" t="s">
        <v>83</v>
      </c>
      <c r="F153" s="49" t="s">
        <v>83</v>
      </c>
      <c r="G153" s="210">
        <v>5</v>
      </c>
    </row>
    <row r="154" spans="1:7" ht="16">
      <c r="A154" s="26"/>
      <c r="B154" s="27" t="s">
        <v>616</v>
      </c>
      <c r="C154" s="81" t="s">
        <v>83</v>
      </c>
      <c r="D154" s="27" t="s">
        <v>83</v>
      </c>
      <c r="E154" s="27" t="s">
        <v>83</v>
      </c>
      <c r="F154" s="49" t="s">
        <v>83</v>
      </c>
      <c r="G154" s="210">
        <v>0</v>
      </c>
    </row>
    <row r="155" spans="1:7" ht="16">
      <c r="A155" s="28"/>
      <c r="B155" s="29" t="s">
        <v>617</v>
      </c>
      <c r="C155" s="83" t="s">
        <v>83</v>
      </c>
      <c r="D155" s="29" t="s">
        <v>83</v>
      </c>
      <c r="E155" s="29" t="s">
        <v>83</v>
      </c>
      <c r="F155" s="40" t="s">
        <v>83</v>
      </c>
      <c r="G155" s="211">
        <v>4</v>
      </c>
    </row>
    <row r="156" spans="1:7" ht="16">
      <c r="A156" s="26" t="s">
        <v>618</v>
      </c>
      <c r="B156" s="27" t="s">
        <v>76</v>
      </c>
      <c r="C156" s="81" t="s">
        <v>83</v>
      </c>
      <c r="D156" s="27" t="s">
        <v>83</v>
      </c>
      <c r="E156" s="27" t="s">
        <v>83</v>
      </c>
      <c r="F156" s="45" t="s">
        <v>83</v>
      </c>
      <c r="G156" s="210">
        <v>26</v>
      </c>
    </row>
    <row r="157" spans="1:7" ht="16">
      <c r="A157" s="26"/>
      <c r="B157" s="27" t="s">
        <v>619</v>
      </c>
      <c r="C157" s="81" t="s">
        <v>14</v>
      </c>
      <c r="D157" s="27" t="s">
        <v>14</v>
      </c>
      <c r="E157" s="27" t="s">
        <v>14</v>
      </c>
      <c r="F157" s="49" t="s">
        <v>14</v>
      </c>
      <c r="G157" s="210">
        <v>177</v>
      </c>
    </row>
    <row r="158" spans="1:7" ht="16">
      <c r="A158" s="28"/>
      <c r="B158" s="29" t="s">
        <v>322</v>
      </c>
      <c r="C158" s="83" t="s">
        <v>14</v>
      </c>
      <c r="D158" s="29" t="s">
        <v>14</v>
      </c>
      <c r="E158" s="29" t="s">
        <v>14</v>
      </c>
      <c r="F158" s="40" t="s">
        <v>14</v>
      </c>
      <c r="G158" s="211">
        <v>89</v>
      </c>
    </row>
    <row r="159" spans="1:7" ht="16">
      <c r="A159" s="26" t="s">
        <v>620</v>
      </c>
      <c r="B159" s="27" t="s">
        <v>621</v>
      </c>
      <c r="C159" s="81" t="s">
        <v>935</v>
      </c>
      <c r="D159" s="27" t="s">
        <v>935</v>
      </c>
      <c r="E159" s="27" t="s">
        <v>83</v>
      </c>
      <c r="F159" s="45" t="s">
        <v>83</v>
      </c>
      <c r="G159" s="210">
        <v>646</v>
      </c>
    </row>
    <row r="160" spans="1:7" ht="16">
      <c r="A160" s="26"/>
      <c r="B160" s="27" t="s">
        <v>622</v>
      </c>
      <c r="C160" s="81" t="s">
        <v>935</v>
      </c>
      <c r="D160" s="27" t="s">
        <v>935</v>
      </c>
      <c r="E160" s="27" t="s">
        <v>83</v>
      </c>
      <c r="F160" s="49" t="s">
        <v>83</v>
      </c>
      <c r="G160" s="210">
        <v>238</v>
      </c>
    </row>
    <row r="161" spans="1:7" ht="16">
      <c r="A161" s="26"/>
      <c r="B161" s="27" t="s">
        <v>623</v>
      </c>
      <c r="C161" s="81" t="s">
        <v>935</v>
      </c>
      <c r="D161" s="27" t="s">
        <v>935</v>
      </c>
      <c r="E161" s="27" t="s">
        <v>85</v>
      </c>
      <c r="F161" s="49" t="s">
        <v>85</v>
      </c>
      <c r="G161" s="210">
        <v>124</v>
      </c>
    </row>
    <row r="162" spans="1:7" ht="16">
      <c r="A162" s="26"/>
      <c r="B162" s="27" t="s">
        <v>905</v>
      </c>
      <c r="C162" s="81" t="s">
        <v>935</v>
      </c>
      <c r="D162" s="27" t="s">
        <v>935</v>
      </c>
      <c r="E162" s="27" t="s">
        <v>83</v>
      </c>
      <c r="F162" s="49" t="s">
        <v>83</v>
      </c>
      <c r="G162" s="210">
        <v>91</v>
      </c>
    </row>
    <row r="163" spans="1:7" ht="16">
      <c r="A163" s="28"/>
      <c r="B163" s="29" t="s">
        <v>625</v>
      </c>
      <c r="C163" s="83" t="s">
        <v>935</v>
      </c>
      <c r="D163" s="29" t="s">
        <v>935</v>
      </c>
      <c r="E163" s="29" t="s">
        <v>85</v>
      </c>
      <c r="F163" s="40" t="s">
        <v>85</v>
      </c>
      <c r="G163" s="211">
        <v>5</v>
      </c>
    </row>
    <row r="164" spans="1:7" ht="16">
      <c r="A164" s="28" t="s">
        <v>13</v>
      </c>
      <c r="B164" s="29" t="s">
        <v>626</v>
      </c>
      <c r="C164" s="83" t="s">
        <v>14</v>
      </c>
      <c r="D164" s="29" t="s">
        <v>14</v>
      </c>
      <c r="E164" s="29" t="s">
        <v>14</v>
      </c>
      <c r="F164" s="43" t="s">
        <v>14</v>
      </c>
      <c r="G164" s="18">
        <v>577</v>
      </c>
    </row>
    <row r="165" spans="1:7" ht="16">
      <c r="A165" s="26" t="s">
        <v>627</v>
      </c>
      <c r="B165" s="27" t="s">
        <v>56</v>
      </c>
      <c r="C165" s="81" t="s">
        <v>63</v>
      </c>
      <c r="D165" s="27" t="s">
        <v>63</v>
      </c>
      <c r="E165" s="27" t="s">
        <v>85</v>
      </c>
      <c r="F165" s="45" t="s">
        <v>85</v>
      </c>
      <c r="G165" s="210">
        <v>147</v>
      </c>
    </row>
    <row r="166" spans="1:7" ht="16">
      <c r="A166" s="26"/>
      <c r="B166" s="27" t="s">
        <v>629</v>
      </c>
      <c r="C166" s="81" t="s">
        <v>63</v>
      </c>
      <c r="D166" s="27" t="s">
        <v>63</v>
      </c>
      <c r="E166" s="27" t="s">
        <v>85</v>
      </c>
      <c r="F166" s="49" t="s">
        <v>85</v>
      </c>
      <c r="G166" s="210">
        <v>77</v>
      </c>
    </row>
    <row r="167" spans="1:7" ht="16">
      <c r="A167" s="26"/>
      <c r="B167" s="27" t="s">
        <v>630</v>
      </c>
      <c r="C167" s="81" t="s">
        <v>63</v>
      </c>
      <c r="D167" s="27" t="s">
        <v>63</v>
      </c>
      <c r="E167" s="27" t="s">
        <v>85</v>
      </c>
      <c r="F167" s="49" t="s">
        <v>85</v>
      </c>
      <c r="G167" s="210">
        <v>72</v>
      </c>
    </row>
    <row r="168" spans="1:7" ht="16">
      <c r="A168" s="26"/>
      <c r="B168" s="27" t="s">
        <v>631</v>
      </c>
      <c r="C168" s="81" t="s">
        <v>63</v>
      </c>
      <c r="D168" s="27" t="s">
        <v>63</v>
      </c>
      <c r="E168" s="27" t="s">
        <v>85</v>
      </c>
      <c r="F168" s="49" t="s">
        <v>85</v>
      </c>
      <c r="G168" s="210">
        <v>30</v>
      </c>
    </row>
    <row r="169" spans="1:7" ht="16">
      <c r="A169" s="26"/>
      <c r="B169" s="27" t="s">
        <v>632</v>
      </c>
      <c r="C169" s="81" t="s">
        <v>63</v>
      </c>
      <c r="D169" s="27" t="s">
        <v>63</v>
      </c>
      <c r="E169" s="27" t="s">
        <v>85</v>
      </c>
      <c r="F169" s="49" t="s">
        <v>85</v>
      </c>
      <c r="G169" s="210">
        <v>322</v>
      </c>
    </row>
    <row r="170" spans="1:7" ht="16">
      <c r="A170" s="26"/>
      <c r="B170" s="27" t="s">
        <v>633</v>
      </c>
      <c r="C170" s="81" t="s">
        <v>63</v>
      </c>
      <c r="D170" s="27" t="s">
        <v>63</v>
      </c>
      <c r="E170" s="27" t="s">
        <v>85</v>
      </c>
      <c r="F170" s="49" t="s">
        <v>85</v>
      </c>
      <c r="G170" s="210">
        <v>76</v>
      </c>
    </row>
    <row r="171" spans="1:7" ht="16">
      <c r="A171" s="26"/>
      <c r="B171" s="27" t="s">
        <v>634</v>
      </c>
      <c r="C171" s="81" t="s">
        <v>63</v>
      </c>
      <c r="D171" s="27" t="s">
        <v>63</v>
      </c>
      <c r="E171" s="27" t="s">
        <v>85</v>
      </c>
      <c r="F171" s="49" t="s">
        <v>85</v>
      </c>
      <c r="G171" s="210">
        <v>12</v>
      </c>
    </row>
    <row r="172" spans="1:7" ht="16">
      <c r="A172" s="26"/>
      <c r="B172" s="27" t="s">
        <v>635</v>
      </c>
      <c r="C172" s="81" t="s">
        <v>63</v>
      </c>
      <c r="D172" s="27" t="s">
        <v>63</v>
      </c>
      <c r="E172" s="27" t="s">
        <v>85</v>
      </c>
      <c r="F172" s="49" t="s">
        <v>85</v>
      </c>
      <c r="G172" s="210">
        <v>7</v>
      </c>
    </row>
    <row r="173" spans="1:7" ht="16">
      <c r="A173" s="26"/>
      <c r="B173" s="27" t="s">
        <v>636</v>
      </c>
      <c r="C173" s="81" t="s">
        <v>63</v>
      </c>
      <c r="D173" s="27" t="s">
        <v>63</v>
      </c>
      <c r="E173" s="27" t="s">
        <v>85</v>
      </c>
      <c r="F173" s="49" t="s">
        <v>85</v>
      </c>
      <c r="G173" s="210">
        <v>6</v>
      </c>
    </row>
    <row r="174" spans="1:7" ht="16">
      <c r="A174" s="26"/>
      <c r="B174" s="27" t="s">
        <v>637</v>
      </c>
      <c r="C174" s="81" t="s">
        <v>1764</v>
      </c>
      <c r="D174" s="27" t="s">
        <v>85</v>
      </c>
      <c r="E174" s="27" t="s">
        <v>85</v>
      </c>
      <c r="F174" s="49" t="s">
        <v>85</v>
      </c>
      <c r="G174" s="210">
        <v>44</v>
      </c>
    </row>
    <row r="175" spans="1:7" ht="16">
      <c r="A175" s="26"/>
      <c r="B175" s="27" t="s">
        <v>638</v>
      </c>
      <c r="C175" s="81" t="s">
        <v>1764</v>
      </c>
      <c r="D175" s="27" t="s">
        <v>85</v>
      </c>
      <c r="E175" s="27" t="s">
        <v>85</v>
      </c>
      <c r="F175" s="49" t="s">
        <v>85</v>
      </c>
      <c r="G175" s="210">
        <v>70</v>
      </c>
    </row>
    <row r="176" spans="1:7" ht="16">
      <c r="A176" s="26"/>
      <c r="B176" s="27" t="s">
        <v>639</v>
      </c>
      <c r="C176" s="81" t="s">
        <v>1764</v>
      </c>
      <c r="D176" s="27" t="s">
        <v>85</v>
      </c>
      <c r="E176" s="27" t="s">
        <v>85</v>
      </c>
      <c r="F176" s="49" t="s">
        <v>85</v>
      </c>
      <c r="G176" s="210">
        <v>62</v>
      </c>
    </row>
    <row r="177" spans="1:7" ht="16">
      <c r="A177" s="26"/>
      <c r="B177" s="27" t="s">
        <v>640</v>
      </c>
      <c r="C177" s="81" t="s">
        <v>1764</v>
      </c>
      <c r="D177" s="27" t="s">
        <v>85</v>
      </c>
      <c r="E177" s="27" t="s">
        <v>85</v>
      </c>
      <c r="F177" s="49" t="s">
        <v>85</v>
      </c>
      <c r="G177" s="210">
        <v>158</v>
      </c>
    </row>
    <row r="178" spans="1:7" ht="16">
      <c r="A178" s="26"/>
      <c r="B178" s="27" t="s">
        <v>641</v>
      </c>
      <c r="C178" s="81" t="s">
        <v>1764</v>
      </c>
      <c r="D178" s="27" t="s">
        <v>85</v>
      </c>
      <c r="E178" s="27" t="s">
        <v>85</v>
      </c>
      <c r="F178" s="49" t="s">
        <v>85</v>
      </c>
      <c r="G178" s="210">
        <v>122</v>
      </c>
    </row>
    <row r="179" spans="1:7" ht="16">
      <c r="A179" s="26"/>
      <c r="B179" s="27" t="s">
        <v>353</v>
      </c>
      <c r="C179" s="81" t="s">
        <v>1764</v>
      </c>
      <c r="D179" s="27" t="s">
        <v>85</v>
      </c>
      <c r="E179" s="27" t="s">
        <v>85</v>
      </c>
      <c r="F179" s="49" t="s">
        <v>85</v>
      </c>
      <c r="G179" s="210">
        <v>346</v>
      </c>
    </row>
    <row r="180" spans="1:7" ht="16">
      <c r="A180" s="26"/>
      <c r="B180" s="27" t="s">
        <v>642</v>
      </c>
      <c r="C180" s="81" t="s">
        <v>1764</v>
      </c>
      <c r="D180" s="27" t="s">
        <v>85</v>
      </c>
      <c r="E180" s="27" t="s">
        <v>85</v>
      </c>
      <c r="F180" s="49" t="s">
        <v>85</v>
      </c>
      <c r="G180" s="210">
        <v>84</v>
      </c>
    </row>
    <row r="181" spans="1:7" ht="16">
      <c r="A181" s="26"/>
      <c r="B181" s="27" t="s">
        <v>643</v>
      </c>
      <c r="C181" s="81" t="s">
        <v>1764</v>
      </c>
      <c r="D181" s="27" t="s">
        <v>85</v>
      </c>
      <c r="E181" s="27" t="s">
        <v>85</v>
      </c>
      <c r="F181" s="49" t="s">
        <v>85</v>
      </c>
      <c r="G181" s="210">
        <v>4</v>
      </c>
    </row>
    <row r="182" spans="1:7" ht="16">
      <c r="A182" s="26"/>
      <c r="B182" s="27" t="s">
        <v>644</v>
      </c>
      <c r="C182" s="81" t="s">
        <v>1764</v>
      </c>
      <c r="D182" s="27" t="s">
        <v>85</v>
      </c>
      <c r="E182" s="27" t="s">
        <v>85</v>
      </c>
      <c r="F182" s="49" t="s">
        <v>85</v>
      </c>
      <c r="G182" s="210">
        <v>369</v>
      </c>
    </row>
    <row r="183" spans="1:7" ht="16">
      <c r="A183" s="26"/>
      <c r="B183" s="27" t="s">
        <v>645</v>
      </c>
      <c r="C183" s="81" t="s">
        <v>1764</v>
      </c>
      <c r="D183" s="27" t="s">
        <v>85</v>
      </c>
      <c r="E183" s="27" t="s">
        <v>85</v>
      </c>
      <c r="F183" s="49" t="s">
        <v>85</v>
      </c>
      <c r="G183" s="210">
        <v>57</v>
      </c>
    </row>
    <row r="184" spans="1:7" ht="16">
      <c r="A184" s="26"/>
      <c r="B184" s="27" t="s">
        <v>646</v>
      </c>
      <c r="C184" s="81" t="s">
        <v>1764</v>
      </c>
      <c r="D184" s="27" t="s">
        <v>85</v>
      </c>
      <c r="E184" s="27" t="s">
        <v>85</v>
      </c>
      <c r="F184" s="49" t="s">
        <v>85</v>
      </c>
      <c r="G184" s="210">
        <v>9</v>
      </c>
    </row>
    <row r="185" spans="1:7" ht="16">
      <c r="A185" s="26"/>
      <c r="B185" s="27" t="s">
        <v>647</v>
      </c>
      <c r="C185" s="81" t="s">
        <v>1764</v>
      </c>
      <c r="D185" s="27" t="s">
        <v>85</v>
      </c>
      <c r="E185" s="27" t="s">
        <v>85</v>
      </c>
      <c r="F185" s="49" t="s">
        <v>85</v>
      </c>
      <c r="G185" s="210">
        <v>82</v>
      </c>
    </row>
    <row r="186" spans="1:7" ht="16">
      <c r="A186" s="26"/>
      <c r="B186" s="27" t="s">
        <v>906</v>
      </c>
      <c r="C186" s="81" t="s">
        <v>1764</v>
      </c>
      <c r="D186" s="27" t="s">
        <v>85</v>
      </c>
      <c r="E186" s="27" t="s">
        <v>85</v>
      </c>
      <c r="F186" s="49" t="s">
        <v>85</v>
      </c>
      <c r="G186" s="210">
        <v>346</v>
      </c>
    </row>
    <row r="187" spans="1:7" ht="16">
      <c r="A187" s="26"/>
      <c r="B187" s="27" t="s">
        <v>907</v>
      </c>
      <c r="C187" s="81" t="s">
        <v>941</v>
      </c>
      <c r="D187" s="27" t="s">
        <v>941</v>
      </c>
      <c r="E187" s="27" t="s">
        <v>85</v>
      </c>
      <c r="F187" s="49" t="s">
        <v>85</v>
      </c>
      <c r="G187" s="210">
        <v>129</v>
      </c>
    </row>
    <row r="188" spans="1:7" ht="16">
      <c r="A188" s="26"/>
      <c r="B188" s="27" t="s">
        <v>908</v>
      </c>
      <c r="C188" s="81" t="s">
        <v>941</v>
      </c>
      <c r="D188" s="27" t="s">
        <v>941</v>
      </c>
      <c r="E188" s="27" t="s">
        <v>85</v>
      </c>
      <c r="F188" s="49" t="s">
        <v>85</v>
      </c>
      <c r="G188" s="210">
        <v>113</v>
      </c>
    </row>
    <row r="189" spans="1:7" ht="16">
      <c r="A189" s="26"/>
      <c r="B189" s="27" t="s">
        <v>909</v>
      </c>
      <c r="C189" s="81" t="s">
        <v>941</v>
      </c>
      <c r="D189" s="27" t="s">
        <v>941</v>
      </c>
      <c r="E189" s="27" t="s">
        <v>85</v>
      </c>
      <c r="F189" s="49" t="s">
        <v>85</v>
      </c>
      <c r="G189" s="210">
        <v>184</v>
      </c>
    </row>
    <row r="190" spans="1:7" ht="16">
      <c r="A190" s="26"/>
      <c r="B190" s="27" t="s">
        <v>910</v>
      </c>
      <c r="C190" s="81" t="s">
        <v>1764</v>
      </c>
      <c r="D190" s="27" t="s">
        <v>85</v>
      </c>
      <c r="E190" s="27" t="s">
        <v>85</v>
      </c>
      <c r="F190" s="49" t="s">
        <v>85</v>
      </c>
      <c r="G190" s="210">
        <v>37</v>
      </c>
    </row>
    <row r="191" spans="1:7" ht="16">
      <c r="A191" s="26"/>
      <c r="B191" s="27" t="s">
        <v>654</v>
      </c>
      <c r="C191" s="81" t="s">
        <v>1764</v>
      </c>
      <c r="D191" s="27" t="s">
        <v>85</v>
      </c>
      <c r="E191" s="27" t="s">
        <v>85</v>
      </c>
      <c r="F191" s="49" t="s">
        <v>85</v>
      </c>
      <c r="G191" s="210">
        <v>28</v>
      </c>
    </row>
    <row r="192" spans="1:7" ht="16">
      <c r="A192" s="26"/>
      <c r="B192" s="27" t="s">
        <v>655</v>
      </c>
      <c r="C192" s="81" t="s">
        <v>1764</v>
      </c>
      <c r="D192" s="27" t="s">
        <v>85</v>
      </c>
      <c r="E192" s="27" t="s">
        <v>85</v>
      </c>
      <c r="F192" s="49" t="s">
        <v>85</v>
      </c>
      <c r="G192" s="210">
        <v>7</v>
      </c>
    </row>
    <row r="193" spans="1:7" ht="16">
      <c r="A193" s="26"/>
      <c r="B193" s="27" t="s">
        <v>656</v>
      </c>
      <c r="C193" s="81" t="s">
        <v>1764</v>
      </c>
      <c r="D193" s="27" t="s">
        <v>85</v>
      </c>
      <c r="E193" s="27" t="s">
        <v>85</v>
      </c>
      <c r="F193" s="49" t="s">
        <v>85</v>
      </c>
      <c r="G193" s="210">
        <v>4</v>
      </c>
    </row>
    <row r="194" spans="1:7" ht="16">
      <c r="A194" s="26"/>
      <c r="B194" s="27" t="s">
        <v>657</v>
      </c>
      <c r="C194" s="81" t="s">
        <v>1764</v>
      </c>
      <c r="D194" s="27" t="s">
        <v>85</v>
      </c>
      <c r="E194" s="27" t="s">
        <v>85</v>
      </c>
      <c r="F194" s="49" t="s">
        <v>85</v>
      </c>
      <c r="G194" s="210">
        <v>33</v>
      </c>
    </row>
    <row r="195" spans="1:7" ht="16">
      <c r="A195" s="26"/>
      <c r="B195" s="27" t="s">
        <v>658</v>
      </c>
      <c r="C195" s="81" t="s">
        <v>1764</v>
      </c>
      <c r="D195" s="27" t="s">
        <v>85</v>
      </c>
      <c r="E195" s="27" t="s">
        <v>85</v>
      </c>
      <c r="F195" s="49" t="s">
        <v>85</v>
      </c>
      <c r="G195" s="210">
        <v>1</v>
      </c>
    </row>
    <row r="196" spans="1:7" ht="16">
      <c r="A196" s="26"/>
      <c r="B196" s="27" t="s">
        <v>659</v>
      </c>
      <c r="C196" s="81" t="s">
        <v>1764</v>
      </c>
      <c r="D196" s="27" t="s">
        <v>85</v>
      </c>
      <c r="E196" s="27" t="s">
        <v>85</v>
      </c>
      <c r="F196" s="49" t="s">
        <v>85</v>
      </c>
      <c r="G196" s="210">
        <v>34</v>
      </c>
    </row>
    <row r="197" spans="1:7" ht="16">
      <c r="A197" s="26"/>
      <c r="B197" s="27" t="s">
        <v>660</v>
      </c>
      <c r="C197" s="81" t="s">
        <v>1764</v>
      </c>
      <c r="D197" s="27" t="s">
        <v>85</v>
      </c>
      <c r="E197" s="27" t="s">
        <v>85</v>
      </c>
      <c r="F197" s="49" t="s">
        <v>85</v>
      </c>
      <c r="G197" s="210">
        <v>17</v>
      </c>
    </row>
    <row r="198" spans="1:7" ht="16">
      <c r="A198" s="26"/>
      <c r="B198" s="27" t="s">
        <v>661</v>
      </c>
      <c r="C198" s="81" t="s">
        <v>1764</v>
      </c>
      <c r="D198" s="27" t="s">
        <v>85</v>
      </c>
      <c r="E198" s="27" t="s">
        <v>85</v>
      </c>
      <c r="F198" s="49" t="s">
        <v>85</v>
      </c>
      <c r="G198" s="210">
        <v>154</v>
      </c>
    </row>
    <row r="199" spans="1:7" ht="16">
      <c r="A199" s="26"/>
      <c r="B199" s="27" t="s">
        <v>662</v>
      </c>
      <c r="C199" s="81" t="s">
        <v>54</v>
      </c>
      <c r="D199" s="27" t="s">
        <v>54</v>
      </c>
      <c r="E199" s="27" t="s">
        <v>85</v>
      </c>
      <c r="F199" s="49" t="s">
        <v>85</v>
      </c>
      <c r="G199" s="210">
        <v>179</v>
      </c>
    </row>
    <row r="200" spans="1:7" ht="16">
      <c r="A200" s="26"/>
      <c r="B200" s="27" t="s">
        <v>663</v>
      </c>
      <c r="C200" s="81" t="s">
        <v>54</v>
      </c>
      <c r="D200" s="27" t="s">
        <v>54</v>
      </c>
      <c r="E200" s="27" t="s">
        <v>85</v>
      </c>
      <c r="F200" s="49" t="s">
        <v>85</v>
      </c>
      <c r="G200" s="210">
        <v>42</v>
      </c>
    </row>
    <row r="201" spans="1:7" ht="16">
      <c r="A201" s="28"/>
      <c r="B201" s="29" t="s">
        <v>664</v>
      </c>
      <c r="C201" s="83" t="s">
        <v>54</v>
      </c>
      <c r="D201" s="29" t="s">
        <v>54</v>
      </c>
      <c r="E201" s="29" t="s">
        <v>85</v>
      </c>
      <c r="F201" s="40" t="s">
        <v>85</v>
      </c>
      <c r="G201" s="211">
        <v>32</v>
      </c>
    </row>
    <row r="202" spans="1:7" ht="16">
      <c r="A202" s="26" t="s">
        <v>665</v>
      </c>
      <c r="B202" s="27" t="s">
        <v>911</v>
      </c>
      <c r="C202" s="81" t="s">
        <v>83</v>
      </c>
      <c r="D202" s="27" t="s">
        <v>83</v>
      </c>
      <c r="E202" s="27" t="s">
        <v>83</v>
      </c>
      <c r="F202" s="45" t="s">
        <v>83</v>
      </c>
      <c r="G202" s="210">
        <v>9</v>
      </c>
    </row>
    <row r="203" spans="1:7" ht="16">
      <c r="A203" s="26"/>
      <c r="B203" s="27" t="s">
        <v>667</v>
      </c>
      <c r="C203" s="81" t="s">
        <v>83</v>
      </c>
      <c r="D203" s="27" t="s">
        <v>83</v>
      </c>
      <c r="E203" s="27" t="s">
        <v>83</v>
      </c>
      <c r="F203" s="49" t="s">
        <v>83</v>
      </c>
      <c r="G203" s="210">
        <v>2</v>
      </c>
    </row>
    <row r="204" spans="1:7" ht="16">
      <c r="A204" s="26"/>
      <c r="B204" s="27" t="s">
        <v>668</v>
      </c>
      <c r="C204" s="81" t="s">
        <v>83</v>
      </c>
      <c r="D204" s="27" t="s">
        <v>83</v>
      </c>
      <c r="E204" s="27" t="s">
        <v>83</v>
      </c>
      <c r="F204" s="49" t="s">
        <v>83</v>
      </c>
      <c r="G204" s="210">
        <v>33</v>
      </c>
    </row>
    <row r="205" spans="1:7" ht="16">
      <c r="A205" s="28"/>
      <c r="B205" s="29" t="s">
        <v>669</v>
      </c>
      <c r="C205" s="83" t="s">
        <v>83</v>
      </c>
      <c r="D205" s="29" t="s">
        <v>83</v>
      </c>
      <c r="E205" s="29" t="s">
        <v>83</v>
      </c>
      <c r="F205" s="40" t="s">
        <v>83</v>
      </c>
      <c r="G205" s="211">
        <v>14</v>
      </c>
    </row>
  </sheetData>
  <conditionalFormatting sqref="F1">
    <cfRule type="containsText" dxfId="259" priority="15" operator="containsText" text="Cardiovascular">
      <formula>NOT(ISERROR(SEARCH("Cardiovascular",F1)))</formula>
    </cfRule>
  </conditionalFormatting>
  <conditionalFormatting sqref="F1">
    <cfRule type="containsText" dxfId="258" priority="11" operator="containsText" text="Injury">
      <formula>NOT(ISERROR(SEARCH("Injury",F1)))</formula>
    </cfRule>
    <cfRule type="containsText" dxfId="257" priority="12" operator="containsText" text="Other Chronic">
      <formula>NOT(ISERROR(SEARCH("Other Chronic",F1)))</formula>
    </cfRule>
    <cfRule type="containsText" dxfId="256" priority="13" operator="containsText" text="Communicable">
      <formula>NOT(ISERROR(SEARCH("Communicable",F1)))</formula>
    </cfRule>
    <cfRule type="containsText" dxfId="255" priority="14" operator="containsText" text="Cancer">
      <formula>NOT(ISERROR(SEARCH("Cancer",F1)))</formula>
    </cfRule>
  </conditionalFormatting>
  <conditionalFormatting sqref="F2:F74 F79:F205 F76:F77">
    <cfRule type="containsText" dxfId="254" priority="10" operator="containsText" text="Cardiovascular">
      <formula>NOT(ISERROR(SEARCH("Cardiovascular",F2)))</formula>
    </cfRule>
  </conditionalFormatting>
  <conditionalFormatting sqref="F2:F74 F79:F205 F76:F77">
    <cfRule type="containsText" dxfId="253" priority="6" operator="containsText" text="Injury">
      <formula>NOT(ISERROR(SEARCH("Injury",F2)))</formula>
    </cfRule>
    <cfRule type="containsText" dxfId="252" priority="7" operator="containsText" text="Other Chronic">
      <formula>NOT(ISERROR(SEARCH("Other Chronic",F2)))</formula>
    </cfRule>
    <cfRule type="containsText" dxfId="251" priority="8" operator="containsText" text="Communicable">
      <formula>NOT(ISERROR(SEARCH("Communicable",F2)))</formula>
    </cfRule>
    <cfRule type="containsText" dxfId="250" priority="9" operator="containsText" text="Cancer">
      <formula>NOT(ISERROR(SEARCH("Cancer",F2)))</formula>
    </cfRule>
  </conditionalFormatting>
  <conditionalFormatting sqref="F78">
    <cfRule type="containsText" dxfId="249" priority="5" operator="containsText" text="Cardiovascular">
      <formula>NOT(ISERROR(SEARCH("Cardiovascular",F78)))</formula>
    </cfRule>
  </conditionalFormatting>
  <conditionalFormatting sqref="F78">
    <cfRule type="containsText" dxfId="248" priority="1" operator="containsText" text="Injury">
      <formula>NOT(ISERROR(SEARCH("Injury",F78)))</formula>
    </cfRule>
    <cfRule type="containsText" dxfId="247" priority="2" operator="containsText" text="Other Chronic">
      <formula>NOT(ISERROR(SEARCH("Other Chronic",F78)))</formula>
    </cfRule>
    <cfRule type="containsText" dxfId="246" priority="3" operator="containsText" text="Communicable">
      <formula>NOT(ISERROR(SEARCH("Communicable",F78)))</formula>
    </cfRule>
    <cfRule type="containsText" dxfId="245" priority="4" operator="containsText" text="Cancer">
      <formula>NOT(ISERROR(SEARCH("Cancer",F78)))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129A-EE43-314B-BF42-055EDD2E87D2}">
  <dimension ref="A1:G206"/>
  <sheetViews>
    <sheetView tabSelected="1" zoomScale="120" zoomScaleNormal="120" workbookViewId="0">
      <selection activeCell="J213" sqref="J213"/>
    </sheetView>
  </sheetViews>
  <sheetFormatPr baseColWidth="10" defaultRowHeight="15"/>
  <cols>
    <col min="1" max="2" width="50.83203125" customWidth="1"/>
    <col min="3" max="6" width="25.83203125" customWidth="1"/>
    <col min="7" max="7" width="11.83203125" bestFit="1" customWidth="1"/>
  </cols>
  <sheetData>
    <row r="1" spans="1:7" ht="16">
      <c r="A1" s="57" t="s">
        <v>59</v>
      </c>
      <c r="B1" s="110" t="s">
        <v>60</v>
      </c>
      <c r="C1" s="40" t="s">
        <v>1606</v>
      </c>
      <c r="D1" s="40" t="s">
        <v>1607</v>
      </c>
      <c r="E1" s="40" t="s">
        <v>1608</v>
      </c>
      <c r="F1" s="43" t="s">
        <v>1605</v>
      </c>
      <c r="G1" s="56" t="s">
        <v>61</v>
      </c>
    </row>
    <row r="2" spans="1:7" ht="16">
      <c r="A2" s="26" t="s">
        <v>504</v>
      </c>
      <c r="B2" s="27" t="s">
        <v>116</v>
      </c>
      <c r="C2" s="84" t="s">
        <v>86</v>
      </c>
      <c r="D2" s="77" t="s">
        <v>86</v>
      </c>
      <c r="E2" s="77" t="s">
        <v>86</v>
      </c>
      <c r="F2" s="45" t="s">
        <v>88</v>
      </c>
      <c r="G2" s="209">
        <v>442</v>
      </c>
    </row>
    <row r="3" spans="1:7" ht="16">
      <c r="A3" s="26"/>
      <c r="B3" s="27" t="s">
        <v>506</v>
      </c>
      <c r="C3" s="81" t="s">
        <v>86</v>
      </c>
      <c r="D3" s="27" t="s">
        <v>86</v>
      </c>
      <c r="E3" s="27" t="s">
        <v>86</v>
      </c>
      <c r="F3" s="49" t="s">
        <v>88</v>
      </c>
      <c r="G3" s="210">
        <v>0</v>
      </c>
    </row>
    <row r="4" spans="1:7" ht="16">
      <c r="A4" s="26"/>
      <c r="B4" s="27" t="s">
        <v>507</v>
      </c>
      <c r="C4" s="81" t="s">
        <v>86</v>
      </c>
      <c r="D4" s="27" t="s">
        <v>86</v>
      </c>
      <c r="E4" s="27" t="s">
        <v>86</v>
      </c>
      <c r="F4" s="49" t="s">
        <v>88</v>
      </c>
      <c r="G4" s="210">
        <v>0</v>
      </c>
    </row>
    <row r="5" spans="1:7" ht="16">
      <c r="A5" s="26"/>
      <c r="B5" s="27" t="s">
        <v>143</v>
      </c>
      <c r="C5" s="81" t="s">
        <v>86</v>
      </c>
      <c r="D5" s="27" t="s">
        <v>86</v>
      </c>
      <c r="E5" s="27" t="s">
        <v>86</v>
      </c>
      <c r="F5" s="49" t="s">
        <v>88</v>
      </c>
      <c r="G5" s="210">
        <v>80</v>
      </c>
    </row>
    <row r="6" spans="1:7" ht="16">
      <c r="A6" s="26"/>
      <c r="B6" s="27" t="s">
        <v>137</v>
      </c>
      <c r="C6" s="81" t="s">
        <v>86</v>
      </c>
      <c r="D6" s="27" t="s">
        <v>86</v>
      </c>
      <c r="E6" s="27" t="s">
        <v>86</v>
      </c>
      <c r="F6" s="49" t="s">
        <v>88</v>
      </c>
      <c r="G6" s="210">
        <v>16</v>
      </c>
    </row>
    <row r="7" spans="1:7" ht="16">
      <c r="A7" s="26"/>
      <c r="B7" s="27" t="s">
        <v>138</v>
      </c>
      <c r="C7" s="81" t="s">
        <v>86</v>
      </c>
      <c r="D7" s="27" t="s">
        <v>86</v>
      </c>
      <c r="E7" s="27" t="s">
        <v>86</v>
      </c>
      <c r="F7" s="49" t="s">
        <v>88</v>
      </c>
      <c r="G7" s="210">
        <v>141</v>
      </c>
    </row>
    <row r="8" spans="1:7" ht="16">
      <c r="A8" s="26"/>
      <c r="B8" s="27" t="s">
        <v>121</v>
      </c>
      <c r="C8" s="81" t="s">
        <v>86</v>
      </c>
      <c r="D8" s="27" t="s">
        <v>86</v>
      </c>
      <c r="E8" s="27" t="s">
        <v>86</v>
      </c>
      <c r="F8" s="49" t="s">
        <v>88</v>
      </c>
      <c r="G8" s="210">
        <v>41</v>
      </c>
    </row>
    <row r="9" spans="1:7" ht="16">
      <c r="A9" s="26"/>
      <c r="B9" s="27" t="s">
        <v>126</v>
      </c>
      <c r="C9" s="81" t="s">
        <v>86</v>
      </c>
      <c r="D9" s="27" t="s">
        <v>86</v>
      </c>
      <c r="E9" s="27" t="s">
        <v>86</v>
      </c>
      <c r="F9" s="49" t="s">
        <v>88</v>
      </c>
      <c r="G9" s="210">
        <v>177</v>
      </c>
    </row>
    <row r="10" spans="1:7" ht="16">
      <c r="A10" s="26"/>
      <c r="B10" s="27" t="s">
        <v>493</v>
      </c>
      <c r="C10" s="81" t="s">
        <v>86</v>
      </c>
      <c r="D10" s="27" t="s">
        <v>86</v>
      </c>
      <c r="E10" s="27" t="s">
        <v>86</v>
      </c>
      <c r="F10" s="49" t="s">
        <v>88</v>
      </c>
      <c r="G10" s="210">
        <v>152</v>
      </c>
    </row>
    <row r="11" spans="1:7" ht="16">
      <c r="A11" s="26"/>
      <c r="B11" s="27" t="s">
        <v>186</v>
      </c>
      <c r="C11" s="81" t="s">
        <v>186</v>
      </c>
      <c r="D11" s="27" t="s">
        <v>86</v>
      </c>
      <c r="E11" s="27" t="s">
        <v>186</v>
      </c>
      <c r="F11" s="49" t="s">
        <v>88</v>
      </c>
      <c r="G11" s="210">
        <v>215</v>
      </c>
    </row>
    <row r="12" spans="1:7" ht="16">
      <c r="A12" s="26"/>
      <c r="B12" s="27" t="s">
        <v>508</v>
      </c>
      <c r="C12" s="81" t="s">
        <v>86</v>
      </c>
      <c r="D12" s="27" t="s">
        <v>86</v>
      </c>
      <c r="E12" s="27" t="s">
        <v>86</v>
      </c>
      <c r="F12" s="49" t="s">
        <v>88</v>
      </c>
      <c r="G12" s="210">
        <v>0</v>
      </c>
    </row>
    <row r="13" spans="1:7" ht="16">
      <c r="A13" s="26"/>
      <c r="B13" s="27" t="s">
        <v>509</v>
      </c>
      <c r="C13" s="81" t="s">
        <v>86</v>
      </c>
      <c r="D13" s="27" t="s">
        <v>86</v>
      </c>
      <c r="E13" s="27" t="s">
        <v>86</v>
      </c>
      <c r="F13" s="49" t="s">
        <v>88</v>
      </c>
      <c r="G13" s="210">
        <v>0</v>
      </c>
    </row>
    <row r="14" spans="1:7" ht="16">
      <c r="A14" s="26"/>
      <c r="B14" s="27" t="s">
        <v>510</v>
      </c>
      <c r="C14" s="81" t="s">
        <v>86</v>
      </c>
      <c r="D14" s="27" t="s">
        <v>86</v>
      </c>
      <c r="E14" s="27" t="s">
        <v>86</v>
      </c>
      <c r="F14" s="49" t="s">
        <v>88</v>
      </c>
      <c r="G14" s="210">
        <v>2</v>
      </c>
    </row>
    <row r="15" spans="1:7" ht="16">
      <c r="A15" s="26"/>
      <c r="B15" s="27" t="s">
        <v>891</v>
      </c>
      <c r="C15" s="81" t="s">
        <v>86</v>
      </c>
      <c r="D15" s="27" t="s">
        <v>86</v>
      </c>
      <c r="E15" s="27" t="s">
        <v>86</v>
      </c>
      <c r="F15" s="49" t="s">
        <v>88</v>
      </c>
      <c r="G15" s="210">
        <v>108</v>
      </c>
    </row>
    <row r="16" spans="1:7" ht="16">
      <c r="A16" s="26"/>
      <c r="B16" s="27" t="s">
        <v>128</v>
      </c>
      <c r="C16" s="81" t="s">
        <v>86</v>
      </c>
      <c r="D16" s="27" t="s">
        <v>86</v>
      </c>
      <c r="E16" s="27" t="s">
        <v>86</v>
      </c>
      <c r="F16" s="49" t="s">
        <v>88</v>
      </c>
      <c r="G16" s="210">
        <v>0</v>
      </c>
    </row>
    <row r="17" spans="1:7" ht="16">
      <c r="A17" s="26"/>
      <c r="B17" s="27" t="s">
        <v>139</v>
      </c>
      <c r="C17" s="81" t="s">
        <v>86</v>
      </c>
      <c r="D17" s="27" t="s">
        <v>86</v>
      </c>
      <c r="E17" s="27" t="s">
        <v>86</v>
      </c>
      <c r="F17" s="49" t="s">
        <v>88</v>
      </c>
      <c r="G17" s="210">
        <v>0</v>
      </c>
    </row>
    <row r="18" spans="1:7" ht="16">
      <c r="A18" s="26"/>
      <c r="B18" s="27" t="s">
        <v>130</v>
      </c>
      <c r="C18" s="81" t="s">
        <v>86</v>
      </c>
      <c r="D18" s="27" t="s">
        <v>86</v>
      </c>
      <c r="E18" s="27" t="s">
        <v>86</v>
      </c>
      <c r="F18" s="49" t="s">
        <v>88</v>
      </c>
      <c r="G18" s="210">
        <v>3</v>
      </c>
    </row>
    <row r="19" spans="1:7" ht="16">
      <c r="A19" s="26"/>
      <c r="B19" s="27" t="s">
        <v>123</v>
      </c>
      <c r="C19" s="81" t="s">
        <v>86</v>
      </c>
      <c r="D19" s="27" t="s">
        <v>86</v>
      </c>
      <c r="E19" s="27" t="s">
        <v>86</v>
      </c>
      <c r="F19" s="49" t="s">
        <v>88</v>
      </c>
      <c r="G19" s="210">
        <v>93</v>
      </c>
    </row>
    <row r="20" spans="1:7" ht="16">
      <c r="A20" s="26"/>
      <c r="B20" s="27" t="s">
        <v>512</v>
      </c>
      <c r="C20" s="81" t="s">
        <v>86</v>
      </c>
      <c r="D20" s="27" t="s">
        <v>86</v>
      </c>
      <c r="E20" s="27" t="s">
        <v>86</v>
      </c>
      <c r="F20" s="49" t="s">
        <v>88</v>
      </c>
      <c r="G20" s="210">
        <v>10</v>
      </c>
    </row>
    <row r="21" spans="1:7" ht="16">
      <c r="A21" s="26"/>
      <c r="B21" s="27" t="s">
        <v>513</v>
      </c>
      <c r="C21" s="81" t="s">
        <v>86</v>
      </c>
      <c r="D21" s="27" t="s">
        <v>86</v>
      </c>
      <c r="E21" s="27" t="s">
        <v>86</v>
      </c>
      <c r="F21" s="49" t="s">
        <v>88</v>
      </c>
      <c r="G21" s="210">
        <v>80</v>
      </c>
    </row>
    <row r="22" spans="1:7" ht="16">
      <c r="A22" s="26"/>
      <c r="B22" s="27" t="s">
        <v>494</v>
      </c>
      <c r="C22" s="81" t="s">
        <v>86</v>
      </c>
      <c r="D22" s="27" t="s">
        <v>86</v>
      </c>
      <c r="E22" s="27" t="s">
        <v>86</v>
      </c>
      <c r="F22" s="49" t="s">
        <v>88</v>
      </c>
      <c r="G22" s="210">
        <v>0</v>
      </c>
    </row>
    <row r="23" spans="1:7" ht="16">
      <c r="A23" s="26"/>
      <c r="B23" s="27" t="s">
        <v>132</v>
      </c>
      <c r="C23" s="81" t="s">
        <v>86</v>
      </c>
      <c r="D23" s="27" t="s">
        <v>86</v>
      </c>
      <c r="E23" s="27" t="s">
        <v>86</v>
      </c>
      <c r="F23" s="49" t="s">
        <v>88</v>
      </c>
      <c r="G23" s="210">
        <v>0</v>
      </c>
    </row>
    <row r="24" spans="1:7" ht="16">
      <c r="A24" s="26"/>
      <c r="B24" s="27" t="s">
        <v>141</v>
      </c>
      <c r="C24" s="81" t="s">
        <v>86</v>
      </c>
      <c r="D24" s="27" t="s">
        <v>86</v>
      </c>
      <c r="E24" s="27" t="s">
        <v>86</v>
      </c>
      <c r="F24" s="49" t="s">
        <v>88</v>
      </c>
      <c r="G24" s="210">
        <v>8</v>
      </c>
    </row>
    <row r="25" spans="1:7" ht="16">
      <c r="A25" s="26"/>
      <c r="B25" s="27" t="s">
        <v>131</v>
      </c>
      <c r="C25" s="81" t="s">
        <v>86</v>
      </c>
      <c r="D25" s="27" t="s">
        <v>86</v>
      </c>
      <c r="E25" s="27" t="s">
        <v>86</v>
      </c>
      <c r="F25" s="49" t="s">
        <v>88</v>
      </c>
      <c r="G25" s="210">
        <v>52</v>
      </c>
    </row>
    <row r="26" spans="1:7" ht="16">
      <c r="A26" s="26"/>
      <c r="B26" s="27" t="s">
        <v>514</v>
      </c>
      <c r="C26" s="81" t="s">
        <v>86</v>
      </c>
      <c r="D26" s="27" t="s">
        <v>86</v>
      </c>
      <c r="E26" s="27" t="s">
        <v>86</v>
      </c>
      <c r="F26" s="49" t="s">
        <v>88</v>
      </c>
      <c r="G26" s="210">
        <v>5</v>
      </c>
    </row>
    <row r="27" spans="1:7" ht="16">
      <c r="A27" s="26"/>
      <c r="B27" s="27" t="s">
        <v>161</v>
      </c>
      <c r="C27" s="81" t="s">
        <v>937</v>
      </c>
      <c r="D27" s="27" t="s">
        <v>83</v>
      </c>
      <c r="E27" s="27" t="s">
        <v>83</v>
      </c>
      <c r="F27" s="49" t="s">
        <v>83</v>
      </c>
      <c r="G27" s="210">
        <v>10</v>
      </c>
    </row>
    <row r="28" spans="1:7" ht="16">
      <c r="A28" s="26"/>
      <c r="B28" s="27" t="s">
        <v>515</v>
      </c>
      <c r="C28" s="81" t="s">
        <v>937</v>
      </c>
      <c r="D28" s="27" t="s">
        <v>83</v>
      </c>
      <c r="E28" s="27" t="s">
        <v>83</v>
      </c>
      <c r="F28" s="49" t="s">
        <v>83</v>
      </c>
      <c r="G28" s="210">
        <v>2</v>
      </c>
    </row>
    <row r="29" spans="1:7" ht="16">
      <c r="A29" s="26"/>
      <c r="B29" s="27" t="s">
        <v>499</v>
      </c>
      <c r="C29" s="81" t="s">
        <v>64</v>
      </c>
      <c r="D29" s="27" t="s">
        <v>64</v>
      </c>
      <c r="E29" s="27" t="s">
        <v>64</v>
      </c>
      <c r="F29" s="49" t="s">
        <v>88</v>
      </c>
      <c r="G29" s="210">
        <v>4359</v>
      </c>
    </row>
    <row r="30" spans="1:7" ht="16">
      <c r="A30" s="26"/>
      <c r="B30" s="27" t="s">
        <v>519</v>
      </c>
      <c r="C30" s="81" t="s">
        <v>64</v>
      </c>
      <c r="D30" s="27" t="s">
        <v>64</v>
      </c>
      <c r="E30" s="27" t="s">
        <v>64</v>
      </c>
      <c r="F30" s="49" t="s">
        <v>88</v>
      </c>
      <c r="G30" s="210">
        <v>124</v>
      </c>
    </row>
    <row r="31" spans="1:7" ht="16">
      <c r="A31" s="26"/>
      <c r="B31" s="27" t="s">
        <v>516</v>
      </c>
      <c r="C31" s="81" t="s">
        <v>64</v>
      </c>
      <c r="D31" s="27" t="s">
        <v>64</v>
      </c>
      <c r="E31" s="27" t="s">
        <v>64</v>
      </c>
      <c r="F31" s="49" t="s">
        <v>88</v>
      </c>
      <c r="G31" s="210">
        <v>281</v>
      </c>
    </row>
    <row r="32" spans="1:7" ht="16">
      <c r="A32" s="26"/>
      <c r="B32" s="27" t="s">
        <v>517</v>
      </c>
      <c r="C32" s="81" t="s">
        <v>64</v>
      </c>
      <c r="D32" s="27" t="s">
        <v>64</v>
      </c>
      <c r="E32" s="27" t="s">
        <v>64</v>
      </c>
      <c r="F32" s="49" t="s">
        <v>88</v>
      </c>
      <c r="G32" s="210">
        <v>210</v>
      </c>
    </row>
    <row r="33" spans="1:7" ht="16">
      <c r="A33" s="26"/>
      <c r="B33" s="27" t="s">
        <v>518</v>
      </c>
      <c r="C33" s="25" t="s">
        <v>64</v>
      </c>
      <c r="D33" s="27" t="s">
        <v>64</v>
      </c>
      <c r="E33" s="27" t="s">
        <v>64</v>
      </c>
      <c r="F33" s="49" t="s">
        <v>88</v>
      </c>
      <c r="G33" s="210">
        <v>43</v>
      </c>
    </row>
    <row r="34" spans="1:7" ht="16">
      <c r="A34" s="26"/>
      <c r="B34" s="27" t="s">
        <v>520</v>
      </c>
      <c r="C34" s="81" t="s">
        <v>64</v>
      </c>
      <c r="D34" s="27" t="s">
        <v>64</v>
      </c>
      <c r="E34" s="27" t="s">
        <v>64</v>
      </c>
      <c r="F34" s="49" t="s">
        <v>88</v>
      </c>
      <c r="G34" s="210">
        <v>18</v>
      </c>
    </row>
    <row r="35" spans="1:7" ht="16">
      <c r="A35" s="26"/>
      <c r="B35" s="27" t="s">
        <v>521</v>
      </c>
      <c r="C35" s="81" t="s">
        <v>64</v>
      </c>
      <c r="D35" s="27" t="s">
        <v>64</v>
      </c>
      <c r="E35" s="27" t="s">
        <v>64</v>
      </c>
      <c r="F35" s="49" t="s">
        <v>88</v>
      </c>
      <c r="G35" s="210">
        <v>68</v>
      </c>
    </row>
    <row r="36" spans="1:7" ht="16">
      <c r="A36" s="26"/>
      <c r="B36" s="27" t="s">
        <v>210</v>
      </c>
      <c r="C36" s="81" t="s">
        <v>64</v>
      </c>
      <c r="D36" s="27" t="s">
        <v>64</v>
      </c>
      <c r="E36" s="27" t="s">
        <v>64</v>
      </c>
      <c r="F36" s="49" t="s">
        <v>88</v>
      </c>
      <c r="G36" s="210">
        <v>49</v>
      </c>
    </row>
    <row r="37" spans="1:7" ht="16">
      <c r="A37" s="26"/>
      <c r="B37" s="27" t="s">
        <v>522</v>
      </c>
      <c r="C37" s="132" t="s">
        <v>937</v>
      </c>
      <c r="D37" s="128" t="s">
        <v>83</v>
      </c>
      <c r="E37" s="128" t="s">
        <v>83</v>
      </c>
      <c r="F37" s="49" t="s">
        <v>83</v>
      </c>
      <c r="G37" s="210">
        <v>10</v>
      </c>
    </row>
    <row r="38" spans="1:7" ht="16">
      <c r="A38" s="26"/>
      <c r="B38" s="27" t="s">
        <v>495</v>
      </c>
      <c r="C38" s="81" t="s">
        <v>495</v>
      </c>
      <c r="D38" s="27" t="s">
        <v>495</v>
      </c>
      <c r="E38" s="27" t="s">
        <v>86</v>
      </c>
      <c r="F38" s="49" t="s">
        <v>88</v>
      </c>
      <c r="G38" s="210">
        <v>205</v>
      </c>
    </row>
    <row r="39" spans="1:7" ht="16">
      <c r="A39" s="26"/>
      <c r="B39" s="27" t="s">
        <v>523</v>
      </c>
      <c r="C39" s="81" t="s">
        <v>86</v>
      </c>
      <c r="D39" s="27" t="s">
        <v>86</v>
      </c>
      <c r="E39" s="27" t="s">
        <v>86</v>
      </c>
      <c r="F39" s="49" t="s">
        <v>88</v>
      </c>
      <c r="G39" s="210">
        <v>12</v>
      </c>
    </row>
    <row r="40" spans="1:7" ht="16">
      <c r="A40" s="26"/>
      <c r="B40" s="27" t="s">
        <v>892</v>
      </c>
      <c r="C40" s="81" t="s">
        <v>930</v>
      </c>
      <c r="D40" s="27" t="s">
        <v>930</v>
      </c>
      <c r="E40" s="27" t="s">
        <v>930</v>
      </c>
      <c r="F40" s="49" t="s">
        <v>24</v>
      </c>
      <c r="G40" s="210">
        <v>89</v>
      </c>
    </row>
    <row r="41" spans="1:7" ht="16">
      <c r="A41" s="26"/>
      <c r="B41" s="27" t="s">
        <v>893</v>
      </c>
      <c r="C41" s="25" t="s">
        <v>1218</v>
      </c>
      <c r="D41" s="27" t="s">
        <v>1218</v>
      </c>
      <c r="E41" s="27" t="s">
        <v>930</v>
      </c>
      <c r="F41" s="49" t="s">
        <v>24</v>
      </c>
      <c r="G41" s="210">
        <v>943</v>
      </c>
    </row>
    <row r="42" spans="1:7" ht="32">
      <c r="A42" s="26"/>
      <c r="B42" s="27" t="s">
        <v>894</v>
      </c>
      <c r="C42" s="81" t="s">
        <v>1219</v>
      </c>
      <c r="D42" s="27" t="s">
        <v>1219</v>
      </c>
      <c r="E42" s="27" t="s">
        <v>930</v>
      </c>
      <c r="F42" s="49" t="s">
        <v>24</v>
      </c>
      <c r="G42" s="210">
        <v>311</v>
      </c>
    </row>
    <row r="43" spans="1:7" ht="16">
      <c r="A43" s="26"/>
      <c r="B43" s="27" t="s">
        <v>895</v>
      </c>
      <c r="C43" s="81" t="s">
        <v>930</v>
      </c>
      <c r="D43" s="27" t="s">
        <v>930</v>
      </c>
      <c r="E43" s="27" t="s">
        <v>930</v>
      </c>
      <c r="F43" s="49" t="s">
        <v>24</v>
      </c>
      <c r="G43" s="210">
        <v>329</v>
      </c>
    </row>
    <row r="44" spans="1:7" ht="16">
      <c r="A44" s="26"/>
      <c r="B44" s="27" t="s">
        <v>896</v>
      </c>
      <c r="C44" s="81" t="s">
        <v>932</v>
      </c>
      <c r="D44" s="27" t="s">
        <v>932</v>
      </c>
      <c r="E44" s="27" t="s">
        <v>932</v>
      </c>
      <c r="F44" s="49" t="s">
        <v>24</v>
      </c>
      <c r="G44" s="210">
        <v>197</v>
      </c>
    </row>
    <row r="45" spans="1:7" ht="16">
      <c r="A45" s="26"/>
      <c r="B45" s="27" t="s">
        <v>897</v>
      </c>
      <c r="C45" s="81" t="s">
        <v>930</v>
      </c>
      <c r="D45" s="27" t="s">
        <v>930</v>
      </c>
      <c r="E45" s="27" t="s">
        <v>930</v>
      </c>
      <c r="F45" s="49" t="s">
        <v>24</v>
      </c>
      <c r="G45" s="210">
        <v>73</v>
      </c>
    </row>
    <row r="46" spans="1:7" ht="32">
      <c r="A46" s="26"/>
      <c r="B46" s="27" t="s">
        <v>898</v>
      </c>
      <c r="C46" s="81" t="s">
        <v>930</v>
      </c>
      <c r="D46" s="27" t="s">
        <v>930</v>
      </c>
      <c r="E46" s="27" t="s">
        <v>930</v>
      </c>
      <c r="F46" s="49" t="s">
        <v>24</v>
      </c>
      <c r="G46" s="210">
        <v>396</v>
      </c>
    </row>
    <row r="47" spans="1:7" ht="16">
      <c r="A47" s="26"/>
      <c r="B47" s="27" t="s">
        <v>531</v>
      </c>
      <c r="C47" s="81" t="s">
        <v>930</v>
      </c>
      <c r="D47" s="27" t="s">
        <v>930</v>
      </c>
      <c r="E47" s="27" t="s">
        <v>930</v>
      </c>
      <c r="F47" s="49" t="s">
        <v>24</v>
      </c>
      <c r="G47" s="210">
        <v>10</v>
      </c>
    </row>
    <row r="48" spans="1:7" ht="16">
      <c r="A48" s="26"/>
      <c r="B48" s="27" t="s">
        <v>532</v>
      </c>
      <c r="C48" s="81" t="s">
        <v>83</v>
      </c>
      <c r="D48" s="27" t="s">
        <v>83</v>
      </c>
      <c r="E48" s="27" t="s">
        <v>83</v>
      </c>
      <c r="F48" s="49" t="s">
        <v>83</v>
      </c>
      <c r="G48" s="210">
        <v>120</v>
      </c>
    </row>
    <row r="49" spans="1:7" ht="16">
      <c r="A49" s="26"/>
      <c r="B49" s="27" t="s">
        <v>533</v>
      </c>
      <c r="C49" s="81" t="s">
        <v>14</v>
      </c>
      <c r="D49" s="27" t="s">
        <v>14</v>
      </c>
      <c r="E49" s="27" t="s">
        <v>14</v>
      </c>
      <c r="F49" s="49" t="s">
        <v>14</v>
      </c>
      <c r="G49" s="210">
        <v>39</v>
      </c>
    </row>
    <row r="50" spans="1:7" ht="16">
      <c r="A50" s="26"/>
      <c r="B50" s="27" t="s">
        <v>534</v>
      </c>
      <c r="C50" s="81" t="s">
        <v>937</v>
      </c>
      <c r="D50" s="27" t="s">
        <v>83</v>
      </c>
      <c r="E50" s="27" t="s">
        <v>83</v>
      </c>
      <c r="F50" s="49" t="s">
        <v>83</v>
      </c>
      <c r="G50" s="210">
        <v>3</v>
      </c>
    </row>
    <row r="51" spans="1:7" ht="16">
      <c r="A51" s="26"/>
      <c r="B51" s="27" t="s">
        <v>21</v>
      </c>
      <c r="C51" s="81" t="s">
        <v>1726</v>
      </c>
      <c r="D51" s="27" t="s">
        <v>21</v>
      </c>
      <c r="E51" s="27" t="s">
        <v>14</v>
      </c>
      <c r="F51" s="49" t="s">
        <v>14</v>
      </c>
      <c r="G51" s="210">
        <v>468</v>
      </c>
    </row>
    <row r="52" spans="1:7" ht="16">
      <c r="A52" s="113" t="s">
        <v>10</v>
      </c>
      <c r="B52" s="27" t="s">
        <v>535</v>
      </c>
      <c r="C52" s="81" t="s">
        <v>14</v>
      </c>
      <c r="D52" s="27" t="s">
        <v>14</v>
      </c>
      <c r="E52" s="27" t="s">
        <v>14</v>
      </c>
      <c r="F52" s="49" t="s">
        <v>14</v>
      </c>
      <c r="G52" s="210">
        <v>32</v>
      </c>
    </row>
    <row r="53" spans="1:7" ht="16">
      <c r="A53" s="26"/>
      <c r="B53" s="27" t="s">
        <v>71</v>
      </c>
      <c r="C53" s="81" t="s">
        <v>14</v>
      </c>
      <c r="D53" s="27" t="s">
        <v>14</v>
      </c>
      <c r="E53" s="27" t="s">
        <v>14</v>
      </c>
      <c r="F53" s="49" t="s">
        <v>14</v>
      </c>
      <c r="G53" s="210">
        <v>12</v>
      </c>
    </row>
    <row r="54" spans="1:7" ht="16">
      <c r="A54" s="26"/>
      <c r="B54" s="27" t="s">
        <v>536</v>
      </c>
      <c r="C54" s="81" t="s">
        <v>536</v>
      </c>
      <c r="D54" s="27" t="s">
        <v>536</v>
      </c>
      <c r="E54" s="27" t="s">
        <v>930</v>
      </c>
      <c r="F54" s="49" t="s">
        <v>24</v>
      </c>
      <c r="G54" s="210">
        <v>58</v>
      </c>
    </row>
    <row r="55" spans="1:7" ht="16">
      <c r="A55" s="26"/>
      <c r="B55" s="27" t="s">
        <v>537</v>
      </c>
      <c r="C55" s="81" t="s">
        <v>14</v>
      </c>
      <c r="D55" s="27" t="s">
        <v>14</v>
      </c>
      <c r="E55" s="27" t="s">
        <v>14</v>
      </c>
      <c r="F55" s="49" t="s">
        <v>14</v>
      </c>
      <c r="G55" s="210">
        <v>123</v>
      </c>
    </row>
    <row r="56" spans="1:7" ht="16">
      <c r="A56" s="26"/>
      <c r="B56" s="27" t="s">
        <v>538</v>
      </c>
      <c r="C56" s="81" t="s">
        <v>83</v>
      </c>
      <c r="D56" s="27" t="s">
        <v>83</v>
      </c>
      <c r="E56" s="27" t="s">
        <v>83</v>
      </c>
      <c r="F56" s="49" t="s">
        <v>83</v>
      </c>
      <c r="G56" s="210">
        <v>38</v>
      </c>
    </row>
    <row r="57" spans="1:7" ht="16">
      <c r="A57" s="26"/>
      <c r="B57" s="27" t="s">
        <v>539</v>
      </c>
      <c r="C57" s="81" t="s">
        <v>5</v>
      </c>
      <c r="D57" s="27" t="s">
        <v>5</v>
      </c>
      <c r="E57" s="27" t="s">
        <v>14</v>
      </c>
      <c r="F57" s="49" t="s">
        <v>14</v>
      </c>
      <c r="G57" s="210">
        <v>210</v>
      </c>
    </row>
    <row r="58" spans="1:7" ht="16">
      <c r="A58" s="26"/>
      <c r="B58" s="27" t="s">
        <v>540</v>
      </c>
      <c r="C58" s="81" t="s">
        <v>1764</v>
      </c>
      <c r="D58" s="27" t="s">
        <v>85</v>
      </c>
      <c r="E58" s="27" t="s">
        <v>85</v>
      </c>
      <c r="F58" s="49" t="s">
        <v>85</v>
      </c>
      <c r="G58" s="210">
        <v>11</v>
      </c>
    </row>
    <row r="59" spans="1:7" ht="16">
      <c r="A59" s="26"/>
      <c r="B59" s="27" t="s">
        <v>541</v>
      </c>
      <c r="C59" s="81" t="s">
        <v>1764</v>
      </c>
      <c r="D59" s="27" t="s">
        <v>85</v>
      </c>
      <c r="E59" s="27" t="s">
        <v>85</v>
      </c>
      <c r="F59" s="49" t="s">
        <v>85</v>
      </c>
      <c r="G59" s="210">
        <v>1</v>
      </c>
    </row>
    <row r="60" spans="1:7" ht="16">
      <c r="A60" s="28"/>
      <c r="B60" s="29" t="s">
        <v>542</v>
      </c>
      <c r="C60" s="83" t="s">
        <v>1764</v>
      </c>
      <c r="D60" s="29" t="s">
        <v>85</v>
      </c>
      <c r="E60" s="29" t="s">
        <v>85</v>
      </c>
      <c r="F60" s="40" t="s">
        <v>85</v>
      </c>
      <c r="G60" s="210">
        <v>10</v>
      </c>
    </row>
    <row r="61" spans="1:7" ht="16">
      <c r="A61" s="26" t="s">
        <v>505</v>
      </c>
      <c r="B61" s="27" t="s">
        <v>73</v>
      </c>
      <c r="C61" s="81" t="s">
        <v>83</v>
      </c>
      <c r="D61" s="27" t="s">
        <v>83</v>
      </c>
      <c r="E61" s="27" t="s">
        <v>83</v>
      </c>
      <c r="F61" s="45" t="s">
        <v>83</v>
      </c>
      <c r="G61" s="209">
        <v>38</v>
      </c>
    </row>
    <row r="62" spans="1:7" ht="16">
      <c r="A62" s="26"/>
      <c r="B62" s="27" t="s">
        <v>543</v>
      </c>
      <c r="C62" s="81" t="s">
        <v>30</v>
      </c>
      <c r="D62" s="27" t="s">
        <v>86</v>
      </c>
      <c r="E62" s="27" t="s">
        <v>86</v>
      </c>
      <c r="F62" s="49" t="s">
        <v>88</v>
      </c>
      <c r="G62" s="210">
        <v>148</v>
      </c>
    </row>
    <row r="63" spans="1:7" ht="16">
      <c r="A63" s="26"/>
      <c r="B63" s="27" t="s">
        <v>544</v>
      </c>
      <c r="C63" s="81" t="s">
        <v>30</v>
      </c>
      <c r="D63" s="27" t="s">
        <v>86</v>
      </c>
      <c r="E63" s="27" t="s">
        <v>86</v>
      </c>
      <c r="F63" s="49" t="s">
        <v>88</v>
      </c>
      <c r="G63" s="210">
        <v>75</v>
      </c>
    </row>
    <row r="64" spans="1:7" ht="16">
      <c r="A64" s="26"/>
      <c r="B64" s="27" t="s">
        <v>545</v>
      </c>
      <c r="C64" s="81" t="s">
        <v>30</v>
      </c>
      <c r="D64" s="27" t="s">
        <v>86</v>
      </c>
      <c r="E64" s="27" t="s">
        <v>86</v>
      </c>
      <c r="F64" s="49" t="s">
        <v>88</v>
      </c>
      <c r="G64" s="210">
        <v>34</v>
      </c>
    </row>
    <row r="65" spans="1:7" ht="16">
      <c r="A65" s="26"/>
      <c r="B65" s="27" t="s">
        <v>62</v>
      </c>
      <c r="C65" s="81" t="s">
        <v>1049</v>
      </c>
      <c r="D65" s="27" t="s">
        <v>84</v>
      </c>
      <c r="E65" s="27" t="s">
        <v>86</v>
      </c>
      <c r="F65" s="49" t="s">
        <v>88</v>
      </c>
      <c r="G65" s="210">
        <v>82</v>
      </c>
    </row>
    <row r="66" spans="1:7" ht="16">
      <c r="A66" s="26"/>
      <c r="B66" s="27" t="s">
        <v>496</v>
      </c>
      <c r="C66" s="81" t="s">
        <v>86</v>
      </c>
      <c r="D66" s="27" t="s">
        <v>86</v>
      </c>
      <c r="E66" s="27" t="s">
        <v>86</v>
      </c>
      <c r="F66" s="49" t="s">
        <v>88</v>
      </c>
      <c r="G66" s="210">
        <v>119</v>
      </c>
    </row>
    <row r="67" spans="1:7" ht="16">
      <c r="A67" s="26"/>
      <c r="B67" s="27" t="s">
        <v>546</v>
      </c>
      <c r="C67" s="81" t="s">
        <v>83</v>
      </c>
      <c r="D67" s="27" t="s">
        <v>83</v>
      </c>
      <c r="E67" s="27" t="s">
        <v>83</v>
      </c>
      <c r="F67" s="49" t="s">
        <v>83</v>
      </c>
      <c r="G67" s="210">
        <v>175</v>
      </c>
    </row>
    <row r="68" spans="1:7" ht="16">
      <c r="A68" s="26"/>
      <c r="B68" s="27" t="s">
        <v>547</v>
      </c>
      <c r="C68" s="81" t="s">
        <v>29</v>
      </c>
      <c r="D68" s="27" t="s">
        <v>29</v>
      </c>
      <c r="E68" s="27" t="s">
        <v>67</v>
      </c>
      <c r="F68" s="49" t="s">
        <v>67</v>
      </c>
      <c r="G68" s="210">
        <v>1912</v>
      </c>
    </row>
    <row r="69" spans="1:7" ht="16">
      <c r="A69" s="26"/>
      <c r="B69" s="27" t="s">
        <v>548</v>
      </c>
      <c r="C69" s="81" t="s">
        <v>84</v>
      </c>
      <c r="D69" s="27" t="s">
        <v>84</v>
      </c>
      <c r="E69" s="27" t="s">
        <v>84</v>
      </c>
      <c r="F69" s="49" t="s">
        <v>14</v>
      </c>
      <c r="G69" s="210">
        <v>69</v>
      </c>
    </row>
    <row r="70" spans="1:7" ht="16">
      <c r="A70" s="26"/>
      <c r="B70" s="27" t="s">
        <v>549</v>
      </c>
      <c r="C70" s="81" t="s">
        <v>84</v>
      </c>
      <c r="D70" s="27" t="s">
        <v>84</v>
      </c>
      <c r="E70" s="27" t="s">
        <v>84</v>
      </c>
      <c r="F70" s="49" t="s">
        <v>14</v>
      </c>
      <c r="G70" s="210">
        <v>172</v>
      </c>
    </row>
    <row r="71" spans="1:7" ht="16">
      <c r="A71" s="26"/>
      <c r="B71" s="27" t="s">
        <v>550</v>
      </c>
      <c r="C71" s="81" t="s">
        <v>495</v>
      </c>
      <c r="D71" s="27" t="s">
        <v>495</v>
      </c>
      <c r="E71" s="27" t="s">
        <v>86</v>
      </c>
      <c r="F71" s="49" t="s">
        <v>88</v>
      </c>
      <c r="G71" s="210">
        <v>256</v>
      </c>
    </row>
    <row r="72" spans="1:7" ht="16">
      <c r="A72" s="26"/>
      <c r="B72" s="27" t="s">
        <v>551</v>
      </c>
      <c r="C72" s="81" t="s">
        <v>84</v>
      </c>
      <c r="D72" s="27" t="s">
        <v>84</v>
      </c>
      <c r="E72" s="27" t="s">
        <v>84</v>
      </c>
      <c r="F72" s="49" t="s">
        <v>14</v>
      </c>
      <c r="G72" s="210">
        <v>86</v>
      </c>
    </row>
    <row r="73" spans="1:7" ht="16">
      <c r="A73" s="26"/>
      <c r="B73" s="27" t="s">
        <v>34</v>
      </c>
      <c r="C73" s="81" t="s">
        <v>84</v>
      </c>
      <c r="D73" s="27" t="s">
        <v>84</v>
      </c>
      <c r="E73" s="27" t="s">
        <v>84</v>
      </c>
      <c r="F73" s="49" t="s">
        <v>14</v>
      </c>
      <c r="G73" s="210">
        <v>103</v>
      </c>
    </row>
    <row r="74" spans="1:7" ht="16">
      <c r="A74" s="26"/>
      <c r="B74" s="27" t="s">
        <v>552</v>
      </c>
      <c r="C74" s="81" t="s">
        <v>84</v>
      </c>
      <c r="D74" s="27" t="s">
        <v>84</v>
      </c>
      <c r="E74" s="27" t="s">
        <v>84</v>
      </c>
      <c r="F74" s="49" t="s">
        <v>14</v>
      </c>
      <c r="G74" s="210">
        <v>3</v>
      </c>
    </row>
    <row r="75" spans="1:7" ht="16">
      <c r="A75" s="26"/>
      <c r="B75" s="27" t="s">
        <v>553</v>
      </c>
      <c r="C75" s="132" t="s">
        <v>84</v>
      </c>
      <c r="D75" s="128" t="s">
        <v>84</v>
      </c>
      <c r="E75" s="129" t="s">
        <v>84</v>
      </c>
      <c r="F75" s="129" t="s">
        <v>83</v>
      </c>
      <c r="G75" s="210">
        <v>48</v>
      </c>
    </row>
    <row r="76" spans="1:7" ht="16">
      <c r="A76" s="26"/>
      <c r="B76" s="27" t="s">
        <v>33</v>
      </c>
      <c r="C76" s="81" t="s">
        <v>84</v>
      </c>
      <c r="D76" s="27" t="s">
        <v>84</v>
      </c>
      <c r="E76" s="27" t="s">
        <v>84</v>
      </c>
      <c r="F76" s="49" t="s">
        <v>14</v>
      </c>
      <c r="G76" s="210">
        <v>2</v>
      </c>
    </row>
    <row r="77" spans="1:7" ht="16">
      <c r="A77" s="26"/>
      <c r="B77" s="27" t="s">
        <v>554</v>
      </c>
      <c r="C77" s="81" t="s">
        <v>84</v>
      </c>
      <c r="D77" s="27" t="s">
        <v>84</v>
      </c>
      <c r="E77" s="27" t="s">
        <v>84</v>
      </c>
      <c r="F77" s="49" t="s">
        <v>14</v>
      </c>
      <c r="G77" s="210">
        <v>11</v>
      </c>
    </row>
    <row r="78" spans="1:7" ht="16">
      <c r="A78" s="26"/>
      <c r="B78" s="27" t="s">
        <v>555</v>
      </c>
      <c r="C78" s="91" t="s">
        <v>84</v>
      </c>
      <c r="D78" s="49" t="s">
        <v>84</v>
      </c>
      <c r="E78" s="91" t="s">
        <v>84</v>
      </c>
      <c r="F78" s="49" t="s">
        <v>83</v>
      </c>
      <c r="G78" s="210">
        <v>115</v>
      </c>
    </row>
    <row r="79" spans="1:7" ht="16">
      <c r="A79" s="26"/>
      <c r="B79" s="27" t="s">
        <v>556</v>
      </c>
      <c r="C79" s="81" t="s">
        <v>83</v>
      </c>
      <c r="D79" s="27" t="s">
        <v>83</v>
      </c>
      <c r="E79" s="27" t="s">
        <v>83</v>
      </c>
      <c r="F79" s="49" t="s">
        <v>83</v>
      </c>
      <c r="G79" s="210">
        <v>4</v>
      </c>
    </row>
    <row r="80" spans="1:7" ht="16">
      <c r="A80" s="28"/>
      <c r="B80" s="29" t="s">
        <v>557</v>
      </c>
      <c r="C80" s="83" t="s">
        <v>83</v>
      </c>
      <c r="D80" s="29" t="s">
        <v>83</v>
      </c>
      <c r="E80" s="29" t="s">
        <v>83</v>
      </c>
      <c r="F80" s="40" t="s">
        <v>83</v>
      </c>
      <c r="G80" s="210">
        <v>63</v>
      </c>
    </row>
    <row r="81" spans="1:7" ht="16">
      <c r="A81" s="26" t="s">
        <v>103</v>
      </c>
      <c r="B81" s="27" t="s">
        <v>558</v>
      </c>
      <c r="C81" s="81" t="s">
        <v>942</v>
      </c>
      <c r="D81" s="27" t="s">
        <v>942</v>
      </c>
      <c r="E81" s="27" t="s">
        <v>67</v>
      </c>
      <c r="F81" s="45" t="s">
        <v>67</v>
      </c>
      <c r="G81" s="209">
        <v>33</v>
      </c>
    </row>
    <row r="82" spans="1:7" ht="16">
      <c r="A82" s="26"/>
      <c r="B82" s="27" t="s">
        <v>559</v>
      </c>
      <c r="C82" s="81" t="s">
        <v>942</v>
      </c>
      <c r="D82" s="27" t="s">
        <v>942</v>
      </c>
      <c r="E82" s="27" t="s">
        <v>67</v>
      </c>
      <c r="F82" s="49" t="s">
        <v>67</v>
      </c>
      <c r="G82" s="210">
        <v>219</v>
      </c>
    </row>
    <row r="83" spans="1:7" ht="16">
      <c r="A83" s="26"/>
      <c r="B83" s="27" t="s">
        <v>497</v>
      </c>
      <c r="C83" s="81" t="s">
        <v>942</v>
      </c>
      <c r="D83" s="27" t="s">
        <v>942</v>
      </c>
      <c r="E83" s="27" t="s">
        <v>67</v>
      </c>
      <c r="F83" s="49" t="s">
        <v>67</v>
      </c>
      <c r="G83" s="210">
        <v>4779</v>
      </c>
    </row>
    <row r="84" spans="1:7" ht="16">
      <c r="A84" s="26"/>
      <c r="B84" s="27" t="s">
        <v>560</v>
      </c>
      <c r="C84" s="81" t="s">
        <v>1224</v>
      </c>
      <c r="D84" s="27" t="s">
        <v>1224</v>
      </c>
      <c r="E84" s="27" t="s">
        <v>67</v>
      </c>
      <c r="F84" s="49" t="s">
        <v>67</v>
      </c>
      <c r="G84" s="210">
        <v>239</v>
      </c>
    </row>
    <row r="85" spans="1:7" ht="16">
      <c r="A85" s="26"/>
      <c r="B85" s="27" t="s">
        <v>1222</v>
      </c>
      <c r="C85" s="81" t="s">
        <v>942</v>
      </c>
      <c r="D85" s="27" t="s">
        <v>942</v>
      </c>
      <c r="E85" s="27" t="s">
        <v>67</v>
      </c>
      <c r="F85" s="49" t="s">
        <v>67</v>
      </c>
      <c r="G85" s="210">
        <v>710</v>
      </c>
    </row>
    <row r="86" spans="1:7" ht="16">
      <c r="A86" s="26"/>
      <c r="B86" s="27" t="s">
        <v>561</v>
      </c>
      <c r="C86" s="81" t="s">
        <v>942</v>
      </c>
      <c r="D86" s="27" t="s">
        <v>942</v>
      </c>
      <c r="E86" s="27" t="s">
        <v>67</v>
      </c>
      <c r="F86" s="49" t="s">
        <v>67</v>
      </c>
      <c r="G86" s="210">
        <v>106</v>
      </c>
    </row>
    <row r="87" spans="1:7" ht="16">
      <c r="A87" s="26"/>
      <c r="B87" s="27" t="s">
        <v>562</v>
      </c>
      <c r="C87" s="81" t="s">
        <v>942</v>
      </c>
      <c r="D87" s="27" t="s">
        <v>942</v>
      </c>
      <c r="E87" s="27" t="s">
        <v>67</v>
      </c>
      <c r="F87" s="49" t="s">
        <v>67</v>
      </c>
      <c r="G87" s="210">
        <v>7</v>
      </c>
    </row>
    <row r="88" spans="1:7" ht="16">
      <c r="A88" s="26"/>
      <c r="B88" s="27" t="s">
        <v>670</v>
      </c>
      <c r="C88" s="81" t="s">
        <v>942</v>
      </c>
      <c r="D88" s="27" t="s">
        <v>942</v>
      </c>
      <c r="E88" s="27" t="s">
        <v>67</v>
      </c>
      <c r="F88" s="49" t="s">
        <v>67</v>
      </c>
      <c r="G88" s="210">
        <v>5</v>
      </c>
    </row>
    <row r="89" spans="1:7" ht="16">
      <c r="A89" s="28"/>
      <c r="B89" s="29" t="s">
        <v>563</v>
      </c>
      <c r="C89" s="83" t="s">
        <v>942</v>
      </c>
      <c r="D89" s="29" t="s">
        <v>942</v>
      </c>
      <c r="E89" s="29" t="s">
        <v>67</v>
      </c>
      <c r="F89" s="49" t="s">
        <v>67</v>
      </c>
      <c r="G89" s="210">
        <v>12</v>
      </c>
    </row>
    <row r="90" spans="1:7" ht="16">
      <c r="A90" s="26" t="s">
        <v>104</v>
      </c>
      <c r="B90" s="27" t="s">
        <v>564</v>
      </c>
      <c r="C90" s="81" t="s">
        <v>1217</v>
      </c>
      <c r="D90" s="27" t="s">
        <v>1217</v>
      </c>
      <c r="E90" s="81" t="s">
        <v>1217</v>
      </c>
      <c r="F90" s="45" t="s">
        <v>83</v>
      </c>
      <c r="G90" s="209">
        <v>3</v>
      </c>
    </row>
    <row r="91" spans="1:7" ht="16">
      <c r="A91" s="26"/>
      <c r="B91" s="27" t="s">
        <v>565</v>
      </c>
      <c r="C91" s="81" t="s">
        <v>1217</v>
      </c>
      <c r="D91" s="27" t="s">
        <v>1217</v>
      </c>
      <c r="E91" s="27" t="s">
        <v>1217</v>
      </c>
      <c r="F91" s="49" t="s">
        <v>83</v>
      </c>
      <c r="G91" s="210">
        <v>18</v>
      </c>
    </row>
    <row r="92" spans="1:7" ht="16">
      <c r="A92" s="26"/>
      <c r="B92" s="27" t="s">
        <v>566</v>
      </c>
      <c r="C92" s="81" t="s">
        <v>83</v>
      </c>
      <c r="D92" s="27" t="s">
        <v>83</v>
      </c>
      <c r="E92" s="27" t="s">
        <v>83</v>
      </c>
      <c r="F92" s="49" t="s">
        <v>83</v>
      </c>
      <c r="G92" s="210">
        <v>17</v>
      </c>
    </row>
    <row r="93" spans="1:7" ht="16">
      <c r="A93" s="26"/>
      <c r="B93" s="27" t="s">
        <v>187</v>
      </c>
      <c r="C93" s="81" t="s">
        <v>1217</v>
      </c>
      <c r="D93" s="27" t="s">
        <v>1217</v>
      </c>
      <c r="E93" s="27" t="s">
        <v>1217</v>
      </c>
      <c r="F93" s="49" t="s">
        <v>83</v>
      </c>
      <c r="G93" s="210">
        <v>198</v>
      </c>
    </row>
    <row r="94" spans="1:7" ht="16">
      <c r="A94" s="26"/>
      <c r="B94" s="27" t="s">
        <v>567</v>
      </c>
      <c r="C94" s="81" t="s">
        <v>14</v>
      </c>
      <c r="D94" s="27" t="s">
        <v>14</v>
      </c>
      <c r="E94" s="27" t="s">
        <v>1217</v>
      </c>
      <c r="F94" s="49" t="s">
        <v>14</v>
      </c>
      <c r="G94" s="210">
        <v>204</v>
      </c>
    </row>
    <row r="95" spans="1:7" ht="16">
      <c r="A95" s="26"/>
      <c r="B95" s="27" t="s">
        <v>298</v>
      </c>
      <c r="C95" s="81" t="s">
        <v>82</v>
      </c>
      <c r="D95" s="27" t="s">
        <v>82</v>
      </c>
      <c r="E95" s="27" t="s">
        <v>82</v>
      </c>
      <c r="F95" s="49" t="s">
        <v>88</v>
      </c>
      <c r="G95" s="210">
        <v>868</v>
      </c>
    </row>
    <row r="96" spans="1:7" ht="16">
      <c r="A96" s="26"/>
      <c r="B96" s="27" t="s">
        <v>297</v>
      </c>
      <c r="C96" s="81" t="s">
        <v>82</v>
      </c>
      <c r="D96" s="27" t="s">
        <v>82</v>
      </c>
      <c r="E96" s="27" t="s">
        <v>82</v>
      </c>
      <c r="F96" s="49" t="s">
        <v>88</v>
      </c>
      <c r="G96" s="210">
        <v>1390</v>
      </c>
    </row>
    <row r="97" spans="1:7" ht="16">
      <c r="A97" s="26"/>
      <c r="B97" s="27" t="s">
        <v>568</v>
      </c>
      <c r="C97" s="81" t="s">
        <v>82</v>
      </c>
      <c r="D97" s="27" t="s">
        <v>82</v>
      </c>
      <c r="E97" s="27" t="s">
        <v>82</v>
      </c>
      <c r="F97" s="49" t="s">
        <v>88</v>
      </c>
      <c r="G97" s="210">
        <v>607</v>
      </c>
    </row>
    <row r="98" spans="1:7" ht="16">
      <c r="A98" s="26"/>
      <c r="B98" s="27" t="s">
        <v>191</v>
      </c>
      <c r="C98" s="81" t="s">
        <v>1217</v>
      </c>
      <c r="D98" s="27" t="s">
        <v>1217</v>
      </c>
      <c r="E98" s="27" t="s">
        <v>1217</v>
      </c>
      <c r="F98" s="49" t="s">
        <v>83</v>
      </c>
      <c r="G98" s="210">
        <v>90</v>
      </c>
    </row>
    <row r="99" spans="1:7" ht="16">
      <c r="A99" s="26"/>
      <c r="B99" s="27" t="s">
        <v>569</v>
      </c>
      <c r="C99" s="81" t="s">
        <v>1217</v>
      </c>
      <c r="D99" s="27" t="s">
        <v>1217</v>
      </c>
      <c r="E99" s="27" t="s">
        <v>1217</v>
      </c>
      <c r="F99" s="49" t="s">
        <v>83</v>
      </c>
      <c r="G99" s="210">
        <v>132</v>
      </c>
    </row>
    <row r="100" spans="1:7" ht="16">
      <c r="A100" s="26"/>
      <c r="B100" s="27" t="s">
        <v>570</v>
      </c>
      <c r="C100" s="81" t="s">
        <v>1217</v>
      </c>
      <c r="D100" s="27" t="s">
        <v>1217</v>
      </c>
      <c r="E100" s="27" t="s">
        <v>1217</v>
      </c>
      <c r="F100" s="49" t="s">
        <v>83</v>
      </c>
      <c r="G100" s="210">
        <v>9</v>
      </c>
    </row>
    <row r="101" spans="1:7" ht="16">
      <c r="A101" s="26"/>
      <c r="B101" s="27" t="s">
        <v>68</v>
      </c>
      <c r="C101" s="81" t="s">
        <v>14</v>
      </c>
      <c r="D101" s="27" t="s">
        <v>14</v>
      </c>
      <c r="E101" s="27" t="s">
        <v>1217</v>
      </c>
      <c r="F101" s="49" t="s">
        <v>14</v>
      </c>
      <c r="G101" s="210">
        <v>73</v>
      </c>
    </row>
    <row r="102" spans="1:7" ht="16">
      <c r="A102" s="26"/>
      <c r="B102" s="27" t="s">
        <v>571</v>
      </c>
      <c r="C102" s="81" t="s">
        <v>14</v>
      </c>
      <c r="D102" s="27" t="s">
        <v>14</v>
      </c>
      <c r="E102" s="27" t="s">
        <v>1217</v>
      </c>
      <c r="F102" s="49" t="s">
        <v>14</v>
      </c>
      <c r="G102" s="210">
        <v>10</v>
      </c>
    </row>
    <row r="103" spans="1:7" ht="16">
      <c r="A103" s="28"/>
      <c r="B103" s="29" t="s">
        <v>572</v>
      </c>
      <c r="C103" s="83" t="s">
        <v>1217</v>
      </c>
      <c r="D103" s="29" t="s">
        <v>1217</v>
      </c>
      <c r="E103" s="29" t="s">
        <v>1217</v>
      </c>
      <c r="F103" s="40" t="s">
        <v>83</v>
      </c>
      <c r="G103" s="210">
        <v>51</v>
      </c>
    </row>
    <row r="104" spans="1:7" ht="16">
      <c r="A104" s="26" t="s">
        <v>105</v>
      </c>
      <c r="B104" s="27" t="s">
        <v>899</v>
      </c>
      <c r="C104" s="81" t="s">
        <v>945</v>
      </c>
      <c r="D104" s="27" t="s">
        <v>945</v>
      </c>
      <c r="E104" s="27" t="s">
        <v>83</v>
      </c>
      <c r="F104" s="45" t="s">
        <v>83</v>
      </c>
      <c r="G104" s="209">
        <v>22</v>
      </c>
    </row>
    <row r="105" spans="1:7" ht="16">
      <c r="A105" s="26"/>
      <c r="B105" s="27" t="s">
        <v>573</v>
      </c>
      <c r="C105" s="81" t="s">
        <v>945</v>
      </c>
      <c r="D105" s="27" t="s">
        <v>945</v>
      </c>
      <c r="E105" s="27" t="s">
        <v>83</v>
      </c>
      <c r="F105" s="49" t="s">
        <v>83</v>
      </c>
      <c r="G105" s="210">
        <v>37</v>
      </c>
    </row>
    <row r="106" spans="1:7" ht="16">
      <c r="A106" s="26"/>
      <c r="B106" s="27" t="s">
        <v>574</v>
      </c>
      <c r="C106" s="81" t="s">
        <v>945</v>
      </c>
      <c r="D106" s="27" t="s">
        <v>945</v>
      </c>
      <c r="E106" s="27" t="s">
        <v>83</v>
      </c>
      <c r="F106" s="49" t="s">
        <v>83</v>
      </c>
      <c r="G106" s="210">
        <v>2</v>
      </c>
    </row>
    <row r="107" spans="1:7" ht="16">
      <c r="A107" s="26"/>
      <c r="B107" s="27" t="s">
        <v>575</v>
      </c>
      <c r="C107" s="81" t="s">
        <v>945</v>
      </c>
      <c r="D107" s="27" t="s">
        <v>945</v>
      </c>
      <c r="E107" s="27" t="s">
        <v>83</v>
      </c>
      <c r="F107" s="49" t="s">
        <v>83</v>
      </c>
      <c r="G107" s="210">
        <v>128</v>
      </c>
    </row>
    <row r="108" spans="1:7" ht="16">
      <c r="A108" s="26"/>
      <c r="B108" s="27" t="s">
        <v>900</v>
      </c>
      <c r="C108" s="81" t="s">
        <v>945</v>
      </c>
      <c r="D108" s="27" t="s">
        <v>945</v>
      </c>
      <c r="E108" s="27" t="s">
        <v>83</v>
      </c>
      <c r="F108" s="49" t="s">
        <v>83</v>
      </c>
      <c r="G108" s="210">
        <v>275</v>
      </c>
    </row>
    <row r="109" spans="1:7" ht="16">
      <c r="A109" s="26"/>
      <c r="B109" s="27" t="s">
        <v>498</v>
      </c>
      <c r="C109" s="81" t="s">
        <v>86</v>
      </c>
      <c r="D109" s="27" t="s">
        <v>86</v>
      </c>
      <c r="E109" s="27" t="s">
        <v>86</v>
      </c>
      <c r="F109" s="49" t="s">
        <v>88</v>
      </c>
      <c r="G109" s="210">
        <v>996</v>
      </c>
    </row>
    <row r="110" spans="1:7" ht="16">
      <c r="A110" s="26"/>
      <c r="B110" s="27" t="s">
        <v>577</v>
      </c>
      <c r="C110" s="81" t="s">
        <v>86</v>
      </c>
      <c r="D110" s="27" t="s">
        <v>86</v>
      </c>
      <c r="E110" s="27" t="s">
        <v>86</v>
      </c>
      <c r="F110" s="49" t="s">
        <v>88</v>
      </c>
      <c r="G110" s="210">
        <v>324</v>
      </c>
    </row>
    <row r="111" spans="1:7" ht="16">
      <c r="A111" s="26"/>
      <c r="B111" s="27" t="s">
        <v>147</v>
      </c>
      <c r="C111" s="81" t="s">
        <v>86</v>
      </c>
      <c r="D111" s="27" t="s">
        <v>86</v>
      </c>
      <c r="E111" s="27" t="s">
        <v>86</v>
      </c>
      <c r="F111" s="49" t="s">
        <v>88</v>
      </c>
      <c r="G111" s="210">
        <v>2</v>
      </c>
    </row>
    <row r="112" spans="1:7" ht="16">
      <c r="A112" s="26"/>
      <c r="B112" s="27" t="s">
        <v>578</v>
      </c>
      <c r="C112" s="81" t="s">
        <v>86</v>
      </c>
      <c r="D112" s="27" t="s">
        <v>86</v>
      </c>
      <c r="E112" s="27" t="s">
        <v>86</v>
      </c>
      <c r="F112" s="49" t="s">
        <v>88</v>
      </c>
      <c r="G112" s="210">
        <v>7</v>
      </c>
    </row>
    <row r="113" spans="1:7" ht="16">
      <c r="A113" s="26"/>
      <c r="B113" s="27" t="s">
        <v>501</v>
      </c>
      <c r="C113" s="81" t="s">
        <v>945</v>
      </c>
      <c r="D113" s="27" t="s">
        <v>945</v>
      </c>
      <c r="E113" s="27" t="s">
        <v>83</v>
      </c>
      <c r="F113" s="49" t="s">
        <v>83</v>
      </c>
      <c r="G113" s="210">
        <v>337</v>
      </c>
    </row>
    <row r="114" spans="1:7" ht="16">
      <c r="A114" s="26"/>
      <c r="B114" s="27" t="s">
        <v>579</v>
      </c>
      <c r="C114" s="81" t="s">
        <v>945</v>
      </c>
      <c r="D114" s="27" t="s">
        <v>945</v>
      </c>
      <c r="E114" s="27" t="s">
        <v>83</v>
      </c>
      <c r="F114" s="49" t="s">
        <v>83</v>
      </c>
      <c r="G114" s="210">
        <v>120</v>
      </c>
    </row>
    <row r="115" spans="1:7" ht="16">
      <c r="A115" s="26"/>
      <c r="B115" s="27" t="s">
        <v>580</v>
      </c>
      <c r="C115" s="81" t="s">
        <v>945</v>
      </c>
      <c r="D115" s="27" t="s">
        <v>945</v>
      </c>
      <c r="E115" s="27" t="s">
        <v>83</v>
      </c>
      <c r="F115" s="49" t="s">
        <v>83</v>
      </c>
      <c r="G115" s="210">
        <v>219</v>
      </c>
    </row>
    <row r="116" spans="1:7" ht="16">
      <c r="A116" s="26"/>
      <c r="B116" s="27" t="s">
        <v>581</v>
      </c>
      <c r="C116" s="81" t="s">
        <v>945</v>
      </c>
      <c r="D116" s="27" t="s">
        <v>945</v>
      </c>
      <c r="E116" s="27" t="s">
        <v>83</v>
      </c>
      <c r="F116" s="49" t="s">
        <v>83</v>
      </c>
      <c r="G116" s="210">
        <v>83</v>
      </c>
    </row>
    <row r="117" spans="1:7" ht="16">
      <c r="A117" s="26"/>
      <c r="B117" s="27" t="s">
        <v>582</v>
      </c>
      <c r="C117" s="81" t="s">
        <v>1028</v>
      </c>
      <c r="D117" s="27" t="s">
        <v>1028</v>
      </c>
      <c r="E117" s="27" t="s">
        <v>14</v>
      </c>
      <c r="F117" s="49" t="s">
        <v>14</v>
      </c>
      <c r="G117" s="210">
        <v>15</v>
      </c>
    </row>
    <row r="118" spans="1:7" ht="16">
      <c r="A118" s="26"/>
      <c r="B118" s="27" t="s">
        <v>583</v>
      </c>
      <c r="C118" s="81" t="s">
        <v>1272</v>
      </c>
      <c r="D118" s="27" t="s">
        <v>1272</v>
      </c>
      <c r="E118" s="27" t="s">
        <v>930</v>
      </c>
      <c r="F118" s="49" t="s">
        <v>24</v>
      </c>
      <c r="G118" s="210">
        <v>2</v>
      </c>
    </row>
    <row r="119" spans="1:7" ht="16">
      <c r="A119" s="26"/>
      <c r="B119" s="27" t="s">
        <v>502</v>
      </c>
      <c r="C119" s="81" t="s">
        <v>1028</v>
      </c>
      <c r="D119" s="27" t="s">
        <v>1028</v>
      </c>
      <c r="E119" s="27" t="s">
        <v>14</v>
      </c>
      <c r="F119" s="49" t="s">
        <v>14</v>
      </c>
      <c r="G119" s="210">
        <v>523</v>
      </c>
    </row>
    <row r="120" spans="1:7" ht="16">
      <c r="A120" s="26"/>
      <c r="B120" s="27" t="s">
        <v>584</v>
      </c>
      <c r="C120" s="81" t="s">
        <v>1028</v>
      </c>
      <c r="D120" s="27" t="s">
        <v>1028</v>
      </c>
      <c r="E120" s="27" t="s">
        <v>14</v>
      </c>
      <c r="F120" s="49" t="s">
        <v>14</v>
      </c>
      <c r="G120" s="210">
        <v>66</v>
      </c>
    </row>
    <row r="121" spans="1:7" ht="16">
      <c r="A121" s="26"/>
      <c r="B121" s="27" t="s">
        <v>585</v>
      </c>
      <c r="C121" s="81" t="s">
        <v>1028</v>
      </c>
      <c r="D121" s="27" t="s">
        <v>1028</v>
      </c>
      <c r="E121" s="27" t="s">
        <v>14</v>
      </c>
      <c r="F121" s="49" t="s">
        <v>14</v>
      </c>
      <c r="G121" s="210">
        <v>154</v>
      </c>
    </row>
    <row r="122" spans="1:7" ht="16">
      <c r="A122" s="26"/>
      <c r="B122" s="27" t="s">
        <v>586</v>
      </c>
      <c r="C122" s="81" t="s">
        <v>945</v>
      </c>
      <c r="D122" s="27" t="s">
        <v>945</v>
      </c>
      <c r="E122" s="27" t="s">
        <v>83</v>
      </c>
      <c r="F122" s="49" t="s">
        <v>83</v>
      </c>
      <c r="G122" s="210">
        <v>3</v>
      </c>
    </row>
    <row r="123" spans="1:7" ht="16">
      <c r="A123" s="26"/>
      <c r="B123" s="27" t="s">
        <v>587</v>
      </c>
      <c r="C123" s="81" t="s">
        <v>86</v>
      </c>
      <c r="D123" s="27" t="s">
        <v>945</v>
      </c>
      <c r="E123" s="27" t="s">
        <v>86</v>
      </c>
      <c r="F123" s="49" t="s">
        <v>88</v>
      </c>
      <c r="G123" s="210">
        <v>64</v>
      </c>
    </row>
    <row r="124" spans="1:7" ht="32">
      <c r="A124" s="28"/>
      <c r="B124" s="29" t="s">
        <v>901</v>
      </c>
      <c r="C124" s="83" t="s">
        <v>945</v>
      </c>
      <c r="D124" s="29" t="s">
        <v>945</v>
      </c>
      <c r="E124" s="29" t="s">
        <v>83</v>
      </c>
      <c r="F124" s="40" t="s">
        <v>83</v>
      </c>
      <c r="G124" s="210">
        <v>22</v>
      </c>
    </row>
    <row r="125" spans="1:7" ht="16">
      <c r="A125" s="26" t="s">
        <v>889</v>
      </c>
      <c r="B125" s="27" t="s">
        <v>301</v>
      </c>
      <c r="C125" s="81" t="s">
        <v>1726</v>
      </c>
      <c r="D125" s="27" t="s">
        <v>933</v>
      </c>
      <c r="E125" s="27" t="s">
        <v>14</v>
      </c>
      <c r="F125" s="45" t="s">
        <v>14</v>
      </c>
      <c r="G125" s="209">
        <v>177</v>
      </c>
    </row>
    <row r="126" spans="1:7" ht="16">
      <c r="A126" s="26"/>
      <c r="B126" s="27" t="s">
        <v>588</v>
      </c>
      <c r="C126" s="81" t="s">
        <v>1726</v>
      </c>
      <c r="D126" s="27" t="s">
        <v>933</v>
      </c>
      <c r="E126" s="27" t="s">
        <v>14</v>
      </c>
      <c r="F126" s="49" t="s">
        <v>14</v>
      </c>
      <c r="G126" s="210">
        <v>2278</v>
      </c>
    </row>
    <row r="127" spans="1:7" ht="16">
      <c r="A127" s="26"/>
      <c r="B127" s="27" t="s">
        <v>589</v>
      </c>
      <c r="C127" s="81" t="s">
        <v>1726</v>
      </c>
      <c r="D127" s="27" t="s">
        <v>933</v>
      </c>
      <c r="E127" s="27" t="s">
        <v>14</v>
      </c>
      <c r="F127" s="49" t="s">
        <v>14</v>
      </c>
      <c r="G127" s="210">
        <v>0</v>
      </c>
    </row>
    <row r="128" spans="1:7" ht="16">
      <c r="A128" s="26"/>
      <c r="B128" s="27" t="s">
        <v>590</v>
      </c>
      <c r="C128" s="81" t="s">
        <v>1726</v>
      </c>
      <c r="D128" s="27" t="s">
        <v>933</v>
      </c>
      <c r="E128" s="27" t="s">
        <v>14</v>
      </c>
      <c r="F128" s="49" t="s">
        <v>14</v>
      </c>
      <c r="G128" s="210">
        <v>77</v>
      </c>
    </row>
    <row r="129" spans="1:7" ht="16">
      <c r="A129" s="26"/>
      <c r="B129" s="27" t="s">
        <v>902</v>
      </c>
      <c r="C129" s="81" t="s">
        <v>934</v>
      </c>
      <c r="D129" s="27" t="s">
        <v>934</v>
      </c>
      <c r="E129" s="27" t="s">
        <v>83</v>
      </c>
      <c r="F129" s="49" t="s">
        <v>83</v>
      </c>
      <c r="G129" s="210">
        <v>13</v>
      </c>
    </row>
    <row r="130" spans="1:7" ht="16">
      <c r="A130" s="26"/>
      <c r="B130" s="27" t="s">
        <v>592</v>
      </c>
      <c r="C130" s="81" t="s">
        <v>934</v>
      </c>
      <c r="D130" s="27" t="s">
        <v>934</v>
      </c>
      <c r="E130" s="27" t="s">
        <v>83</v>
      </c>
      <c r="F130" s="49" t="s">
        <v>83</v>
      </c>
      <c r="G130" s="210">
        <v>74</v>
      </c>
    </row>
    <row r="131" spans="1:7" ht="16">
      <c r="A131" s="26"/>
      <c r="B131" s="27" t="s">
        <v>1258</v>
      </c>
      <c r="C131" s="81" t="s">
        <v>934</v>
      </c>
      <c r="D131" s="27" t="s">
        <v>934</v>
      </c>
      <c r="E131" s="27" t="s">
        <v>83</v>
      </c>
      <c r="F131" s="49" t="s">
        <v>83</v>
      </c>
      <c r="G131" s="210">
        <v>10</v>
      </c>
    </row>
    <row r="132" spans="1:7" ht="16">
      <c r="A132" s="26"/>
      <c r="B132" s="27" t="s">
        <v>594</v>
      </c>
      <c r="C132" s="81" t="s">
        <v>934</v>
      </c>
      <c r="D132" s="27" t="s">
        <v>934</v>
      </c>
      <c r="E132" s="27" t="s">
        <v>83</v>
      </c>
      <c r="F132" s="49" t="s">
        <v>83</v>
      </c>
      <c r="G132" s="210">
        <v>146</v>
      </c>
    </row>
    <row r="133" spans="1:7" ht="16">
      <c r="A133" s="26"/>
      <c r="B133" s="27" t="s">
        <v>595</v>
      </c>
      <c r="C133" s="81" t="s">
        <v>86</v>
      </c>
      <c r="D133" s="27" t="s">
        <v>934</v>
      </c>
      <c r="E133" s="27" t="s">
        <v>86</v>
      </c>
      <c r="F133" s="49" t="s">
        <v>88</v>
      </c>
      <c r="G133" s="210">
        <v>5</v>
      </c>
    </row>
    <row r="134" spans="1:7" ht="16">
      <c r="A134" s="26"/>
      <c r="B134" s="27" t="s">
        <v>596</v>
      </c>
      <c r="C134" s="81" t="s">
        <v>934</v>
      </c>
      <c r="D134" s="27" t="s">
        <v>934</v>
      </c>
      <c r="E134" s="27" t="s">
        <v>83</v>
      </c>
      <c r="F134" s="49" t="s">
        <v>83</v>
      </c>
      <c r="G134" s="210">
        <v>0</v>
      </c>
    </row>
    <row r="135" spans="1:7" ht="16">
      <c r="A135" s="26"/>
      <c r="B135" s="27" t="s">
        <v>597</v>
      </c>
      <c r="C135" s="81" t="s">
        <v>14</v>
      </c>
      <c r="D135" s="81" t="s">
        <v>938</v>
      </c>
      <c r="E135" s="27" t="s">
        <v>14</v>
      </c>
      <c r="F135" s="49" t="s">
        <v>14</v>
      </c>
      <c r="G135" s="210">
        <v>56</v>
      </c>
    </row>
    <row r="136" spans="1:7" ht="16">
      <c r="A136" s="26"/>
      <c r="B136" s="27" t="s">
        <v>598</v>
      </c>
      <c r="C136" s="81" t="s">
        <v>934</v>
      </c>
      <c r="D136" s="27" t="s">
        <v>934</v>
      </c>
      <c r="E136" s="27" t="s">
        <v>83</v>
      </c>
      <c r="F136" s="49" t="s">
        <v>83</v>
      </c>
      <c r="G136" s="210">
        <v>38</v>
      </c>
    </row>
    <row r="137" spans="1:7" ht="16">
      <c r="A137" s="26"/>
      <c r="B137" s="27" t="s">
        <v>599</v>
      </c>
      <c r="C137" s="81" t="s">
        <v>934</v>
      </c>
      <c r="D137" s="27" t="s">
        <v>934</v>
      </c>
      <c r="E137" s="27" t="s">
        <v>83</v>
      </c>
      <c r="F137" s="49" t="s">
        <v>83</v>
      </c>
      <c r="G137" s="210">
        <v>31</v>
      </c>
    </row>
    <row r="138" spans="1:7" ht="16">
      <c r="A138" s="26"/>
      <c r="B138" s="27" t="s">
        <v>600</v>
      </c>
      <c r="C138" s="81" t="s">
        <v>934</v>
      </c>
      <c r="D138" s="27" t="s">
        <v>934</v>
      </c>
      <c r="E138" s="27" t="s">
        <v>83</v>
      </c>
      <c r="F138" s="49" t="s">
        <v>83</v>
      </c>
      <c r="G138" s="210">
        <v>82</v>
      </c>
    </row>
    <row r="139" spans="1:7" ht="16">
      <c r="A139" s="28"/>
      <c r="B139" s="29" t="s">
        <v>601</v>
      </c>
      <c r="C139" s="83" t="s">
        <v>934</v>
      </c>
      <c r="D139" s="29" t="s">
        <v>934</v>
      </c>
      <c r="E139" s="29" t="s">
        <v>83</v>
      </c>
      <c r="F139" s="40" t="s">
        <v>83</v>
      </c>
      <c r="G139" s="210">
        <v>1</v>
      </c>
    </row>
    <row r="140" spans="1:7" ht="16">
      <c r="A140" s="26" t="s">
        <v>602</v>
      </c>
      <c r="B140" s="27" t="s">
        <v>904</v>
      </c>
      <c r="C140" s="81" t="s">
        <v>935</v>
      </c>
      <c r="D140" s="27" t="s">
        <v>935</v>
      </c>
      <c r="E140" s="27" t="s">
        <v>85</v>
      </c>
      <c r="F140" s="45" t="s">
        <v>85</v>
      </c>
      <c r="G140" s="209">
        <v>28</v>
      </c>
    </row>
    <row r="141" spans="1:7" ht="16">
      <c r="A141" s="26"/>
      <c r="B141" s="27" t="s">
        <v>604</v>
      </c>
      <c r="C141" s="81" t="s">
        <v>935</v>
      </c>
      <c r="D141" s="27" t="s">
        <v>935</v>
      </c>
      <c r="E141" s="27" t="s">
        <v>83</v>
      </c>
      <c r="F141" s="49" t="s">
        <v>83</v>
      </c>
      <c r="G141" s="210">
        <v>46</v>
      </c>
    </row>
    <row r="142" spans="1:7" ht="16">
      <c r="A142" s="26"/>
      <c r="B142" s="27" t="s">
        <v>605</v>
      </c>
      <c r="C142" s="81" t="s">
        <v>935</v>
      </c>
      <c r="D142" s="27" t="s">
        <v>935</v>
      </c>
      <c r="E142" s="27" t="s">
        <v>85</v>
      </c>
      <c r="F142" s="49" t="s">
        <v>85</v>
      </c>
      <c r="G142" s="210">
        <v>20</v>
      </c>
    </row>
    <row r="143" spans="1:7" ht="16">
      <c r="A143" s="26"/>
      <c r="B143" s="27" t="s">
        <v>503</v>
      </c>
      <c r="C143" s="81" t="s">
        <v>935</v>
      </c>
      <c r="D143" s="27" t="s">
        <v>935</v>
      </c>
      <c r="E143" s="27" t="s">
        <v>86</v>
      </c>
      <c r="F143" s="49" t="s">
        <v>88</v>
      </c>
      <c r="G143" s="210">
        <v>136</v>
      </c>
    </row>
    <row r="144" spans="1:7" ht="16">
      <c r="A144" s="26"/>
      <c r="B144" s="27" t="s">
        <v>606</v>
      </c>
      <c r="C144" s="81" t="s">
        <v>935</v>
      </c>
      <c r="D144" s="27" t="s">
        <v>935</v>
      </c>
      <c r="E144" s="27" t="s">
        <v>83</v>
      </c>
      <c r="F144" s="49" t="s">
        <v>83</v>
      </c>
      <c r="G144" s="210">
        <v>103</v>
      </c>
    </row>
    <row r="145" spans="1:7" ht="16">
      <c r="A145" s="26"/>
      <c r="B145" s="27" t="s">
        <v>607</v>
      </c>
      <c r="C145" s="81" t="s">
        <v>935</v>
      </c>
      <c r="D145" s="27" t="s">
        <v>935</v>
      </c>
      <c r="E145" s="27" t="s">
        <v>83</v>
      </c>
      <c r="F145" s="49" t="s">
        <v>83</v>
      </c>
      <c r="G145" s="210">
        <v>9</v>
      </c>
    </row>
    <row r="146" spans="1:7" ht="16">
      <c r="A146" s="26"/>
      <c r="B146" s="27" t="s">
        <v>608</v>
      </c>
      <c r="C146" s="81" t="s">
        <v>935</v>
      </c>
      <c r="D146" s="27" t="s">
        <v>935</v>
      </c>
      <c r="E146" s="27" t="s">
        <v>83</v>
      </c>
      <c r="F146" s="49" t="s">
        <v>83</v>
      </c>
      <c r="G146" s="210">
        <v>4</v>
      </c>
    </row>
    <row r="147" spans="1:7" ht="16">
      <c r="A147" s="28"/>
      <c r="B147" s="29" t="s">
        <v>609</v>
      </c>
      <c r="C147" s="83" t="s">
        <v>935</v>
      </c>
      <c r="D147" s="29" t="s">
        <v>935</v>
      </c>
      <c r="E147" s="29" t="s">
        <v>83</v>
      </c>
      <c r="F147" s="40" t="s">
        <v>83</v>
      </c>
      <c r="G147" s="210">
        <v>0</v>
      </c>
    </row>
    <row r="148" spans="1:7" ht="16">
      <c r="A148" s="26" t="s">
        <v>890</v>
      </c>
      <c r="B148" s="27" t="s">
        <v>610</v>
      </c>
      <c r="C148" s="81" t="s">
        <v>942</v>
      </c>
      <c r="D148" s="27" t="s">
        <v>942</v>
      </c>
      <c r="E148" s="27" t="s">
        <v>67</v>
      </c>
      <c r="F148" s="45" t="s">
        <v>67</v>
      </c>
      <c r="G148" s="209">
        <v>51</v>
      </c>
    </row>
    <row r="149" spans="1:7" ht="16">
      <c r="A149" s="26"/>
      <c r="B149" s="27" t="s">
        <v>611</v>
      </c>
      <c r="C149" s="81" t="s">
        <v>86</v>
      </c>
      <c r="D149" s="27" t="s">
        <v>86</v>
      </c>
      <c r="E149" s="27" t="s">
        <v>86</v>
      </c>
      <c r="F149" s="49" t="s">
        <v>88</v>
      </c>
      <c r="G149" s="210">
        <v>14</v>
      </c>
    </row>
    <row r="150" spans="1:7" ht="16">
      <c r="A150" s="26"/>
      <c r="B150" s="27" t="s">
        <v>1260</v>
      </c>
      <c r="C150" s="81" t="s">
        <v>86</v>
      </c>
      <c r="D150" s="27" t="s">
        <v>86</v>
      </c>
      <c r="E150" s="27" t="s">
        <v>86</v>
      </c>
      <c r="F150" s="49" t="s">
        <v>88</v>
      </c>
      <c r="G150" s="210">
        <v>18</v>
      </c>
    </row>
    <row r="151" spans="1:7" ht="16">
      <c r="A151" s="28"/>
      <c r="B151" s="29" t="s">
        <v>612</v>
      </c>
      <c r="C151" s="83" t="s">
        <v>83</v>
      </c>
      <c r="D151" s="29" t="s">
        <v>83</v>
      </c>
      <c r="E151" s="29" t="s">
        <v>83</v>
      </c>
      <c r="F151" s="40" t="s">
        <v>83</v>
      </c>
      <c r="G151" s="210">
        <v>20</v>
      </c>
    </row>
    <row r="152" spans="1:7" ht="16">
      <c r="A152" s="26" t="s">
        <v>613</v>
      </c>
      <c r="B152" s="27" t="s">
        <v>614</v>
      </c>
      <c r="C152" s="81" t="s">
        <v>83</v>
      </c>
      <c r="D152" s="27" t="s">
        <v>83</v>
      </c>
      <c r="E152" s="27" t="s">
        <v>83</v>
      </c>
      <c r="F152" s="45" t="s">
        <v>83</v>
      </c>
      <c r="G152" s="209">
        <v>56</v>
      </c>
    </row>
    <row r="153" spans="1:7" ht="16">
      <c r="A153" s="26"/>
      <c r="B153" s="27" t="s">
        <v>615</v>
      </c>
      <c r="C153" s="81" t="s">
        <v>83</v>
      </c>
      <c r="D153" s="27" t="s">
        <v>83</v>
      </c>
      <c r="E153" s="27" t="s">
        <v>83</v>
      </c>
      <c r="F153" s="49" t="s">
        <v>83</v>
      </c>
      <c r="G153" s="210">
        <v>11</v>
      </c>
    </row>
    <row r="154" spans="1:7" ht="16">
      <c r="A154" s="26"/>
      <c r="B154" s="27" t="s">
        <v>616</v>
      </c>
      <c r="C154" s="81" t="s">
        <v>83</v>
      </c>
      <c r="D154" s="27" t="s">
        <v>83</v>
      </c>
      <c r="E154" s="27" t="s">
        <v>83</v>
      </c>
      <c r="F154" s="49" t="s">
        <v>83</v>
      </c>
      <c r="G154" s="210">
        <v>0</v>
      </c>
    </row>
    <row r="155" spans="1:7" ht="16">
      <c r="A155" s="28"/>
      <c r="B155" s="29" t="s">
        <v>617</v>
      </c>
      <c r="C155" s="83" t="s">
        <v>83</v>
      </c>
      <c r="D155" s="29" t="s">
        <v>83</v>
      </c>
      <c r="E155" s="29" t="s">
        <v>83</v>
      </c>
      <c r="F155" s="40" t="s">
        <v>83</v>
      </c>
      <c r="G155" s="210">
        <v>5</v>
      </c>
    </row>
    <row r="156" spans="1:7" ht="16">
      <c r="A156" s="26" t="s">
        <v>618</v>
      </c>
      <c r="B156" s="27" t="s">
        <v>76</v>
      </c>
      <c r="C156" s="81" t="s">
        <v>83</v>
      </c>
      <c r="D156" s="27" t="s">
        <v>83</v>
      </c>
      <c r="E156" s="27" t="s">
        <v>83</v>
      </c>
      <c r="F156" s="45" t="s">
        <v>83</v>
      </c>
      <c r="G156" s="209">
        <v>28</v>
      </c>
    </row>
    <row r="157" spans="1:7" ht="16">
      <c r="A157" s="26"/>
      <c r="B157" s="27" t="s">
        <v>619</v>
      </c>
      <c r="C157" s="81" t="s">
        <v>14</v>
      </c>
      <c r="D157" s="27" t="s">
        <v>14</v>
      </c>
      <c r="E157" s="27" t="s">
        <v>14</v>
      </c>
      <c r="F157" s="49" t="s">
        <v>14</v>
      </c>
      <c r="G157" s="210">
        <v>190</v>
      </c>
    </row>
    <row r="158" spans="1:7" ht="16">
      <c r="A158" s="28"/>
      <c r="B158" s="29" t="s">
        <v>322</v>
      </c>
      <c r="C158" s="83" t="s">
        <v>14</v>
      </c>
      <c r="D158" s="29" t="s">
        <v>14</v>
      </c>
      <c r="E158" s="29" t="s">
        <v>14</v>
      </c>
      <c r="F158" s="40" t="s">
        <v>14</v>
      </c>
      <c r="G158" s="210">
        <v>84</v>
      </c>
    </row>
    <row r="159" spans="1:7" ht="16">
      <c r="A159" s="26" t="s">
        <v>620</v>
      </c>
      <c r="B159" s="27" t="s">
        <v>621</v>
      </c>
      <c r="C159" s="81" t="s">
        <v>935</v>
      </c>
      <c r="D159" s="27" t="s">
        <v>935</v>
      </c>
      <c r="E159" s="27" t="s">
        <v>83</v>
      </c>
      <c r="F159" s="45" t="s">
        <v>83</v>
      </c>
      <c r="G159" s="209">
        <v>788</v>
      </c>
    </row>
    <row r="160" spans="1:7" ht="16">
      <c r="A160" s="26"/>
      <c r="B160" s="27" t="s">
        <v>622</v>
      </c>
      <c r="C160" s="81" t="s">
        <v>935</v>
      </c>
      <c r="D160" s="27" t="s">
        <v>935</v>
      </c>
      <c r="E160" s="27" t="s">
        <v>83</v>
      </c>
      <c r="F160" s="49" t="s">
        <v>83</v>
      </c>
      <c r="G160" s="210">
        <v>271</v>
      </c>
    </row>
    <row r="161" spans="1:7" ht="16">
      <c r="A161" s="26"/>
      <c r="B161" s="27" t="s">
        <v>623</v>
      </c>
      <c r="C161" s="81" t="s">
        <v>935</v>
      </c>
      <c r="D161" s="27" t="s">
        <v>935</v>
      </c>
      <c r="E161" s="27" t="s">
        <v>85</v>
      </c>
      <c r="F161" s="49" t="s">
        <v>85</v>
      </c>
      <c r="G161" s="210">
        <v>137</v>
      </c>
    </row>
    <row r="162" spans="1:7" ht="16">
      <c r="A162" s="26"/>
      <c r="B162" s="27" t="s">
        <v>905</v>
      </c>
      <c r="C162" s="81" t="s">
        <v>935</v>
      </c>
      <c r="D162" s="27" t="s">
        <v>935</v>
      </c>
      <c r="E162" s="27" t="s">
        <v>83</v>
      </c>
      <c r="F162" s="49" t="s">
        <v>83</v>
      </c>
      <c r="G162" s="210">
        <v>126</v>
      </c>
    </row>
    <row r="163" spans="1:7" ht="16">
      <c r="A163" s="28"/>
      <c r="B163" s="29" t="s">
        <v>625</v>
      </c>
      <c r="C163" s="83" t="s">
        <v>935</v>
      </c>
      <c r="D163" s="29" t="s">
        <v>935</v>
      </c>
      <c r="E163" s="29" t="s">
        <v>85</v>
      </c>
      <c r="F163" s="40" t="s">
        <v>85</v>
      </c>
      <c r="G163" s="210">
        <v>8</v>
      </c>
    </row>
    <row r="164" spans="1:7" ht="16">
      <c r="A164" s="28" t="s">
        <v>13</v>
      </c>
      <c r="B164" s="29" t="s">
        <v>626</v>
      </c>
      <c r="C164" s="83" t="s">
        <v>14</v>
      </c>
      <c r="D164" s="29" t="s">
        <v>14</v>
      </c>
      <c r="E164" s="29" t="s">
        <v>14</v>
      </c>
      <c r="F164" s="43" t="s">
        <v>14</v>
      </c>
      <c r="G164" s="209">
        <v>567</v>
      </c>
    </row>
    <row r="165" spans="1:7" ht="16">
      <c r="A165" s="26" t="s">
        <v>627</v>
      </c>
      <c r="B165" s="27" t="s">
        <v>56</v>
      </c>
      <c r="C165" s="81" t="s">
        <v>63</v>
      </c>
      <c r="D165" s="27" t="s">
        <v>63</v>
      </c>
      <c r="E165" s="27" t="s">
        <v>85</v>
      </c>
      <c r="F165" s="45" t="s">
        <v>85</v>
      </c>
      <c r="G165" s="209">
        <v>142</v>
      </c>
    </row>
    <row r="166" spans="1:7" ht="16">
      <c r="A166" s="26"/>
      <c r="B166" s="27" t="s">
        <v>629</v>
      </c>
      <c r="C166" s="81" t="s">
        <v>63</v>
      </c>
      <c r="D166" s="27" t="s">
        <v>63</v>
      </c>
      <c r="E166" s="27" t="s">
        <v>85</v>
      </c>
      <c r="F166" s="49" t="s">
        <v>85</v>
      </c>
      <c r="G166" s="210">
        <v>92</v>
      </c>
    </row>
    <row r="167" spans="1:7" ht="16">
      <c r="A167" s="26"/>
      <c r="B167" s="27" t="s">
        <v>630</v>
      </c>
      <c r="C167" s="81" t="s">
        <v>63</v>
      </c>
      <c r="D167" s="27" t="s">
        <v>63</v>
      </c>
      <c r="E167" s="27" t="s">
        <v>85</v>
      </c>
      <c r="F167" s="49" t="s">
        <v>85</v>
      </c>
      <c r="G167" s="210">
        <v>82</v>
      </c>
    </row>
    <row r="168" spans="1:7" ht="16">
      <c r="A168" s="26"/>
      <c r="B168" s="27" t="s">
        <v>631</v>
      </c>
      <c r="C168" s="81" t="s">
        <v>63</v>
      </c>
      <c r="D168" s="27" t="s">
        <v>63</v>
      </c>
      <c r="E168" s="27" t="s">
        <v>85</v>
      </c>
      <c r="F168" s="49" t="s">
        <v>85</v>
      </c>
      <c r="G168" s="210">
        <v>41</v>
      </c>
    </row>
    <row r="169" spans="1:7" ht="16">
      <c r="A169" s="26"/>
      <c r="B169" s="27" t="s">
        <v>632</v>
      </c>
      <c r="C169" s="81" t="s">
        <v>63</v>
      </c>
      <c r="D169" s="27" t="s">
        <v>63</v>
      </c>
      <c r="E169" s="27" t="s">
        <v>85</v>
      </c>
      <c r="F169" s="49" t="s">
        <v>85</v>
      </c>
      <c r="G169" s="210">
        <v>344</v>
      </c>
    </row>
    <row r="170" spans="1:7" ht="16">
      <c r="A170" s="26"/>
      <c r="B170" s="27" t="s">
        <v>633</v>
      </c>
      <c r="C170" s="81" t="s">
        <v>63</v>
      </c>
      <c r="D170" s="27" t="s">
        <v>63</v>
      </c>
      <c r="E170" s="27" t="s">
        <v>85</v>
      </c>
      <c r="F170" s="49" t="s">
        <v>85</v>
      </c>
      <c r="G170" s="210">
        <v>74</v>
      </c>
    </row>
    <row r="171" spans="1:7" ht="16">
      <c r="A171" s="26"/>
      <c r="B171" s="27" t="s">
        <v>634</v>
      </c>
      <c r="C171" s="81" t="s">
        <v>63</v>
      </c>
      <c r="D171" s="27" t="s">
        <v>63</v>
      </c>
      <c r="E171" s="27" t="s">
        <v>85</v>
      </c>
      <c r="F171" s="49" t="s">
        <v>85</v>
      </c>
      <c r="G171" s="210">
        <v>11</v>
      </c>
    </row>
    <row r="172" spans="1:7" ht="16">
      <c r="A172" s="26"/>
      <c r="B172" s="27" t="s">
        <v>635</v>
      </c>
      <c r="C172" s="81" t="s">
        <v>63</v>
      </c>
      <c r="D172" s="27" t="s">
        <v>63</v>
      </c>
      <c r="E172" s="27" t="s">
        <v>85</v>
      </c>
      <c r="F172" s="49" t="s">
        <v>85</v>
      </c>
      <c r="G172" s="210">
        <v>11</v>
      </c>
    </row>
    <row r="173" spans="1:7" ht="16">
      <c r="A173" s="26"/>
      <c r="B173" s="27" t="s">
        <v>636</v>
      </c>
      <c r="C173" s="81" t="s">
        <v>63</v>
      </c>
      <c r="D173" s="27" t="s">
        <v>63</v>
      </c>
      <c r="E173" s="27" t="s">
        <v>85</v>
      </c>
      <c r="F173" s="49" t="s">
        <v>85</v>
      </c>
      <c r="G173" s="210">
        <v>4</v>
      </c>
    </row>
    <row r="174" spans="1:7" ht="16">
      <c r="A174" s="26"/>
      <c r="B174" s="27" t="s">
        <v>637</v>
      </c>
      <c r="C174" s="81" t="s">
        <v>1764</v>
      </c>
      <c r="D174" s="27" t="s">
        <v>85</v>
      </c>
      <c r="E174" s="27" t="s">
        <v>85</v>
      </c>
      <c r="F174" s="49" t="s">
        <v>85</v>
      </c>
      <c r="G174" s="210">
        <v>66</v>
      </c>
    </row>
    <row r="175" spans="1:7" ht="16">
      <c r="A175" s="26"/>
      <c r="B175" s="27" t="s">
        <v>638</v>
      </c>
      <c r="C175" s="81" t="s">
        <v>1764</v>
      </c>
      <c r="D175" s="27" t="s">
        <v>85</v>
      </c>
      <c r="E175" s="27" t="s">
        <v>85</v>
      </c>
      <c r="F175" s="49" t="s">
        <v>85</v>
      </c>
      <c r="G175" s="210">
        <v>72</v>
      </c>
    </row>
    <row r="176" spans="1:7" ht="16">
      <c r="A176" s="26"/>
      <c r="B176" s="27" t="s">
        <v>639</v>
      </c>
      <c r="C176" s="81" t="s">
        <v>1764</v>
      </c>
      <c r="D176" s="27" t="s">
        <v>85</v>
      </c>
      <c r="E176" s="27" t="s">
        <v>85</v>
      </c>
      <c r="F176" s="49" t="s">
        <v>85</v>
      </c>
      <c r="G176" s="210">
        <v>80</v>
      </c>
    </row>
    <row r="177" spans="1:7" ht="16">
      <c r="A177" s="26"/>
      <c r="B177" s="27" t="s">
        <v>640</v>
      </c>
      <c r="C177" s="81" t="s">
        <v>1764</v>
      </c>
      <c r="D177" s="27" t="s">
        <v>85</v>
      </c>
      <c r="E177" s="27" t="s">
        <v>85</v>
      </c>
      <c r="F177" s="49" t="s">
        <v>85</v>
      </c>
      <c r="G177" s="210">
        <v>144</v>
      </c>
    </row>
    <row r="178" spans="1:7" ht="16">
      <c r="A178" s="26"/>
      <c r="B178" s="27" t="s">
        <v>641</v>
      </c>
      <c r="C178" s="81" t="s">
        <v>1764</v>
      </c>
      <c r="D178" s="27" t="s">
        <v>85</v>
      </c>
      <c r="E178" s="27" t="s">
        <v>85</v>
      </c>
      <c r="F178" s="49" t="s">
        <v>85</v>
      </c>
      <c r="G178" s="210">
        <v>133</v>
      </c>
    </row>
    <row r="179" spans="1:7" ht="16">
      <c r="A179" s="26"/>
      <c r="B179" s="27" t="s">
        <v>353</v>
      </c>
      <c r="C179" s="81" t="s">
        <v>1764</v>
      </c>
      <c r="D179" s="27" t="s">
        <v>85</v>
      </c>
      <c r="E179" s="27" t="s">
        <v>85</v>
      </c>
      <c r="F179" s="49" t="s">
        <v>85</v>
      </c>
      <c r="G179" s="210">
        <v>313</v>
      </c>
    </row>
    <row r="180" spans="1:7" ht="16">
      <c r="A180" s="26"/>
      <c r="B180" s="27" t="s">
        <v>642</v>
      </c>
      <c r="C180" s="81" t="s">
        <v>1764</v>
      </c>
      <c r="D180" s="27" t="s">
        <v>85</v>
      </c>
      <c r="E180" s="27" t="s">
        <v>85</v>
      </c>
      <c r="F180" s="49" t="s">
        <v>85</v>
      </c>
      <c r="G180" s="210">
        <v>93</v>
      </c>
    </row>
    <row r="181" spans="1:7" ht="16">
      <c r="A181" s="26"/>
      <c r="B181" s="27" t="s">
        <v>643</v>
      </c>
      <c r="C181" s="81" t="s">
        <v>1764</v>
      </c>
      <c r="D181" s="27" t="s">
        <v>85</v>
      </c>
      <c r="E181" s="27" t="s">
        <v>85</v>
      </c>
      <c r="F181" s="49" t="s">
        <v>85</v>
      </c>
      <c r="G181" s="210">
        <v>6</v>
      </c>
    </row>
    <row r="182" spans="1:7" ht="16">
      <c r="A182" s="26"/>
      <c r="B182" s="27" t="s">
        <v>644</v>
      </c>
      <c r="C182" s="81" t="s">
        <v>1764</v>
      </c>
      <c r="D182" s="27" t="s">
        <v>85</v>
      </c>
      <c r="E182" s="27" t="s">
        <v>85</v>
      </c>
      <c r="F182" s="49" t="s">
        <v>85</v>
      </c>
      <c r="G182" s="210">
        <v>403</v>
      </c>
    </row>
    <row r="183" spans="1:7" ht="16">
      <c r="A183" s="26"/>
      <c r="B183" s="27" t="s">
        <v>645</v>
      </c>
      <c r="C183" s="81" t="s">
        <v>1764</v>
      </c>
      <c r="D183" s="27" t="s">
        <v>85</v>
      </c>
      <c r="E183" s="27" t="s">
        <v>85</v>
      </c>
      <c r="F183" s="49" t="s">
        <v>85</v>
      </c>
      <c r="G183" s="210">
        <v>60</v>
      </c>
    </row>
    <row r="184" spans="1:7" ht="16">
      <c r="A184" s="26"/>
      <c r="B184" s="27" t="s">
        <v>646</v>
      </c>
      <c r="C184" s="81" t="s">
        <v>1764</v>
      </c>
      <c r="D184" s="27" t="s">
        <v>85</v>
      </c>
      <c r="E184" s="27" t="s">
        <v>85</v>
      </c>
      <c r="F184" s="49" t="s">
        <v>85</v>
      </c>
      <c r="G184" s="210">
        <v>3</v>
      </c>
    </row>
    <row r="185" spans="1:7" ht="16">
      <c r="A185" s="26"/>
      <c r="B185" s="27" t="s">
        <v>647</v>
      </c>
      <c r="C185" s="81" t="s">
        <v>1764</v>
      </c>
      <c r="D185" s="27" t="s">
        <v>85</v>
      </c>
      <c r="E185" s="27" t="s">
        <v>85</v>
      </c>
      <c r="F185" s="49" t="s">
        <v>85</v>
      </c>
      <c r="G185" s="210">
        <v>70</v>
      </c>
    </row>
    <row r="186" spans="1:7" ht="16">
      <c r="A186" s="26"/>
      <c r="B186" s="27" t="s">
        <v>906</v>
      </c>
      <c r="C186" s="81" t="s">
        <v>1764</v>
      </c>
      <c r="D186" s="27" t="s">
        <v>85</v>
      </c>
      <c r="E186" s="27" t="s">
        <v>85</v>
      </c>
      <c r="F186" s="49" t="s">
        <v>85</v>
      </c>
      <c r="G186" s="210">
        <v>375</v>
      </c>
    </row>
    <row r="187" spans="1:7" ht="16">
      <c r="A187" s="26"/>
      <c r="B187" s="27" t="s">
        <v>907</v>
      </c>
      <c r="C187" s="81" t="s">
        <v>941</v>
      </c>
      <c r="D187" s="27" t="s">
        <v>941</v>
      </c>
      <c r="E187" s="27" t="s">
        <v>85</v>
      </c>
      <c r="F187" s="49" t="s">
        <v>85</v>
      </c>
      <c r="G187" s="210">
        <v>113</v>
      </c>
    </row>
    <row r="188" spans="1:7" ht="16">
      <c r="A188" s="26"/>
      <c r="B188" s="27" t="s">
        <v>908</v>
      </c>
      <c r="C188" s="81" t="s">
        <v>941</v>
      </c>
      <c r="D188" s="27" t="s">
        <v>941</v>
      </c>
      <c r="E188" s="27" t="s">
        <v>85</v>
      </c>
      <c r="F188" s="49" t="s">
        <v>85</v>
      </c>
      <c r="G188" s="210">
        <v>173</v>
      </c>
    </row>
    <row r="189" spans="1:7" ht="16">
      <c r="A189" s="26"/>
      <c r="B189" s="27" t="s">
        <v>909</v>
      </c>
      <c r="C189" s="81" t="s">
        <v>941</v>
      </c>
      <c r="D189" s="27" t="s">
        <v>941</v>
      </c>
      <c r="E189" s="27" t="s">
        <v>85</v>
      </c>
      <c r="F189" s="49" t="s">
        <v>85</v>
      </c>
      <c r="G189" s="210">
        <v>171</v>
      </c>
    </row>
    <row r="190" spans="1:7" ht="16">
      <c r="A190" s="26"/>
      <c r="B190" s="27" t="s">
        <v>910</v>
      </c>
      <c r="C190" s="81" t="s">
        <v>1764</v>
      </c>
      <c r="D190" s="27" t="s">
        <v>85</v>
      </c>
      <c r="E190" s="27" t="s">
        <v>85</v>
      </c>
      <c r="F190" s="49" t="s">
        <v>85</v>
      </c>
      <c r="G190" s="210">
        <v>32</v>
      </c>
    </row>
    <row r="191" spans="1:7" ht="16">
      <c r="A191" s="26"/>
      <c r="B191" s="27" t="s">
        <v>654</v>
      </c>
      <c r="C191" s="81" t="s">
        <v>1764</v>
      </c>
      <c r="D191" s="27" t="s">
        <v>85</v>
      </c>
      <c r="E191" s="27" t="s">
        <v>85</v>
      </c>
      <c r="F191" s="49" t="s">
        <v>85</v>
      </c>
      <c r="G191" s="210">
        <v>43</v>
      </c>
    </row>
    <row r="192" spans="1:7" ht="16">
      <c r="A192" s="26"/>
      <c r="B192" s="27" t="s">
        <v>655</v>
      </c>
      <c r="C192" s="81" t="s">
        <v>1764</v>
      </c>
      <c r="D192" s="27" t="s">
        <v>85</v>
      </c>
      <c r="E192" s="27" t="s">
        <v>85</v>
      </c>
      <c r="F192" s="49" t="s">
        <v>85</v>
      </c>
      <c r="G192" s="210">
        <v>10</v>
      </c>
    </row>
    <row r="193" spans="1:7" ht="16">
      <c r="A193" s="26"/>
      <c r="B193" s="27" t="s">
        <v>656</v>
      </c>
      <c r="C193" s="81" t="s">
        <v>1764</v>
      </c>
      <c r="D193" s="27" t="s">
        <v>85</v>
      </c>
      <c r="E193" s="27" t="s">
        <v>85</v>
      </c>
      <c r="F193" s="49" t="s">
        <v>85</v>
      </c>
      <c r="G193" s="210">
        <v>4</v>
      </c>
    </row>
    <row r="194" spans="1:7" ht="16">
      <c r="A194" s="26"/>
      <c r="B194" s="27" t="s">
        <v>657</v>
      </c>
      <c r="C194" s="81" t="s">
        <v>1764</v>
      </c>
      <c r="D194" s="27" t="s">
        <v>85</v>
      </c>
      <c r="E194" s="27" t="s">
        <v>85</v>
      </c>
      <c r="F194" s="49" t="s">
        <v>85</v>
      </c>
      <c r="G194" s="210">
        <v>18</v>
      </c>
    </row>
    <row r="195" spans="1:7" ht="16">
      <c r="A195" s="26"/>
      <c r="B195" s="27" t="s">
        <v>658</v>
      </c>
      <c r="C195" s="81" t="s">
        <v>1764</v>
      </c>
      <c r="D195" s="27" t="s">
        <v>85</v>
      </c>
      <c r="E195" s="27" t="s">
        <v>85</v>
      </c>
      <c r="F195" s="49" t="s">
        <v>85</v>
      </c>
      <c r="G195" s="210">
        <v>3</v>
      </c>
    </row>
    <row r="196" spans="1:7" ht="16">
      <c r="A196" s="26"/>
      <c r="B196" s="27" t="s">
        <v>659</v>
      </c>
      <c r="C196" s="81" t="s">
        <v>1764</v>
      </c>
      <c r="D196" s="27" t="s">
        <v>85</v>
      </c>
      <c r="E196" s="27" t="s">
        <v>85</v>
      </c>
      <c r="F196" s="49" t="s">
        <v>85</v>
      </c>
      <c r="G196" s="210">
        <v>47</v>
      </c>
    </row>
    <row r="197" spans="1:7" ht="16">
      <c r="A197" s="26"/>
      <c r="B197" s="27" t="s">
        <v>660</v>
      </c>
      <c r="C197" s="81" t="s">
        <v>1764</v>
      </c>
      <c r="D197" s="27" t="s">
        <v>85</v>
      </c>
      <c r="E197" s="27" t="s">
        <v>85</v>
      </c>
      <c r="F197" s="49" t="s">
        <v>85</v>
      </c>
      <c r="G197" s="210">
        <v>21</v>
      </c>
    </row>
    <row r="198" spans="1:7" ht="16">
      <c r="A198" s="26"/>
      <c r="B198" s="27" t="s">
        <v>661</v>
      </c>
      <c r="C198" s="81" t="s">
        <v>1764</v>
      </c>
      <c r="D198" s="27" t="s">
        <v>85</v>
      </c>
      <c r="E198" s="27" t="s">
        <v>85</v>
      </c>
      <c r="F198" s="49" t="s">
        <v>85</v>
      </c>
      <c r="G198" s="210">
        <v>156</v>
      </c>
    </row>
    <row r="199" spans="1:7" ht="16">
      <c r="A199" s="26"/>
      <c r="B199" s="27" t="s">
        <v>662</v>
      </c>
      <c r="C199" s="81" t="s">
        <v>54</v>
      </c>
      <c r="D199" s="27" t="s">
        <v>54</v>
      </c>
      <c r="E199" s="27" t="s">
        <v>85</v>
      </c>
      <c r="F199" s="49" t="s">
        <v>85</v>
      </c>
      <c r="G199" s="210">
        <v>240</v>
      </c>
    </row>
    <row r="200" spans="1:7" ht="16">
      <c r="A200" s="26"/>
      <c r="B200" s="27" t="s">
        <v>663</v>
      </c>
      <c r="C200" s="81" t="s">
        <v>54</v>
      </c>
      <c r="D200" s="27" t="s">
        <v>54</v>
      </c>
      <c r="E200" s="27" t="s">
        <v>85</v>
      </c>
      <c r="F200" s="49" t="s">
        <v>85</v>
      </c>
      <c r="G200" s="210">
        <v>47</v>
      </c>
    </row>
    <row r="201" spans="1:7" ht="16">
      <c r="A201" s="28"/>
      <c r="B201" s="29" t="s">
        <v>664</v>
      </c>
      <c r="C201" s="83" t="s">
        <v>54</v>
      </c>
      <c r="D201" s="29" t="s">
        <v>54</v>
      </c>
      <c r="E201" s="29" t="s">
        <v>85</v>
      </c>
      <c r="F201" s="40" t="s">
        <v>85</v>
      </c>
      <c r="G201" s="210">
        <v>63</v>
      </c>
    </row>
    <row r="202" spans="1:7" ht="16">
      <c r="A202" s="26" t="s">
        <v>665</v>
      </c>
      <c r="B202" s="27" t="s">
        <v>911</v>
      </c>
      <c r="C202" s="81" t="s">
        <v>83</v>
      </c>
      <c r="D202" s="27" t="s">
        <v>83</v>
      </c>
      <c r="E202" s="27" t="s">
        <v>83</v>
      </c>
      <c r="F202" s="45" t="s">
        <v>83</v>
      </c>
      <c r="G202" s="209">
        <v>13</v>
      </c>
    </row>
    <row r="203" spans="1:7" ht="16">
      <c r="A203" s="26"/>
      <c r="B203" s="27" t="s">
        <v>667</v>
      </c>
      <c r="C203" s="81" t="s">
        <v>83</v>
      </c>
      <c r="D203" s="27" t="s">
        <v>83</v>
      </c>
      <c r="E203" s="27" t="s">
        <v>83</v>
      </c>
      <c r="F203" s="49" t="s">
        <v>83</v>
      </c>
      <c r="G203" s="210">
        <v>1</v>
      </c>
    </row>
    <row r="204" spans="1:7" ht="16">
      <c r="A204" s="26"/>
      <c r="B204" s="27" t="s">
        <v>668</v>
      </c>
      <c r="C204" s="81" t="s">
        <v>83</v>
      </c>
      <c r="D204" s="27" t="s">
        <v>83</v>
      </c>
      <c r="E204" s="27" t="s">
        <v>83</v>
      </c>
      <c r="F204" s="49" t="s">
        <v>83</v>
      </c>
      <c r="G204" s="210">
        <v>36</v>
      </c>
    </row>
    <row r="205" spans="1:7" ht="16">
      <c r="A205" s="28"/>
      <c r="B205" s="29" t="s">
        <v>669</v>
      </c>
      <c r="C205" s="83" t="s">
        <v>83</v>
      </c>
      <c r="D205" s="29" t="s">
        <v>83</v>
      </c>
      <c r="E205" s="29" t="s">
        <v>83</v>
      </c>
      <c r="F205" s="40" t="s">
        <v>83</v>
      </c>
      <c r="G205" s="211">
        <v>13</v>
      </c>
    </row>
    <row r="206" spans="1:7">
      <c r="G206" s="116"/>
    </row>
  </sheetData>
  <conditionalFormatting sqref="F1">
    <cfRule type="containsText" dxfId="244" priority="15" operator="containsText" text="Cardiovascular">
      <formula>NOT(ISERROR(SEARCH("Cardiovascular",F1)))</formula>
    </cfRule>
  </conditionalFormatting>
  <conditionalFormatting sqref="F1">
    <cfRule type="containsText" dxfId="243" priority="11" operator="containsText" text="Injury">
      <formula>NOT(ISERROR(SEARCH("Injury",F1)))</formula>
    </cfRule>
    <cfRule type="containsText" dxfId="242" priority="12" operator="containsText" text="Other Chronic">
      <formula>NOT(ISERROR(SEARCH("Other Chronic",F1)))</formula>
    </cfRule>
    <cfRule type="containsText" dxfId="241" priority="13" operator="containsText" text="Communicable">
      <formula>NOT(ISERROR(SEARCH("Communicable",F1)))</formula>
    </cfRule>
    <cfRule type="containsText" dxfId="240" priority="14" operator="containsText" text="Cancer">
      <formula>NOT(ISERROR(SEARCH("Cancer",F1)))</formula>
    </cfRule>
  </conditionalFormatting>
  <conditionalFormatting sqref="F2:F74 F79:F205 F76:F77">
    <cfRule type="containsText" dxfId="239" priority="10" operator="containsText" text="Cardiovascular">
      <formula>NOT(ISERROR(SEARCH("Cardiovascular",F2)))</formula>
    </cfRule>
  </conditionalFormatting>
  <conditionalFormatting sqref="F2:F74 F79:F205 F76:F77">
    <cfRule type="containsText" dxfId="238" priority="6" operator="containsText" text="Injury">
      <formula>NOT(ISERROR(SEARCH("Injury",F2)))</formula>
    </cfRule>
    <cfRule type="containsText" dxfId="237" priority="7" operator="containsText" text="Other Chronic">
      <formula>NOT(ISERROR(SEARCH("Other Chronic",F2)))</formula>
    </cfRule>
    <cfRule type="containsText" dxfId="236" priority="8" operator="containsText" text="Communicable">
      <formula>NOT(ISERROR(SEARCH("Communicable",F2)))</formula>
    </cfRule>
    <cfRule type="containsText" dxfId="235" priority="9" operator="containsText" text="Cancer">
      <formula>NOT(ISERROR(SEARCH("Cancer",F2)))</formula>
    </cfRule>
  </conditionalFormatting>
  <conditionalFormatting sqref="F78">
    <cfRule type="containsText" dxfId="234" priority="5" operator="containsText" text="Cardiovascular">
      <formula>NOT(ISERROR(SEARCH("Cardiovascular",F78)))</formula>
    </cfRule>
  </conditionalFormatting>
  <conditionalFormatting sqref="F78">
    <cfRule type="containsText" dxfId="233" priority="1" operator="containsText" text="Injury">
      <formula>NOT(ISERROR(SEARCH("Injury",F78)))</formula>
    </cfRule>
    <cfRule type="containsText" dxfId="232" priority="2" operator="containsText" text="Other Chronic">
      <formula>NOT(ISERROR(SEARCH("Other Chronic",F78)))</formula>
    </cfRule>
    <cfRule type="containsText" dxfId="231" priority="3" operator="containsText" text="Communicable">
      <formula>NOT(ISERROR(SEARCH("Communicable",F78)))</formula>
    </cfRule>
    <cfRule type="containsText" dxfId="230" priority="4" operator="containsText" text="Cancer">
      <formula>NOT(ISERROR(SEARCH("Cancer",F78)))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DF21-F9E5-DF4F-9036-864F61ECE374}">
  <dimension ref="A1:G1"/>
  <sheetViews>
    <sheetView workbookViewId="0">
      <selection activeCell="C1" sqref="C1:F1048576"/>
    </sheetView>
  </sheetViews>
  <sheetFormatPr baseColWidth="10" defaultRowHeight="15"/>
  <cols>
    <col min="1" max="2" width="50.83203125" customWidth="1"/>
    <col min="3" max="6" width="25.83203125" customWidth="1"/>
  </cols>
  <sheetData>
    <row r="1" spans="1:7" ht="32">
      <c r="A1" s="57" t="s">
        <v>59</v>
      </c>
      <c r="B1" s="110" t="s">
        <v>60</v>
      </c>
      <c r="C1" s="40" t="s">
        <v>1606</v>
      </c>
      <c r="D1" s="40" t="s">
        <v>1607</v>
      </c>
      <c r="E1" s="40" t="s">
        <v>1608</v>
      </c>
      <c r="F1" s="43" t="s">
        <v>1605</v>
      </c>
      <c r="G1" s="56" t="s">
        <v>61</v>
      </c>
    </row>
  </sheetData>
  <conditionalFormatting sqref="F1">
    <cfRule type="containsText" dxfId="229" priority="5" operator="containsText" text="Cardiovascular">
      <formula>NOT(ISERROR(SEARCH("Cardiovascular",F1)))</formula>
    </cfRule>
  </conditionalFormatting>
  <conditionalFormatting sqref="F1">
    <cfRule type="containsText" dxfId="228" priority="1" operator="containsText" text="Injury">
      <formula>NOT(ISERROR(SEARCH("Injury",F1)))</formula>
    </cfRule>
    <cfRule type="containsText" dxfId="227" priority="2" operator="containsText" text="Other Chronic">
      <formula>NOT(ISERROR(SEARCH("Other Chronic",F1)))</formula>
    </cfRule>
    <cfRule type="containsText" dxfId="226" priority="3" operator="containsText" text="Communicable">
      <formula>NOT(ISERROR(SEARCH("Communicable",F1)))</formula>
    </cfRule>
    <cfRule type="containsText" dxfId="225" priority="4" operator="containsText" text="Cancer">
      <formula>NOT(ISERROR(SEARCH("Cancer",F1)))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943B-1707-9D4D-AC49-5128C9E69523}">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CFC7-0D94-3F4C-9D1A-81573BD152EA}">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9" priority="5" operator="containsText" text="Cardiovascular">
      <formula>NOT(ISERROR(SEARCH("Cardiovascular",F1)))</formula>
    </cfRule>
  </conditionalFormatting>
  <conditionalFormatting sqref="F1">
    <cfRule type="containsText" dxfId="218" priority="1" operator="containsText" text="Injury">
      <formula>NOT(ISERROR(SEARCH("Injury",F1)))</formula>
    </cfRule>
    <cfRule type="containsText" dxfId="217" priority="2" operator="containsText" text="Other Chronic">
      <formula>NOT(ISERROR(SEARCH("Other Chronic",F1)))</formula>
    </cfRule>
    <cfRule type="containsText" dxfId="216" priority="3" operator="containsText" text="Communicable">
      <formula>NOT(ISERROR(SEARCH("Communicable",F1)))</formula>
    </cfRule>
    <cfRule type="containsText" dxfId="215" priority="4" operator="containsText" text="Cancer">
      <formula>NOT(ISERROR(SEARCH("Cancer",F1)))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04C0-53FF-D148-9ED6-4B84B8D34C91}">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4" priority="5" operator="containsText" text="Cardiovascular">
      <formula>NOT(ISERROR(SEARCH("Cardiovascular",F1)))</formula>
    </cfRule>
  </conditionalFormatting>
  <conditionalFormatting sqref="F1">
    <cfRule type="containsText" dxfId="213" priority="1" operator="containsText" text="Injury">
      <formula>NOT(ISERROR(SEARCH("Injury",F1)))</formula>
    </cfRule>
    <cfRule type="containsText" dxfId="212" priority="2" operator="containsText" text="Other Chronic">
      <formula>NOT(ISERROR(SEARCH("Other Chronic",F1)))</formula>
    </cfRule>
    <cfRule type="containsText" dxfId="211" priority="3" operator="containsText" text="Communicable">
      <formula>NOT(ISERROR(SEARCH("Communicable",F1)))</formula>
    </cfRule>
    <cfRule type="containsText" dxfId="210" priority="4" operator="containsText" text="Cancer">
      <formula>NOT(ISERROR(SEARCH("Cancer",F1)))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75" zoomScaleNormal="120" workbookViewId="0">
      <pane ySplit="1" topLeftCell="A2" activePane="bottomLeft" state="frozen"/>
      <selection pane="bottomLeft" activeCell="G1" sqref="A1:G1"/>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186</v>
      </c>
      <c r="D9" s="27" t="s">
        <v>86</v>
      </c>
      <c r="E9" s="27" t="s">
        <v>186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1764</v>
      </c>
      <c r="D49" s="27" t="s">
        <v>85</v>
      </c>
      <c r="E49" s="27" t="s">
        <v>85</v>
      </c>
      <c r="F49" s="49" t="s">
        <v>85</v>
      </c>
      <c r="G49" s="26">
        <v>10</v>
      </c>
    </row>
    <row r="50" spans="1:7" ht="16">
      <c r="A50" s="28"/>
      <c r="B50" s="73" t="s">
        <v>542</v>
      </c>
      <c r="C50" s="29" t="s">
        <v>1764</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1049</v>
      </c>
      <c r="D55" s="27" t="s">
        <v>84</v>
      </c>
      <c r="E55" s="27" t="s">
        <v>86</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14</v>
      </c>
      <c r="F105" s="49" t="s">
        <v>14</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14</v>
      </c>
      <c r="F109" s="49" t="s">
        <v>14</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1764</v>
      </c>
      <c r="D158" s="27" t="s">
        <v>85</v>
      </c>
      <c r="E158" s="27" t="s">
        <v>85</v>
      </c>
      <c r="F158" s="49" t="s">
        <v>85</v>
      </c>
      <c r="G158" s="26">
        <v>48</v>
      </c>
    </row>
    <row r="159" spans="1:7" ht="16">
      <c r="A159" s="26"/>
      <c r="B159" s="25" t="s">
        <v>638</v>
      </c>
      <c r="C159" s="27" t="s">
        <v>1764</v>
      </c>
      <c r="D159" s="27" t="s">
        <v>85</v>
      </c>
      <c r="E159" s="27" t="s">
        <v>85</v>
      </c>
      <c r="F159" s="49" t="s">
        <v>85</v>
      </c>
      <c r="G159" s="26">
        <v>64</v>
      </c>
    </row>
    <row r="160" spans="1:7" ht="16">
      <c r="A160" s="26"/>
      <c r="B160" s="25" t="s">
        <v>639</v>
      </c>
      <c r="C160" s="27" t="s">
        <v>1764</v>
      </c>
      <c r="D160" s="27" t="s">
        <v>85</v>
      </c>
      <c r="E160" s="27" t="s">
        <v>85</v>
      </c>
      <c r="F160" s="49" t="s">
        <v>85</v>
      </c>
      <c r="G160" s="26">
        <v>74</v>
      </c>
    </row>
    <row r="161" spans="1:7" ht="16">
      <c r="A161" s="26"/>
      <c r="B161" s="25" t="s">
        <v>640</v>
      </c>
      <c r="C161" s="27" t="s">
        <v>1764</v>
      </c>
      <c r="D161" s="27" t="s">
        <v>85</v>
      </c>
      <c r="E161" s="27" t="s">
        <v>85</v>
      </c>
      <c r="F161" s="49" t="s">
        <v>85</v>
      </c>
      <c r="G161" s="26">
        <v>192</v>
      </c>
    </row>
    <row r="162" spans="1:7" ht="16">
      <c r="A162" s="26"/>
      <c r="B162" s="25" t="s">
        <v>641</v>
      </c>
      <c r="C162" s="27" t="s">
        <v>1764</v>
      </c>
      <c r="D162" s="27" t="s">
        <v>85</v>
      </c>
      <c r="E162" s="27" t="s">
        <v>85</v>
      </c>
      <c r="F162" s="49" t="s">
        <v>85</v>
      </c>
      <c r="G162" s="26">
        <v>135</v>
      </c>
    </row>
    <row r="163" spans="1:7" ht="16">
      <c r="A163" s="26"/>
      <c r="B163" s="25" t="s">
        <v>353</v>
      </c>
      <c r="C163" s="27" t="s">
        <v>1764</v>
      </c>
      <c r="D163" s="27" t="s">
        <v>85</v>
      </c>
      <c r="E163" s="27" t="s">
        <v>85</v>
      </c>
      <c r="F163" s="49" t="s">
        <v>85</v>
      </c>
      <c r="G163" s="26">
        <v>312</v>
      </c>
    </row>
    <row r="164" spans="1:7" ht="16">
      <c r="A164" s="26"/>
      <c r="B164" s="25" t="s">
        <v>642</v>
      </c>
      <c r="C164" s="27" t="s">
        <v>1764</v>
      </c>
      <c r="D164" s="27" t="s">
        <v>85</v>
      </c>
      <c r="E164" s="27" t="s">
        <v>85</v>
      </c>
      <c r="F164" s="49" t="s">
        <v>85</v>
      </c>
      <c r="G164" s="26">
        <v>89</v>
      </c>
    </row>
    <row r="165" spans="1:7" ht="16">
      <c r="A165" s="26"/>
      <c r="B165" s="25" t="s">
        <v>643</v>
      </c>
      <c r="C165" s="27" t="s">
        <v>1764</v>
      </c>
      <c r="D165" s="27" t="s">
        <v>85</v>
      </c>
      <c r="E165" s="27" t="s">
        <v>85</v>
      </c>
      <c r="F165" s="49" t="s">
        <v>85</v>
      </c>
      <c r="G165" s="26">
        <v>5</v>
      </c>
    </row>
    <row r="166" spans="1:7" ht="16">
      <c r="A166" s="26"/>
      <c r="B166" s="25" t="s">
        <v>644</v>
      </c>
      <c r="C166" s="27" t="s">
        <v>1764</v>
      </c>
      <c r="D166" s="27" t="s">
        <v>85</v>
      </c>
      <c r="E166" s="27" t="s">
        <v>85</v>
      </c>
      <c r="F166" s="49" t="s">
        <v>85</v>
      </c>
      <c r="G166" s="26">
        <v>419</v>
      </c>
    </row>
    <row r="167" spans="1:7" ht="16">
      <c r="A167" s="26"/>
      <c r="B167" s="25" t="s">
        <v>645</v>
      </c>
      <c r="C167" s="27" t="s">
        <v>1764</v>
      </c>
      <c r="D167" s="27" t="s">
        <v>85</v>
      </c>
      <c r="E167" s="27" t="s">
        <v>85</v>
      </c>
      <c r="F167" s="49" t="s">
        <v>85</v>
      </c>
      <c r="G167" s="26">
        <v>40</v>
      </c>
    </row>
    <row r="168" spans="1:7" ht="16">
      <c r="A168" s="26"/>
      <c r="B168" s="25" t="s">
        <v>646</v>
      </c>
      <c r="C168" s="27" t="s">
        <v>1764</v>
      </c>
      <c r="D168" s="27" t="s">
        <v>85</v>
      </c>
      <c r="E168" s="27" t="s">
        <v>85</v>
      </c>
      <c r="F168" s="49" t="s">
        <v>85</v>
      </c>
      <c r="G168" s="26">
        <v>6</v>
      </c>
    </row>
    <row r="169" spans="1:7" ht="16">
      <c r="A169" s="26"/>
      <c r="B169" s="25" t="s">
        <v>647</v>
      </c>
      <c r="C169" s="27" t="s">
        <v>1764</v>
      </c>
      <c r="D169" s="27" t="s">
        <v>85</v>
      </c>
      <c r="E169" s="27" t="s">
        <v>85</v>
      </c>
      <c r="F169" s="49" t="s">
        <v>85</v>
      </c>
      <c r="G169" s="26">
        <v>92</v>
      </c>
    </row>
    <row r="170" spans="1:7" ht="16">
      <c r="A170" s="26"/>
      <c r="B170" s="25" t="s">
        <v>906</v>
      </c>
      <c r="C170" s="27" t="s">
        <v>1764</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1764</v>
      </c>
      <c r="D174" s="27" t="s">
        <v>85</v>
      </c>
      <c r="E174" s="27" t="s">
        <v>85</v>
      </c>
      <c r="F174" s="49" t="s">
        <v>85</v>
      </c>
      <c r="G174" s="26">
        <v>33</v>
      </c>
    </row>
    <row r="175" spans="1:7" ht="16">
      <c r="A175" s="26"/>
      <c r="B175" s="25" t="s">
        <v>654</v>
      </c>
      <c r="C175" s="27" t="s">
        <v>1764</v>
      </c>
      <c r="D175" s="27" t="s">
        <v>85</v>
      </c>
      <c r="E175" s="27" t="s">
        <v>85</v>
      </c>
      <c r="F175" s="49" t="s">
        <v>85</v>
      </c>
      <c r="G175" s="26">
        <v>36</v>
      </c>
    </row>
    <row r="176" spans="1:7" ht="16">
      <c r="A176" s="26"/>
      <c r="B176" s="25" t="s">
        <v>655</v>
      </c>
      <c r="C176" s="27" t="s">
        <v>1764</v>
      </c>
      <c r="D176" s="27" t="s">
        <v>85</v>
      </c>
      <c r="E176" s="27" t="s">
        <v>85</v>
      </c>
      <c r="F176" s="49" t="s">
        <v>85</v>
      </c>
      <c r="G176" s="26">
        <v>5</v>
      </c>
    </row>
    <row r="177" spans="1:7" ht="16">
      <c r="A177" s="26"/>
      <c r="B177" s="25" t="s">
        <v>656</v>
      </c>
      <c r="C177" s="27" t="s">
        <v>1764</v>
      </c>
      <c r="D177" s="27" t="s">
        <v>85</v>
      </c>
      <c r="E177" s="27" t="s">
        <v>85</v>
      </c>
      <c r="F177" s="49" t="s">
        <v>85</v>
      </c>
      <c r="G177" s="26">
        <v>5</v>
      </c>
    </row>
    <row r="178" spans="1:7" ht="16">
      <c r="A178" s="26"/>
      <c r="B178" s="25" t="s">
        <v>657</v>
      </c>
      <c r="C178" s="27" t="s">
        <v>1764</v>
      </c>
      <c r="D178" s="27" t="s">
        <v>85</v>
      </c>
      <c r="E178" s="27" t="s">
        <v>85</v>
      </c>
      <c r="F178" s="49" t="s">
        <v>85</v>
      </c>
      <c r="G178" s="26">
        <v>88</v>
      </c>
    </row>
    <row r="179" spans="1:7" ht="16">
      <c r="A179" s="26"/>
      <c r="B179" s="25" t="s">
        <v>659</v>
      </c>
      <c r="C179" s="27" t="s">
        <v>1764</v>
      </c>
      <c r="D179" s="27" t="s">
        <v>85</v>
      </c>
      <c r="E179" s="27" t="s">
        <v>85</v>
      </c>
      <c r="F179" s="49" t="s">
        <v>85</v>
      </c>
      <c r="G179" s="26">
        <v>48</v>
      </c>
    </row>
    <row r="180" spans="1:7" ht="16">
      <c r="A180" s="26"/>
      <c r="B180" s="25" t="s">
        <v>660</v>
      </c>
      <c r="C180" s="27" t="s">
        <v>1764</v>
      </c>
      <c r="D180" s="27" t="s">
        <v>85</v>
      </c>
      <c r="E180" s="27" t="s">
        <v>85</v>
      </c>
      <c r="F180" s="49" t="s">
        <v>85</v>
      </c>
      <c r="G180" s="26">
        <v>14</v>
      </c>
    </row>
    <row r="181" spans="1:7" ht="16">
      <c r="A181" s="26"/>
      <c r="B181" s="25" t="s">
        <v>661</v>
      </c>
      <c r="C181" s="27" t="s">
        <v>1764</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20" type="noConversion"/>
  <conditionalFormatting sqref="F1">
    <cfRule type="containsText" dxfId="209" priority="10" operator="containsText" text="Cardiovascular">
      <formula>NOT(ISERROR(SEARCH("Cardiovascular",F1)))</formula>
    </cfRule>
  </conditionalFormatting>
  <conditionalFormatting sqref="F1">
    <cfRule type="containsText" dxfId="208" priority="6" operator="containsText" text="Injury">
      <formula>NOT(ISERROR(SEARCH("Injury",F1)))</formula>
    </cfRule>
    <cfRule type="containsText" dxfId="207" priority="7" operator="containsText" text="Other Chronic">
      <formula>NOT(ISERROR(SEARCH("Other Chronic",F1)))</formula>
    </cfRule>
    <cfRule type="containsText" dxfId="206" priority="8" operator="containsText" text="Communicable">
      <formula>NOT(ISERROR(SEARCH("Communicable",F1)))</formula>
    </cfRule>
    <cfRule type="containsText" dxfId="205" priority="9" operator="containsText" text="Cancer">
      <formula>NOT(ISERROR(SEARCH("Cancer",F1)))</formula>
    </cfRule>
  </conditionalFormatting>
  <conditionalFormatting sqref="F2:F63 F68:F1048576 F65:F66">
    <cfRule type="containsText" dxfId="204" priority="15" operator="containsText" text="Cardiovascular">
      <formula>NOT(ISERROR(SEARCH("Cardiovascular",F2)))</formula>
    </cfRule>
  </conditionalFormatting>
  <conditionalFormatting sqref="F2:F63 F68:F1048576 F65:F66">
    <cfRule type="containsText" dxfId="203" priority="11" operator="containsText" text="Injury">
      <formula>NOT(ISERROR(SEARCH("Injury",F2)))</formula>
    </cfRule>
    <cfRule type="containsText" dxfId="202" priority="12" operator="containsText" text="Other Chronic">
      <formula>NOT(ISERROR(SEARCH("Other Chronic",F2)))</formula>
    </cfRule>
    <cfRule type="containsText" dxfId="201" priority="13" operator="containsText" text="Communicable">
      <formula>NOT(ISERROR(SEARCH("Communicable",F2)))</formula>
    </cfRule>
    <cfRule type="containsText" dxfId="200" priority="14" operator="containsText" text="Cancer">
      <formula>NOT(ISERROR(SEARCH("Cancer",F2)))</formula>
    </cfRule>
  </conditionalFormatting>
  <conditionalFormatting sqref="F67">
    <cfRule type="containsText" dxfId="199" priority="5" operator="containsText" text="Cardiovascular">
      <formula>NOT(ISERROR(SEARCH("Cardiovascular",F67)))</formula>
    </cfRule>
  </conditionalFormatting>
  <conditionalFormatting sqref="F67">
    <cfRule type="containsText" dxfId="198" priority="1" operator="containsText" text="Injury">
      <formula>NOT(ISERROR(SEARCH("Injury",F67)))</formula>
    </cfRule>
    <cfRule type="containsText" dxfId="197" priority="2" operator="containsText" text="Other Chronic">
      <formula>NOT(ISERROR(SEARCH("Other Chronic",F67)))</formula>
    </cfRule>
    <cfRule type="containsText" dxfId="196" priority="3" operator="containsText" text="Communicable">
      <formula>NOT(ISERROR(SEARCH("Communicable",F67)))</formula>
    </cfRule>
    <cfRule type="containsText" dxfId="195" priority="4" operator="containsText" text="Cancer">
      <formula>NOT(ISERROR(SEARCH("Cancer",F67)))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y1900</vt:lpstr>
      <vt:lpstr>y1910</vt:lpstr>
      <vt:lpstr>y1911</vt:lpstr>
      <vt:lpstr>y1912</vt:lpstr>
      <vt:lpstr>y1913i</vt:lpstr>
      <vt:lpstr>y1914i</vt:lpstr>
      <vt:lpstr>y1915i</vt:lpstr>
      <vt:lpstr>y1916i</vt:lpstr>
      <vt:lpstr>y1917</vt:lpstr>
      <vt:lpstr>y1918</vt:lpstr>
      <vt:lpstr>y1919</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2021-09-02T19:44:54Z</dcterms:modified>
</cp:coreProperties>
</file>