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sProj\Circuit\"/>
    </mc:Choice>
  </mc:AlternateContent>
  <bookViews>
    <workbookView xWindow="1860" yWindow="0" windowWidth="18225" windowHeight="9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B12" i="1" l="1"/>
  <c r="B14" i="1" s="1"/>
  <c r="B17" i="1"/>
  <c r="B19" i="1" s="1"/>
  <c r="B6" i="1"/>
  <c r="B15" i="1" l="1"/>
  <c r="D14" i="1"/>
  <c r="B7" i="1"/>
  <c r="D6" i="1"/>
</calcChain>
</file>

<file path=xl/sharedStrings.xml><?xml version="1.0" encoding="utf-8"?>
<sst xmlns="http://schemas.openxmlformats.org/spreadsheetml/2006/main" count="31" uniqueCount="24">
  <si>
    <t>primary source Wiki</t>
  </si>
  <si>
    <t>Discontiniunous mode Flyback</t>
  </si>
  <si>
    <t>Input voltage</t>
  </si>
  <si>
    <t>Period pulse</t>
  </si>
  <si>
    <t>V</t>
  </si>
  <si>
    <t>Sec</t>
  </si>
  <si>
    <t>Duty</t>
  </si>
  <si>
    <t>Inductor L</t>
  </si>
  <si>
    <t>Hn</t>
  </si>
  <si>
    <t>maximal current through Inductor</t>
  </si>
  <si>
    <t>A</t>
  </si>
  <si>
    <t>W</t>
  </si>
  <si>
    <t>Overage input current</t>
  </si>
  <si>
    <t>IL max</t>
  </si>
  <si>
    <t>Output Voltage</t>
  </si>
  <si>
    <t>output current</t>
  </si>
  <si>
    <t>Duty ON</t>
  </si>
  <si>
    <t>Duty OFF</t>
  </si>
  <si>
    <t>Output Power</t>
  </si>
  <si>
    <t>input Power</t>
  </si>
  <si>
    <t>IL overrage</t>
  </si>
  <si>
    <t>uS</t>
  </si>
  <si>
    <t>uH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</si>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</sst>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oost_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9" sqref="B9"/>
    </sheetView>
  </sheetViews>
  <sheetFormatPr defaultRowHeight="15" x14ac:dyDescent="0.25"/>
  <cols>
    <col min="1" max="1" width="20.5703125" customWidth="1"/>
    <col min="2" max="2" width="22.42578125" style="3" customWidth="1"/>
    <col min="4" max="4" width="9.140625" style="3"/>
  </cols>
  <sheetData>
    <row r="1" spans="1:5" x14ac:dyDescent="0.25">
      <c r="A1" s="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s="3">
        <v>3</v>
      </c>
      <c r="C3" t="s">
        <v>4</v>
      </c>
    </row>
    <row r="4" spans="1:5" x14ac:dyDescent="0.25">
      <c r="A4" t="s">
        <v>3</v>
      </c>
      <c r="B4" s="3">
        <v>5.0000000000000001E-3</v>
      </c>
      <c r="C4" t="s">
        <v>5</v>
      </c>
    </row>
    <row r="5" spans="1:5" x14ac:dyDescent="0.25">
      <c r="A5" t="s">
        <v>6</v>
      </c>
      <c r="B5" s="3">
        <v>8.0000000000000004E-4</v>
      </c>
    </row>
    <row r="6" spans="1:5" x14ac:dyDescent="0.25">
      <c r="A6" t="s">
        <v>16</v>
      </c>
      <c r="B6" s="3">
        <f>B4*B5</f>
        <v>4.0000000000000007E-6</v>
      </c>
      <c r="C6" t="s">
        <v>5</v>
      </c>
      <c r="D6" s="3">
        <f>B6*1000000</f>
        <v>4.0000000000000009</v>
      </c>
      <c r="E6" t="s">
        <v>21</v>
      </c>
    </row>
    <row r="7" spans="1:5" x14ac:dyDescent="0.25">
      <c r="A7" t="s">
        <v>17</v>
      </c>
      <c r="B7" s="3">
        <f>B4-B6</f>
        <v>4.9960000000000004E-3</v>
      </c>
      <c r="C7" t="s">
        <v>5</v>
      </c>
    </row>
    <row r="8" spans="1:5" x14ac:dyDescent="0.25">
      <c r="A8" t="s">
        <v>7</v>
      </c>
      <c r="B8" s="3">
        <v>1.3200000000000001E-4</v>
      </c>
      <c r="C8" t="s">
        <v>8</v>
      </c>
      <c r="D8" s="3">
        <f>B8*1000000</f>
        <v>132</v>
      </c>
      <c r="E8" t="s">
        <v>22</v>
      </c>
    </row>
    <row r="9" spans="1:5" x14ac:dyDescent="0.25">
      <c r="A9" t="s">
        <v>15</v>
      </c>
      <c r="B9" s="2">
        <v>9.9999999999999995E-7</v>
      </c>
      <c r="C9" t="s">
        <v>10</v>
      </c>
      <c r="D9" s="3">
        <f>B9*1000000</f>
        <v>1</v>
      </c>
      <c r="E9" t="s">
        <v>23</v>
      </c>
    </row>
    <row r="11" spans="1:5" x14ac:dyDescent="0.25">
      <c r="A11" t="s">
        <v>9</v>
      </c>
    </row>
    <row r="12" spans="1:5" x14ac:dyDescent="0.25">
      <c r="A12" t="s">
        <v>13</v>
      </c>
      <c r="B12" s="3">
        <f>B3*B5*B4/B8</f>
        <v>9.0909090909090912E-2</v>
      </c>
      <c r="C12" t="s">
        <v>10</v>
      </c>
    </row>
    <row r="13" spans="1:5" x14ac:dyDescent="0.25">
      <c r="A13" t="s">
        <v>12</v>
      </c>
    </row>
    <row r="14" spans="1:5" x14ac:dyDescent="0.25">
      <c r="A14" t="s">
        <v>20</v>
      </c>
      <c r="B14" s="3">
        <f>B12*B5/2</f>
        <v>3.6363636363636364E-5</v>
      </c>
      <c r="C14" t="s">
        <v>10</v>
      </c>
      <c r="D14" s="3">
        <f>B14*1000000</f>
        <v>36.363636363636367</v>
      </c>
      <c r="E14" t="s">
        <v>23</v>
      </c>
    </row>
    <row r="15" spans="1:5" x14ac:dyDescent="0.25">
      <c r="A15" t="s">
        <v>19</v>
      </c>
      <c r="B15" s="3">
        <f>B3*(B14+B9)</f>
        <v>1.1209090909090908E-4</v>
      </c>
      <c r="C15" t="s">
        <v>11</v>
      </c>
    </row>
    <row r="17" spans="1:3" x14ac:dyDescent="0.25">
      <c r="A17" t="s">
        <v>14</v>
      </c>
      <c r="B17" s="3">
        <f>B3*(1+B3*(B5^2)*B4/2/B8/B9)</f>
        <v>112.09090909090909</v>
      </c>
      <c r="C17" t="s">
        <v>4</v>
      </c>
    </row>
    <row r="19" spans="1:3" x14ac:dyDescent="0.25">
      <c r="A19" t="s">
        <v>18</v>
      </c>
      <c r="B19" s="3">
        <f>B17*B9</f>
        <v>1.1209090909090908E-4</v>
      </c>
      <c r="C19" t="s">
        <v>11</v>
      </c>
    </row>
  </sheetData>
  <hyperlinks>
    <hyperlink ref="A1" r:id="rId1" location="Discontinuous_mode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2020-10-22T11:23:56Z</dcterms:created>
  <dcterms:modified xsi:type="dcterms:W3CDTF">2020-10-25T19:12:17Z</dcterms:modified>
</cp:coreProperties>
</file>