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526CC87-208D-45C3-B4F2-6CAECC323EAC}" xr6:coauthVersionLast="47" xr6:coauthVersionMax="47" xr10:uidLastSave="{00000000-0000-0000-0000-000000000000}"/>
  <bookViews>
    <workbookView xWindow="-108" yWindow="-108" windowWidth="23256" windowHeight="12456" xr2:uid="{8CDA915A-AA41-4A2F-AD87-4432A35EA66F}"/>
  </bookViews>
  <sheets>
    <sheet name="Consolidado Nacional" sheetId="1" r:id="rId1"/>
    <sheet name="Presupuesto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11" i="1" l="1"/>
  <c r="AT30" i="1"/>
  <c r="AS30" i="1"/>
  <c r="AR30" i="1"/>
  <c r="AO30" i="1"/>
  <c r="AL30" i="1"/>
  <c r="AI30" i="1"/>
  <c r="AF30" i="1"/>
  <c r="AC30" i="1"/>
  <c r="Z30" i="1"/>
  <c r="W30" i="1"/>
  <c r="AT29" i="1"/>
  <c r="AS29" i="1"/>
  <c r="AR29" i="1"/>
  <c r="AO29" i="1"/>
  <c r="AL29" i="1"/>
  <c r="AI29" i="1"/>
  <c r="AF29" i="1"/>
  <c r="AC29" i="1"/>
  <c r="Z29" i="1"/>
  <c r="W29" i="1"/>
  <c r="AT28" i="1"/>
  <c r="AS28" i="1"/>
  <c r="AR28" i="1"/>
  <c r="AO28" i="1"/>
  <c r="AL28" i="1"/>
  <c r="AI28" i="1"/>
  <c r="AF28" i="1"/>
  <c r="AC28" i="1"/>
  <c r="Z28" i="1"/>
  <c r="W28" i="1"/>
  <c r="AT27" i="1"/>
  <c r="AS27" i="1"/>
  <c r="AR27" i="1"/>
  <c r="AO27" i="1"/>
  <c r="AL27" i="1"/>
  <c r="AI27" i="1"/>
  <c r="AF27" i="1"/>
  <c r="AC27" i="1"/>
  <c r="Z27" i="1"/>
  <c r="W27" i="1"/>
  <c r="AT26" i="1"/>
  <c r="AS26" i="1"/>
  <c r="AR26" i="1"/>
  <c r="AO26" i="1"/>
  <c r="AL26" i="1"/>
  <c r="AI26" i="1"/>
  <c r="AF26" i="1"/>
  <c r="AC26" i="1"/>
  <c r="Z26" i="1"/>
  <c r="W26" i="1"/>
  <c r="AT25" i="1"/>
  <c r="AS25" i="1"/>
  <c r="AR25" i="1"/>
  <c r="AO25" i="1"/>
  <c r="AL25" i="1"/>
  <c r="AI25" i="1"/>
  <c r="AF25" i="1"/>
  <c r="AC25" i="1"/>
  <c r="Z25" i="1"/>
  <c r="W25" i="1"/>
  <c r="AT24" i="1"/>
  <c r="AS24" i="1"/>
  <c r="AR24" i="1"/>
  <c r="AO24" i="1"/>
  <c r="AL24" i="1"/>
  <c r="AI24" i="1"/>
  <c r="AF24" i="1"/>
  <c r="AC24" i="1"/>
  <c r="Z24" i="1"/>
  <c r="W24" i="1"/>
  <c r="AT23" i="1"/>
  <c r="AS23" i="1"/>
  <c r="AR23" i="1"/>
  <c r="AO23" i="1"/>
  <c r="AL23" i="1"/>
  <c r="AI23" i="1"/>
  <c r="AF23" i="1"/>
  <c r="AC23" i="1"/>
  <c r="Z23" i="1"/>
  <c r="W23" i="1"/>
  <c r="AT22" i="1"/>
  <c r="AS22" i="1"/>
  <c r="AR22" i="1"/>
  <c r="AO22" i="1"/>
  <c r="AL22" i="1"/>
  <c r="AI22" i="1"/>
  <c r="AF22" i="1"/>
  <c r="AC22" i="1"/>
  <c r="Z22" i="1"/>
  <c r="W22" i="1"/>
  <c r="AT21" i="1"/>
  <c r="AS21" i="1"/>
  <c r="AR21" i="1"/>
  <c r="AL21" i="1"/>
  <c r="AI21" i="1"/>
  <c r="AF21" i="1"/>
  <c r="AC21" i="1"/>
  <c r="Z21" i="1"/>
  <c r="W21" i="1"/>
  <c r="AT20" i="1"/>
  <c r="AS20" i="1"/>
  <c r="AU20" i="1" s="1"/>
  <c r="AR20" i="1"/>
  <c r="AO20" i="1"/>
  <c r="AL20" i="1"/>
  <c r="AI20" i="1"/>
  <c r="AF20" i="1"/>
  <c r="AC20" i="1"/>
  <c r="Z20" i="1"/>
  <c r="W20" i="1"/>
  <c r="AT19" i="1"/>
  <c r="AV19" i="1" s="1"/>
  <c r="AS19" i="1"/>
  <c r="AR19" i="1"/>
  <c r="AO19" i="1"/>
  <c r="AL19" i="1"/>
  <c r="AI19" i="1"/>
  <c r="AF19" i="1"/>
  <c r="AC19" i="1"/>
  <c r="Z19" i="1"/>
  <c r="W19" i="1"/>
  <c r="AT18" i="1"/>
  <c r="AS18" i="1"/>
  <c r="AU18" i="1" s="1"/>
  <c r="AR18" i="1"/>
  <c r="AO18" i="1"/>
  <c r="AL18" i="1"/>
  <c r="AI18" i="1"/>
  <c r="AF18" i="1"/>
  <c r="AC18" i="1"/>
  <c r="Z18" i="1"/>
  <c r="W18" i="1"/>
  <c r="AT17" i="1"/>
  <c r="AS17" i="1"/>
  <c r="AR17" i="1"/>
  <c r="AO17" i="1"/>
  <c r="AL17" i="1"/>
  <c r="AI17" i="1"/>
  <c r="AF17" i="1"/>
  <c r="AC17" i="1"/>
  <c r="Z17" i="1"/>
  <c r="W17" i="1"/>
  <c r="AT16" i="1"/>
  <c r="AS16" i="1"/>
  <c r="AR16" i="1"/>
  <c r="AO16" i="1"/>
  <c r="AL16" i="1"/>
  <c r="AI16" i="1"/>
  <c r="AF16" i="1"/>
  <c r="AC16" i="1"/>
  <c r="Z16" i="1"/>
  <c r="W16" i="1"/>
  <c r="AT15" i="1"/>
  <c r="AS15" i="1"/>
  <c r="AR15" i="1"/>
  <c r="AO15" i="1"/>
  <c r="AL15" i="1"/>
  <c r="AI15" i="1"/>
  <c r="AF15" i="1"/>
  <c r="AC15" i="1"/>
  <c r="Z15" i="1"/>
  <c r="W15" i="1"/>
  <c r="AT14" i="1"/>
  <c r="AS14" i="1"/>
  <c r="AR14" i="1"/>
  <c r="AO14" i="1"/>
  <c r="AL14" i="1"/>
  <c r="AI14" i="1"/>
  <c r="AF14" i="1"/>
  <c r="AC14" i="1"/>
  <c r="Z14" i="1"/>
  <c r="W14" i="1"/>
  <c r="AT13" i="1"/>
  <c r="AS13" i="1"/>
  <c r="AR13" i="1"/>
  <c r="AO13" i="1"/>
  <c r="AL13" i="1"/>
  <c r="AI13" i="1"/>
  <c r="AF13" i="1"/>
  <c r="AC13" i="1"/>
  <c r="Z13" i="1"/>
  <c r="W13" i="1"/>
  <c r="AT12" i="1"/>
  <c r="AS12" i="1"/>
  <c r="AR12" i="1"/>
  <c r="AO12" i="1"/>
  <c r="AL12" i="1"/>
  <c r="AI12" i="1"/>
  <c r="AF12" i="1"/>
  <c r="AC12" i="1"/>
  <c r="Z12" i="1"/>
  <c r="W12" i="1"/>
  <c r="AT11" i="1"/>
  <c r="AV23" i="1" l="1"/>
  <c r="AV27" i="1"/>
  <c r="AV22" i="1"/>
  <c r="AV26" i="1"/>
  <c r="AV30" i="1"/>
  <c r="AV15" i="1"/>
  <c r="AV12" i="1"/>
  <c r="AV16" i="1"/>
  <c r="AV17" i="1"/>
  <c r="AV14" i="1"/>
  <c r="AU14" i="1"/>
  <c r="AV24" i="1"/>
  <c r="AV28" i="1"/>
  <c r="AV20" i="1"/>
  <c r="AV25" i="1"/>
  <c r="AV29" i="1"/>
  <c r="AV13" i="1"/>
  <c r="AV21" i="1"/>
  <c r="AU12" i="1"/>
  <c r="AV18" i="1"/>
  <c r="AU16" i="1"/>
  <c r="AV11" i="1"/>
  <c r="AU21" i="1"/>
  <c r="AU23" i="1"/>
  <c r="AU25" i="1"/>
  <c r="AU27" i="1"/>
  <c r="AU29" i="1"/>
  <c r="AU11" i="1"/>
  <c r="AU13" i="1"/>
  <c r="AU15" i="1"/>
  <c r="AU17" i="1"/>
  <c r="AU19" i="1"/>
  <c r="AU22" i="1"/>
  <c r="AU24" i="1"/>
  <c r="AU26" i="1"/>
  <c r="AU28" i="1"/>
  <c r="AU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9" authorId="0" shapeId="0" xr:uid="{8407F3F2-5BC0-4C64-AF56-2F94BE2C436C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Total Programado en el Proyecto</t>
        </r>
      </text>
    </comment>
    <comment ref="AT9" authorId="0" shapeId="0" xr:uid="{02818B0D-3E17-42B0-8451-83DCB3B9E6C6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Total Ejecutado en el Proyecto</t>
        </r>
      </text>
    </comment>
    <comment ref="AU9" authorId="0" shapeId="0" xr:uid="{B3D731D1-EBB7-451A-8702-47E026F595D9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Gran Total. (Planificado vrs. Ejecutado)</t>
        </r>
      </text>
    </comment>
    <comment ref="AV9" authorId="0" shapeId="0" xr:uid="{9A988580-0C68-47A3-85E1-F9E2CCAC664C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% de Avance en la Ejecución </t>
        </r>
      </text>
    </comment>
    <comment ref="I10" authorId="0" shapeId="0" xr:uid="{A04FA007-1C70-4FB9-8C52-53D08DB176AC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Planificado en el mes</t>
        </r>
      </text>
    </comment>
    <comment ref="J10" authorId="0" shapeId="0" xr:uid="{E19728EB-C01A-4709-9CBD-9B1917E2BC89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Ejecutado en el mes. Deberá ser llenado a final para su reporte y planificación mensual.</t>
        </r>
      </text>
    </comment>
    <comment ref="K10" authorId="0" shapeId="0" xr:uid="{2DDF4BB4-E44A-4055-A60A-0BB6F19CFA76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Total ejecutado en el mes.</t>
        </r>
      </text>
    </comment>
    <comment ref="C13" authorId="0" shapeId="0" xr:uid="{1C218BFC-553B-48EB-B0A4-DB9085E8C750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realizada desde la Oficina Nacional en coordinación con los equipos técnicos diocesanos</t>
        </r>
      </text>
    </comment>
    <comment ref="E13" authorId="0" shapeId="0" xr:uid="{F2468D41-4638-4884-A770-43F283107DCA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charset val="1"/>
          </rPr>
          <t>Número de personas que integran las 3 organizaciones productivas</t>
        </r>
      </text>
    </comment>
    <comment ref="C22" authorId="0" shapeId="0" xr:uid="{F2593415-2D06-4C3E-9E1E-49A252A3172E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desarrollada por la Oficina Nacional</t>
        </r>
      </text>
    </comment>
    <comment ref="C26" authorId="0" shapeId="0" xr:uid="{C8889FB4-2BA8-4E6F-A5EB-AF55198A8A0C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desarrollada por la Oficina Nacional, en coordinación con los equipos diocesanos y consultor de M&amp;E</t>
        </r>
      </text>
    </comment>
    <comment ref="C27" authorId="0" shapeId="0" xr:uid="{0D8EC010-0079-4B0C-B905-CE4A06FD1C79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realizada por la Oficina Nacional</t>
        </r>
      </text>
    </comment>
    <comment ref="C28" authorId="0" shapeId="0" xr:uid="{7F63ECCB-AE6A-4A28-B27F-D21782219390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 xml:space="preserve">Actividad responsabilidad de la Oficina Nacional </t>
        </r>
      </text>
    </comment>
    <comment ref="C29" authorId="0" shapeId="0" xr:uid="{8928385F-12A5-4E68-8996-3F4A09B0054B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coordinada entre la Oficina Nacional y EMPOWER</t>
        </r>
      </text>
    </comment>
  </commentList>
</comments>
</file>

<file path=xl/sharedStrings.xml><?xml version="1.0" encoding="utf-8"?>
<sst xmlns="http://schemas.openxmlformats.org/spreadsheetml/2006/main" count="168" uniqueCount="73">
  <si>
    <t>Actividades</t>
  </si>
  <si>
    <t>Unidad de Medida</t>
  </si>
  <si>
    <t>Cantidad</t>
  </si>
  <si>
    <t>Línea presupuestaria</t>
  </si>
  <si>
    <t>Observaciones / Comentarios</t>
  </si>
  <si>
    <t>Diócesis</t>
  </si>
  <si>
    <t>Consolidado Nacional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</si>
  <si>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</si>
  <si>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</si>
  <si>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</si>
  <si>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</si>
  <si>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</si>
  <si>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</si>
  <si>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</si>
  <si>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</si>
  <si>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</si>
  <si>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</si>
  <si>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</si>
  <si>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</si>
  <si>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TP</t>
  </si>
  <si>
    <t>TE</t>
  </si>
  <si>
    <t>GT</t>
  </si>
  <si>
    <t>%</t>
  </si>
  <si>
    <t>P</t>
  </si>
  <si>
    <t>E</t>
  </si>
  <si>
    <t>T</t>
  </si>
  <si>
    <t>1.1.1 Proceso de socialización del proyecto con líderes y comunidades participantes.</t>
  </si>
  <si>
    <t>Reuniones</t>
  </si>
  <si>
    <t>eliudportillo704@gmail.com</t>
  </si>
  <si>
    <t>A4.1</t>
  </si>
  <si>
    <t>1.1.1 Organización y/o revitalización de asociaciones comunitarias que integren a 230 familias</t>
  </si>
  <si>
    <t>Organizaciones</t>
  </si>
  <si>
    <t>A2.3</t>
  </si>
  <si>
    <t>1.1.2 Realizar una línea de base empresarial de 13 organizaciones</t>
  </si>
  <si>
    <t>Boleta</t>
  </si>
  <si>
    <t>A2.1</t>
  </si>
  <si>
    <t>Actividad a ser realizada desde la Oficina Nacional en coordinación con los equipos técnicos diocesanos</t>
  </si>
  <si>
    <t>1.1.3 Suministro de insumos, equipo, herramientas, materiales, para establecimiento de iniciativa de innovación agrícola.</t>
  </si>
  <si>
    <t xml:space="preserve">Iniciativa </t>
  </si>
  <si>
    <t>A2.2</t>
  </si>
  <si>
    <t>1.1.4 Suministro de insumos agrícolas a las 13 asociaciones locales y a sus 230 familias integrantes</t>
  </si>
  <si>
    <t>1.2.1 Realizar acciones de fortalecimiento organizativo con un enfoque empresarial solidario. Creación de reglamento interno</t>
  </si>
  <si>
    <t>1.2.2 Realizar acciones de formación y acompañamiento a organizaciones</t>
  </si>
  <si>
    <t>Entrenamientos</t>
  </si>
  <si>
    <t>2.1.1 Rehabilitación de 18 pequeños sistemas de agua comunitarios dañados por las tormentas y fortalecimiento de la capacidad de las asociaciones comunitarias de gestión del agua</t>
  </si>
  <si>
    <t>Sistemas de agua comunitarios</t>
  </si>
  <si>
    <t>2.1.2. Capacitación y fortalecimiento organizativo de juntas de agua comunitarias</t>
  </si>
  <si>
    <t>Eventos de capacitación</t>
  </si>
  <si>
    <t>2.2.1 Apoyo a 180 familias para la rehabilitación de la infraestructura de saneamiento doméstico</t>
  </si>
  <si>
    <t>Letrinas</t>
  </si>
  <si>
    <t>2.2.2. Capacitación de 180 familias en el uso y manejo de las obras de saneamiento básico familiar</t>
  </si>
  <si>
    <t>2.3.1 Promoción de la higiene y prevención del Covid-19</t>
  </si>
  <si>
    <t>Set de material educativo</t>
  </si>
  <si>
    <t>2.3.2 Distribución de kits de higiene y kits de protección personal Covid-19</t>
  </si>
  <si>
    <t>Kits de protección personal Covid-19</t>
  </si>
  <si>
    <t>Estaciones de lavado de manos</t>
  </si>
  <si>
    <t>2.3.3 Apoyo con medicamentos básicos a un centro de salud avalado por el Ministerio de Salud.</t>
  </si>
  <si>
    <t>Kits de medicamentos básicos</t>
  </si>
  <si>
    <t>3.1.1 Diseño e implementación de una evaluación-diagnóstico de daños y necesidades y línea de base utilizando Kobo</t>
  </si>
  <si>
    <t>Boletas</t>
  </si>
  <si>
    <t>3.1.2 Talleres de capacitación sobre la caja de herramientas de Caritas Internacional y formulación de propuestas de respuesta a emergencias</t>
  </si>
  <si>
    <t>Taller de capacitación</t>
  </si>
  <si>
    <t>3.2.1 Desarrollo y puesta en marcha del sistema de monitoreo y evaluación de Cáritas Honduras en las diócesis seleccionadas</t>
  </si>
  <si>
    <t>Sistema de monitoreo y evaluación</t>
  </si>
  <si>
    <t>3.2.2 Evaluación en tiempo real</t>
  </si>
  <si>
    <t>Evaluación</t>
  </si>
  <si>
    <t>3.2.3 Evaluación final del proyecto</t>
  </si>
  <si>
    <t>Encargado</t>
  </si>
  <si>
    <t>Responsables</t>
  </si>
  <si>
    <t>CRONOGRAMA DE EJECUCIÓN TÉCNICA AÑO: 2021</t>
  </si>
  <si>
    <t>eliudportillo26@hotmail.com, melvinp324@gmail.com</t>
  </si>
  <si>
    <t>Código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</si>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</sst>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  <fill>
      <patternFill patternType="solid">
        <fgColor rgb="FFA9D18E"/>
        <bgColor rgb="FF92D050"/>
      </patternFill>
    </fill>
    <fill>
      <patternFill patternType="solid">
        <fgColor rgb="FFFFE69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96969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2" fillId="0" borderId="1" xfId="2" applyBorder="1" applyAlignment="1">
      <alignment horizontal="center" vertical="top"/>
    </xf>
    <xf numFmtId="164" fontId="5" fillId="0" borderId="1" xfId="1" applyNumberFormat="1" applyFont="1" applyBorder="1" applyAlignment="1" applyProtection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164" fontId="3" fillId="6" borderId="2" xfId="0" applyNumberFormat="1" applyFont="1" applyFill="1" applyBorder="1" applyAlignment="1">
      <alignment horizontal="center" vertical="center" wrapText="1"/>
    </xf>
    <xf numFmtId="164" fontId="3" fillId="6" borderId="7" xfId="0" applyNumberFormat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5304D-14A9-4529-B0B4-309D3D9BEB87}" name="Tabla2" displayName="Tabla2" ref="A1:B12" totalsRowShown="0">
  <autoFilter ref="A1:B12" xr:uid="{B155304D-14A9-4529-B0B4-309D3D9BEB87}"/>
  <tableColumns count="2">
    <tableColumn id="1" xr3:uid="{C980AA48-6D1B-4DAB-9089-5ED7B42C296B}" name="Código"/>
    <tableColumn id="2" xr3:uid="{EA363548-F6FE-4250-9780-2C323AD8CC13}" name="Presupuest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udportillo704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eliudportillo704@gmail.com" TargetMode="External"/><Relationship Id="rId1" Type="http://schemas.openxmlformats.org/officeDocument/2006/relationships/hyperlink" Target="mailto:eliudportillo704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liudportillo7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41C1-C2C0-47E9-86C6-30D6DA85C5EA}">
  <dimension ref="C6:AW30"/>
  <sheetViews>
    <sheetView tabSelected="1" topLeftCell="A22" workbookViewId="0">
      <selection activeCell="H27" sqref="H27:H30"/>
    </sheetView>
  </sheetViews>
  <sheetFormatPr baseColWidth="10" defaultRowHeight="14.4" x14ac:dyDescent="0.3"/>
  <cols>
    <col min="3" max="3" width="28.109375" customWidth="1"/>
    <col min="4" max="4" width="25.44140625" customWidth="1"/>
    <col min="5" max="5" width="8.77734375" bestFit="1" customWidth="1"/>
    <col min="6" max="6" width="24.21875" bestFit="1" customWidth="1"/>
    <col min="7" max="7" width="24.21875" customWidth="1"/>
    <col min="8" max="8" width="19.44140625" bestFit="1" customWidth="1"/>
    <col min="9" max="25" width="4" bestFit="1" customWidth="1"/>
    <col min="26" max="26" width="4.6640625" bestFit="1" customWidth="1"/>
    <col min="27" max="34" width="4" bestFit="1" customWidth="1"/>
    <col min="35" max="35" width="4.6640625" bestFit="1" customWidth="1"/>
    <col min="36" max="44" width="4" bestFit="1" customWidth="1"/>
    <col min="45" max="45" width="5" bestFit="1" customWidth="1"/>
    <col min="46" max="46" width="5.44140625" customWidth="1"/>
    <col min="47" max="47" width="5.5546875" customWidth="1"/>
    <col min="48" max="48" width="7.77734375" bestFit="1" customWidth="1"/>
    <col min="49" max="49" width="28.109375" customWidth="1"/>
  </cols>
  <sheetData>
    <row r="6" spans="3:49" x14ac:dyDescent="0.3">
      <c r="C6" s="26" t="s">
        <v>0</v>
      </c>
      <c r="D6" s="26" t="s">
        <v>1</v>
      </c>
      <c r="E6" s="26" t="s">
        <v>2</v>
      </c>
      <c r="F6" s="26" t="s">
        <v>67</v>
      </c>
      <c r="G6" s="12" t="s">
        <v>68</v>
      </c>
      <c r="H6" s="26" t="s">
        <v>3</v>
      </c>
      <c r="I6" s="27" t="s">
        <v>69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9"/>
      <c r="AW6" s="15" t="s">
        <v>4</v>
      </c>
    </row>
    <row r="7" spans="3:49" x14ac:dyDescent="0.3">
      <c r="C7" s="26"/>
      <c r="D7" s="26"/>
      <c r="E7" s="26"/>
      <c r="F7" s="26"/>
      <c r="G7" s="13"/>
      <c r="H7" s="26"/>
      <c r="I7" s="18" t="s">
        <v>5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  <c r="AW7" s="16"/>
    </row>
    <row r="8" spans="3:49" x14ac:dyDescent="0.3">
      <c r="C8" s="26"/>
      <c r="D8" s="26"/>
      <c r="E8" s="26"/>
      <c r="F8" s="26"/>
      <c r="G8" s="13"/>
      <c r="H8" s="26"/>
      <c r="I8" s="21" t="s">
        <v>6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6"/>
    </row>
    <row r="9" spans="3:49" x14ac:dyDescent="0.3">
      <c r="C9" s="26"/>
      <c r="D9" s="26"/>
      <c r="E9" s="26"/>
      <c r="F9" s="26"/>
      <c r="G9" s="13"/>
      <c r="H9" s="26"/>
      <c r="I9" s="22" t="s">
        <v>7</v>
      </c>
      <c r="J9" s="23"/>
      <c r="K9" s="24"/>
      <c r="L9" s="22" t="s">
        <v>8</v>
      </c>
      <c r="M9" s="23"/>
      <c r="N9" s="24"/>
      <c r="O9" s="22" t="s">
        <v>9</v>
      </c>
      <c r="P9" s="23"/>
      <c r="Q9" s="24"/>
      <c r="R9" s="22" t="s">
        <v>10</v>
      </c>
      <c r="S9" s="23"/>
      <c r="T9" s="24"/>
      <c r="U9" s="22" t="s">
        <v>11</v>
      </c>
      <c r="V9" s="23"/>
      <c r="W9" s="24"/>
      <c r="X9" s="25" t="s">
        <v>12</v>
      </c>
      <c r="Y9" s="25"/>
      <c r="Z9" s="25"/>
      <c r="AA9" s="25" t="s">
        <v>13</v>
      </c>
      <c r="AB9" s="25"/>
      <c r="AC9" s="25"/>
      <c r="AD9" s="25" t="s">
        <v>14</v>
      </c>
      <c r="AE9" s="25"/>
      <c r="AF9" s="25"/>
      <c r="AG9" s="25" t="s">
        <v>15</v>
      </c>
      <c r="AH9" s="25"/>
      <c r="AI9" s="25"/>
      <c r="AJ9" s="25" t="s">
        <v>16</v>
      </c>
      <c r="AK9" s="25"/>
      <c r="AL9" s="25"/>
      <c r="AM9" s="25" t="s">
        <v>17</v>
      </c>
      <c r="AN9" s="25"/>
      <c r="AO9" s="25"/>
      <c r="AP9" s="25" t="s">
        <v>18</v>
      </c>
      <c r="AQ9" s="25"/>
      <c r="AR9" s="25"/>
      <c r="AS9" s="30" t="s">
        <v>19</v>
      </c>
      <c r="AT9" s="30" t="s">
        <v>20</v>
      </c>
      <c r="AU9" s="30" t="s">
        <v>21</v>
      </c>
      <c r="AV9" s="32" t="s">
        <v>22</v>
      </c>
      <c r="AW9" s="16"/>
    </row>
    <row r="10" spans="3:49" x14ac:dyDescent="0.3">
      <c r="C10" s="26"/>
      <c r="D10" s="26"/>
      <c r="E10" s="26"/>
      <c r="F10" s="26"/>
      <c r="G10" s="14"/>
      <c r="H10" s="26"/>
      <c r="I10" s="1" t="s">
        <v>23</v>
      </c>
      <c r="J10" s="2" t="s">
        <v>24</v>
      </c>
      <c r="K10" s="3" t="s">
        <v>25</v>
      </c>
      <c r="L10" s="1" t="s">
        <v>23</v>
      </c>
      <c r="M10" s="2" t="s">
        <v>24</v>
      </c>
      <c r="N10" s="3" t="s">
        <v>25</v>
      </c>
      <c r="O10" s="1" t="s">
        <v>23</v>
      </c>
      <c r="P10" s="2" t="s">
        <v>24</v>
      </c>
      <c r="Q10" s="3" t="s">
        <v>25</v>
      </c>
      <c r="R10" s="1" t="s">
        <v>23</v>
      </c>
      <c r="S10" s="2" t="s">
        <v>24</v>
      </c>
      <c r="T10" s="3" t="s">
        <v>25</v>
      </c>
      <c r="U10" s="1" t="s">
        <v>23</v>
      </c>
      <c r="V10" s="2" t="s">
        <v>24</v>
      </c>
      <c r="W10" s="3" t="s">
        <v>25</v>
      </c>
      <c r="X10" s="1" t="s">
        <v>23</v>
      </c>
      <c r="Y10" s="2" t="s">
        <v>24</v>
      </c>
      <c r="Z10" s="3" t="s">
        <v>25</v>
      </c>
      <c r="AA10" s="1" t="s">
        <v>23</v>
      </c>
      <c r="AB10" s="2" t="s">
        <v>24</v>
      </c>
      <c r="AC10" s="3" t="s">
        <v>25</v>
      </c>
      <c r="AD10" s="1" t="s">
        <v>23</v>
      </c>
      <c r="AE10" s="2" t="s">
        <v>24</v>
      </c>
      <c r="AF10" s="3" t="s">
        <v>25</v>
      </c>
      <c r="AG10" s="1" t="s">
        <v>23</v>
      </c>
      <c r="AH10" s="2" t="s">
        <v>24</v>
      </c>
      <c r="AI10" s="3" t="s">
        <v>25</v>
      </c>
      <c r="AJ10" s="1" t="s">
        <v>23</v>
      </c>
      <c r="AK10" s="2" t="s">
        <v>24</v>
      </c>
      <c r="AL10" s="3" t="s">
        <v>25</v>
      </c>
      <c r="AM10" s="1" t="s">
        <v>23</v>
      </c>
      <c r="AN10" s="2" t="s">
        <v>24</v>
      </c>
      <c r="AO10" s="3" t="s">
        <v>25</v>
      </c>
      <c r="AP10" s="1" t="s">
        <v>23</v>
      </c>
      <c r="AQ10" s="2" t="s">
        <v>24</v>
      </c>
      <c r="AR10" s="3" t="s">
        <v>25</v>
      </c>
      <c r="AS10" s="31"/>
      <c r="AT10" s="31"/>
      <c r="AU10" s="31"/>
      <c r="AV10" s="33"/>
      <c r="AW10" s="17"/>
    </row>
    <row r="11" spans="3:49" ht="39.6" x14ac:dyDescent="0.3">
      <c r="C11" s="4" t="s">
        <v>26</v>
      </c>
      <c r="D11" s="5" t="s">
        <v>27</v>
      </c>
      <c r="E11" s="6">
        <v>4</v>
      </c>
      <c r="F11" s="7" t="s">
        <v>28</v>
      </c>
      <c r="G11" s="7" t="s">
        <v>70</v>
      </c>
      <c r="H11" s="6" t="s">
        <v>29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f t="shared" ref="AS11:AT30" si="0">I11+X11+AA11+AD11+AG11+AJ11+AM11+AP11</f>
        <v>1</v>
      </c>
      <c r="AT11" s="6">
        <f t="shared" si="0"/>
        <v>0</v>
      </c>
      <c r="AU11" s="6">
        <f t="shared" ref="AU11:AU30" si="1">AT11-AS11</f>
        <v>-1</v>
      </c>
      <c r="AV11" s="8">
        <f t="shared" ref="AV11:AV30" si="2">AT11*100/AS11/100</f>
        <v>0</v>
      </c>
      <c r="AW11" s="9"/>
    </row>
    <row r="12" spans="3:49" ht="52.8" x14ac:dyDescent="0.3">
      <c r="C12" s="4" t="s">
        <v>30</v>
      </c>
      <c r="D12" s="5" t="s">
        <v>31</v>
      </c>
      <c r="E12" s="6">
        <v>3</v>
      </c>
      <c r="F12" s="7" t="s">
        <v>28</v>
      </c>
      <c r="G12" s="7" t="s">
        <v>70</v>
      </c>
      <c r="H12" s="6" t="s">
        <v>32</v>
      </c>
      <c r="I12" s="6">
        <v>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f t="shared" ref="W12:W30" si="3">J12-I12</f>
        <v>-4</v>
      </c>
      <c r="X12" s="6">
        <v>3</v>
      </c>
      <c r="Y12" s="6">
        <v>0</v>
      </c>
      <c r="Z12" s="6">
        <f t="shared" ref="Z12:Z30" si="4">Y12-X12</f>
        <v>-3</v>
      </c>
      <c r="AA12" s="6">
        <v>0</v>
      </c>
      <c r="AB12" s="6">
        <v>0</v>
      </c>
      <c r="AC12" s="6">
        <f t="shared" ref="AC12:AC30" si="5">AB12-AA12</f>
        <v>0</v>
      </c>
      <c r="AD12" s="6">
        <v>0</v>
      </c>
      <c r="AE12" s="6">
        <v>0</v>
      </c>
      <c r="AF12" s="6">
        <f t="shared" ref="AF12:AF30" si="6">AE12-AD12</f>
        <v>0</v>
      </c>
      <c r="AG12" s="6">
        <v>0</v>
      </c>
      <c r="AH12" s="6">
        <v>0</v>
      </c>
      <c r="AI12" s="6">
        <f t="shared" ref="AI12:AI30" si="7">AH12-AG12</f>
        <v>0</v>
      </c>
      <c r="AJ12" s="6">
        <v>0</v>
      </c>
      <c r="AK12" s="6">
        <v>0</v>
      </c>
      <c r="AL12" s="6">
        <f t="shared" ref="AL12:AL30" si="8">AK12-AJ12</f>
        <v>0</v>
      </c>
      <c r="AM12" s="6">
        <v>0</v>
      </c>
      <c r="AN12" s="6">
        <v>0</v>
      </c>
      <c r="AO12" s="6">
        <f t="shared" ref="AO12:AO30" si="9">AN12-AM12</f>
        <v>0</v>
      </c>
      <c r="AP12" s="6">
        <v>0</v>
      </c>
      <c r="AQ12" s="6">
        <v>0</v>
      </c>
      <c r="AR12" s="6">
        <f t="shared" ref="AR12:AR30" si="10">AQ12-AP12</f>
        <v>0</v>
      </c>
      <c r="AS12" s="6">
        <f t="shared" si="0"/>
        <v>7</v>
      </c>
      <c r="AT12" s="6">
        <f t="shared" si="0"/>
        <v>0</v>
      </c>
      <c r="AU12" s="6">
        <f t="shared" si="1"/>
        <v>-7</v>
      </c>
      <c r="AV12" s="8">
        <f t="shared" si="2"/>
        <v>0</v>
      </c>
      <c r="AW12" s="9"/>
    </row>
    <row r="13" spans="3:49" ht="57.6" customHeight="1" x14ac:dyDescent="0.3">
      <c r="C13" s="4" t="s">
        <v>33</v>
      </c>
      <c r="D13" s="5" t="s">
        <v>34</v>
      </c>
      <c r="E13" s="6">
        <v>80</v>
      </c>
      <c r="F13" s="7" t="s">
        <v>28</v>
      </c>
      <c r="G13" s="7" t="s">
        <v>70</v>
      </c>
      <c r="H13" s="6" t="s">
        <v>35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f t="shared" si="3"/>
        <v>0</v>
      </c>
      <c r="X13" s="6">
        <v>0</v>
      </c>
      <c r="Y13" s="6">
        <v>0</v>
      </c>
      <c r="Z13" s="6">
        <f t="shared" si="4"/>
        <v>0</v>
      </c>
      <c r="AA13" s="6">
        <v>0</v>
      </c>
      <c r="AB13" s="6">
        <v>0</v>
      </c>
      <c r="AC13" s="6">
        <f t="shared" si="5"/>
        <v>0</v>
      </c>
      <c r="AD13" s="6">
        <v>80</v>
      </c>
      <c r="AE13" s="6">
        <v>0</v>
      </c>
      <c r="AF13" s="6">
        <f t="shared" si="6"/>
        <v>-80</v>
      </c>
      <c r="AG13" s="6">
        <v>0</v>
      </c>
      <c r="AH13" s="6">
        <v>0</v>
      </c>
      <c r="AI13" s="6">
        <f t="shared" si="7"/>
        <v>0</v>
      </c>
      <c r="AJ13" s="6">
        <v>0</v>
      </c>
      <c r="AK13" s="6">
        <v>0</v>
      </c>
      <c r="AL13" s="6">
        <f t="shared" si="8"/>
        <v>0</v>
      </c>
      <c r="AM13" s="6">
        <v>0</v>
      </c>
      <c r="AN13" s="6">
        <v>0</v>
      </c>
      <c r="AO13" s="6">
        <f t="shared" si="9"/>
        <v>0</v>
      </c>
      <c r="AP13" s="6">
        <v>0</v>
      </c>
      <c r="AQ13" s="6">
        <v>0</v>
      </c>
      <c r="AR13" s="6">
        <f t="shared" si="10"/>
        <v>0</v>
      </c>
      <c r="AS13" s="6">
        <f t="shared" si="0"/>
        <v>80</v>
      </c>
      <c r="AT13" s="6">
        <f t="shared" si="0"/>
        <v>0</v>
      </c>
      <c r="AU13" s="6">
        <f t="shared" si="1"/>
        <v>-80</v>
      </c>
      <c r="AV13" s="8">
        <f t="shared" si="2"/>
        <v>0</v>
      </c>
      <c r="AW13" s="10" t="s">
        <v>36</v>
      </c>
    </row>
    <row r="14" spans="3:49" ht="66" x14ac:dyDescent="0.3">
      <c r="C14" s="4" t="s">
        <v>37</v>
      </c>
      <c r="D14" s="5" t="s">
        <v>38</v>
      </c>
      <c r="E14" s="6">
        <v>1</v>
      </c>
      <c r="F14" s="7" t="s">
        <v>28</v>
      </c>
      <c r="G14" s="7" t="s">
        <v>70</v>
      </c>
      <c r="H14" s="6" t="s">
        <v>39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f t="shared" si="3"/>
        <v>0</v>
      </c>
      <c r="X14" s="6">
        <v>0</v>
      </c>
      <c r="Y14" s="6">
        <v>0</v>
      </c>
      <c r="Z14" s="6">
        <f t="shared" si="4"/>
        <v>0</v>
      </c>
      <c r="AA14" s="6">
        <v>0</v>
      </c>
      <c r="AB14" s="6">
        <v>0</v>
      </c>
      <c r="AC14" s="6">
        <f t="shared" si="5"/>
        <v>0</v>
      </c>
      <c r="AD14" s="6">
        <v>1</v>
      </c>
      <c r="AE14" s="6">
        <v>0</v>
      </c>
      <c r="AF14" s="6">
        <f t="shared" si="6"/>
        <v>-1</v>
      </c>
      <c r="AG14" s="6">
        <v>0</v>
      </c>
      <c r="AH14" s="6">
        <v>0</v>
      </c>
      <c r="AI14" s="6">
        <f t="shared" si="7"/>
        <v>0</v>
      </c>
      <c r="AJ14" s="6">
        <v>0</v>
      </c>
      <c r="AK14" s="6">
        <v>0</v>
      </c>
      <c r="AL14" s="6">
        <f t="shared" si="8"/>
        <v>0</v>
      </c>
      <c r="AM14" s="6">
        <v>0</v>
      </c>
      <c r="AN14" s="6">
        <v>0</v>
      </c>
      <c r="AO14" s="6">
        <f t="shared" si="9"/>
        <v>0</v>
      </c>
      <c r="AP14" s="6">
        <v>0</v>
      </c>
      <c r="AQ14" s="6">
        <v>0</v>
      </c>
      <c r="AR14" s="6">
        <f t="shared" si="10"/>
        <v>0</v>
      </c>
      <c r="AS14" s="6">
        <f t="shared" si="0"/>
        <v>1</v>
      </c>
      <c r="AT14" s="6">
        <f t="shared" si="0"/>
        <v>0</v>
      </c>
      <c r="AU14" s="6">
        <f t="shared" si="1"/>
        <v>-1</v>
      </c>
      <c r="AV14" s="8">
        <f t="shared" si="2"/>
        <v>0</v>
      </c>
      <c r="AW14" s="9"/>
    </row>
    <row r="15" spans="3:49" ht="52.8" x14ac:dyDescent="0.3">
      <c r="C15" s="4" t="s">
        <v>40</v>
      </c>
      <c r="D15" s="5" t="s">
        <v>31</v>
      </c>
      <c r="E15" s="6">
        <v>3</v>
      </c>
      <c r="F15" s="7" t="s">
        <v>28</v>
      </c>
      <c r="G15" s="7" t="s">
        <v>70</v>
      </c>
      <c r="H15" s="6" t="s">
        <v>29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f t="shared" si="3"/>
        <v>-1</v>
      </c>
      <c r="X15" s="6">
        <v>0</v>
      </c>
      <c r="Y15" s="6">
        <v>0</v>
      </c>
      <c r="Z15" s="6">
        <f t="shared" si="4"/>
        <v>0</v>
      </c>
      <c r="AA15" s="6">
        <v>0</v>
      </c>
      <c r="AB15" s="6">
        <v>0</v>
      </c>
      <c r="AC15" s="6">
        <f t="shared" si="5"/>
        <v>0</v>
      </c>
      <c r="AD15" s="6">
        <v>3</v>
      </c>
      <c r="AE15" s="6">
        <v>0</v>
      </c>
      <c r="AF15" s="6">
        <f t="shared" si="6"/>
        <v>-3</v>
      </c>
      <c r="AG15" s="6">
        <v>0</v>
      </c>
      <c r="AH15" s="6">
        <v>0</v>
      </c>
      <c r="AI15" s="6">
        <f t="shared" si="7"/>
        <v>0</v>
      </c>
      <c r="AJ15" s="6">
        <v>0</v>
      </c>
      <c r="AK15" s="6">
        <v>0</v>
      </c>
      <c r="AL15" s="6">
        <f t="shared" si="8"/>
        <v>0</v>
      </c>
      <c r="AM15" s="6">
        <v>0</v>
      </c>
      <c r="AN15" s="6">
        <v>0</v>
      </c>
      <c r="AO15" s="6">
        <f t="shared" si="9"/>
        <v>0</v>
      </c>
      <c r="AP15" s="6">
        <v>1</v>
      </c>
      <c r="AQ15" s="6">
        <v>0</v>
      </c>
      <c r="AR15" s="6">
        <f t="shared" si="10"/>
        <v>-1</v>
      </c>
      <c r="AS15" s="6">
        <f t="shared" si="0"/>
        <v>5</v>
      </c>
      <c r="AT15" s="6">
        <f t="shared" si="0"/>
        <v>0</v>
      </c>
      <c r="AU15" s="6">
        <f t="shared" si="1"/>
        <v>-5</v>
      </c>
      <c r="AV15" s="8">
        <f t="shared" si="2"/>
        <v>0</v>
      </c>
      <c r="AW15" s="9"/>
    </row>
    <row r="16" spans="3:49" ht="66" x14ac:dyDescent="0.3">
      <c r="C16" s="4" t="s">
        <v>41</v>
      </c>
      <c r="D16" s="5" t="s">
        <v>27</v>
      </c>
      <c r="E16" s="6">
        <v>6</v>
      </c>
      <c r="F16" s="7" t="s">
        <v>28</v>
      </c>
      <c r="G16" s="7" t="s">
        <v>70</v>
      </c>
      <c r="H16" s="6" t="s">
        <v>32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f t="shared" si="3"/>
        <v>0</v>
      </c>
      <c r="X16" s="6">
        <v>0</v>
      </c>
      <c r="Y16" s="6">
        <v>0</v>
      </c>
      <c r="Z16" s="6">
        <f t="shared" si="4"/>
        <v>0</v>
      </c>
      <c r="AA16" s="6">
        <v>2</v>
      </c>
      <c r="AB16" s="6">
        <v>0</v>
      </c>
      <c r="AC16" s="6">
        <f t="shared" si="5"/>
        <v>-2</v>
      </c>
      <c r="AD16" s="6">
        <v>2</v>
      </c>
      <c r="AE16" s="6">
        <v>0</v>
      </c>
      <c r="AF16" s="6">
        <f t="shared" si="6"/>
        <v>-2</v>
      </c>
      <c r="AG16" s="6">
        <v>2</v>
      </c>
      <c r="AH16" s="6">
        <v>0</v>
      </c>
      <c r="AI16" s="6">
        <f t="shared" si="7"/>
        <v>-2</v>
      </c>
      <c r="AJ16" s="6">
        <v>0</v>
      </c>
      <c r="AK16" s="6">
        <v>0</v>
      </c>
      <c r="AL16" s="6">
        <f t="shared" si="8"/>
        <v>0</v>
      </c>
      <c r="AM16" s="6">
        <v>0</v>
      </c>
      <c r="AN16" s="6">
        <v>0</v>
      </c>
      <c r="AO16" s="6">
        <f t="shared" si="9"/>
        <v>0</v>
      </c>
      <c r="AP16" s="6">
        <v>0</v>
      </c>
      <c r="AQ16" s="6">
        <v>0</v>
      </c>
      <c r="AR16" s="6">
        <f t="shared" si="10"/>
        <v>0</v>
      </c>
      <c r="AS16" s="6">
        <f t="shared" si="0"/>
        <v>6</v>
      </c>
      <c r="AT16" s="6">
        <f t="shared" si="0"/>
        <v>0</v>
      </c>
      <c r="AU16" s="6">
        <f t="shared" si="1"/>
        <v>-6</v>
      </c>
      <c r="AV16" s="8">
        <f t="shared" si="2"/>
        <v>0</v>
      </c>
      <c r="AW16" s="9"/>
    </row>
    <row r="17" spans="3:49" ht="39.6" x14ac:dyDescent="0.3">
      <c r="C17" s="4" t="s">
        <v>42</v>
      </c>
      <c r="D17" s="5" t="s">
        <v>43</v>
      </c>
      <c r="E17" s="6">
        <v>24</v>
      </c>
      <c r="F17" s="7" t="s">
        <v>28</v>
      </c>
      <c r="G17" s="7" t="s">
        <v>70</v>
      </c>
      <c r="H17" s="6" t="s">
        <v>35</v>
      </c>
      <c r="I17" s="6">
        <v>1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f t="shared" si="3"/>
        <v>-1</v>
      </c>
      <c r="X17" s="6">
        <v>0</v>
      </c>
      <c r="Y17" s="6">
        <v>0</v>
      </c>
      <c r="Z17" s="6">
        <f t="shared" si="4"/>
        <v>0</v>
      </c>
      <c r="AA17" s="6">
        <v>5</v>
      </c>
      <c r="AB17" s="6">
        <v>0</v>
      </c>
      <c r="AC17" s="6">
        <f t="shared" si="5"/>
        <v>-5</v>
      </c>
      <c r="AD17" s="6">
        <v>5</v>
      </c>
      <c r="AE17" s="6">
        <v>0</v>
      </c>
      <c r="AF17" s="6">
        <f t="shared" si="6"/>
        <v>-5</v>
      </c>
      <c r="AG17" s="6">
        <v>5</v>
      </c>
      <c r="AH17" s="6">
        <v>0</v>
      </c>
      <c r="AI17" s="6">
        <f t="shared" si="7"/>
        <v>-5</v>
      </c>
      <c r="AJ17" s="6">
        <v>5</v>
      </c>
      <c r="AK17" s="6">
        <v>0</v>
      </c>
      <c r="AL17" s="6">
        <f t="shared" si="8"/>
        <v>-5</v>
      </c>
      <c r="AM17" s="6">
        <v>4</v>
      </c>
      <c r="AN17" s="6">
        <v>0</v>
      </c>
      <c r="AO17" s="6">
        <f t="shared" si="9"/>
        <v>-4</v>
      </c>
      <c r="AP17" s="6">
        <v>0</v>
      </c>
      <c r="AQ17" s="6">
        <v>0</v>
      </c>
      <c r="AR17" s="6">
        <f t="shared" si="10"/>
        <v>0</v>
      </c>
      <c r="AS17" s="6">
        <f t="shared" si="0"/>
        <v>25</v>
      </c>
      <c r="AT17" s="6">
        <f t="shared" si="0"/>
        <v>0</v>
      </c>
      <c r="AU17" s="6">
        <f t="shared" si="1"/>
        <v>-25</v>
      </c>
      <c r="AV17" s="8">
        <f t="shared" si="2"/>
        <v>0</v>
      </c>
      <c r="AW17" s="9"/>
    </row>
    <row r="18" spans="3:49" ht="79.2" x14ac:dyDescent="0.3">
      <c r="C18" s="4" t="s">
        <v>44</v>
      </c>
      <c r="D18" s="5" t="s">
        <v>45</v>
      </c>
      <c r="E18" s="6">
        <v>5</v>
      </c>
      <c r="F18" s="7" t="s">
        <v>28</v>
      </c>
      <c r="G18" s="7" t="s">
        <v>70</v>
      </c>
      <c r="H18" s="6" t="s">
        <v>39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f t="shared" si="3"/>
        <v>0</v>
      </c>
      <c r="X18" s="6">
        <v>0</v>
      </c>
      <c r="Y18" s="6">
        <v>0</v>
      </c>
      <c r="Z18" s="6">
        <f t="shared" si="4"/>
        <v>0</v>
      </c>
      <c r="AA18" s="6">
        <v>2</v>
      </c>
      <c r="AB18" s="6">
        <v>0</v>
      </c>
      <c r="AC18" s="6">
        <f t="shared" si="5"/>
        <v>-2</v>
      </c>
      <c r="AD18" s="6">
        <v>3</v>
      </c>
      <c r="AE18" s="6">
        <v>0</v>
      </c>
      <c r="AF18" s="6">
        <f t="shared" si="6"/>
        <v>-3</v>
      </c>
      <c r="AG18" s="6">
        <v>0</v>
      </c>
      <c r="AH18" s="6">
        <v>0</v>
      </c>
      <c r="AI18" s="6">
        <f t="shared" si="7"/>
        <v>0</v>
      </c>
      <c r="AJ18" s="6">
        <v>0</v>
      </c>
      <c r="AK18" s="6">
        <v>0</v>
      </c>
      <c r="AL18" s="6">
        <f t="shared" si="8"/>
        <v>0</v>
      </c>
      <c r="AM18" s="6">
        <v>0</v>
      </c>
      <c r="AN18" s="6">
        <v>0</v>
      </c>
      <c r="AO18" s="6">
        <f t="shared" si="9"/>
        <v>0</v>
      </c>
      <c r="AP18" s="6">
        <v>0</v>
      </c>
      <c r="AQ18" s="6">
        <v>0</v>
      </c>
      <c r="AR18" s="6">
        <f t="shared" si="10"/>
        <v>0</v>
      </c>
      <c r="AS18" s="6">
        <f t="shared" si="0"/>
        <v>5</v>
      </c>
      <c r="AT18" s="6">
        <f t="shared" si="0"/>
        <v>0</v>
      </c>
      <c r="AU18" s="6">
        <f t="shared" si="1"/>
        <v>-5</v>
      </c>
      <c r="AV18" s="8">
        <f t="shared" si="2"/>
        <v>0</v>
      </c>
      <c r="AW18" s="9"/>
    </row>
    <row r="19" spans="3:49" ht="39.6" x14ac:dyDescent="0.3">
      <c r="C19" s="4" t="s">
        <v>46</v>
      </c>
      <c r="D19" s="5" t="s">
        <v>47</v>
      </c>
      <c r="E19" s="6">
        <v>10</v>
      </c>
      <c r="F19" s="7" t="s">
        <v>28</v>
      </c>
      <c r="G19" s="7" t="s">
        <v>70</v>
      </c>
      <c r="H19" s="6" t="s">
        <v>29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f t="shared" si="3"/>
        <v>0</v>
      </c>
      <c r="X19" s="6">
        <v>0</v>
      </c>
      <c r="Y19" s="6">
        <v>0</v>
      </c>
      <c r="Z19" s="6">
        <f t="shared" si="4"/>
        <v>0</v>
      </c>
      <c r="AA19" s="6">
        <v>2</v>
      </c>
      <c r="AB19" s="6">
        <v>0</v>
      </c>
      <c r="AC19" s="6">
        <f t="shared" si="5"/>
        <v>-2</v>
      </c>
      <c r="AD19" s="6">
        <v>2</v>
      </c>
      <c r="AE19" s="6">
        <v>0</v>
      </c>
      <c r="AF19" s="6">
        <f t="shared" si="6"/>
        <v>-2</v>
      </c>
      <c r="AG19" s="6">
        <v>3</v>
      </c>
      <c r="AH19" s="6">
        <v>0</v>
      </c>
      <c r="AI19" s="6">
        <f t="shared" si="7"/>
        <v>-3</v>
      </c>
      <c r="AJ19" s="6">
        <v>3</v>
      </c>
      <c r="AK19" s="6">
        <v>0</v>
      </c>
      <c r="AL19" s="6">
        <f t="shared" si="8"/>
        <v>-3</v>
      </c>
      <c r="AM19" s="6">
        <v>0</v>
      </c>
      <c r="AN19" s="6">
        <v>0</v>
      </c>
      <c r="AO19" s="6">
        <f t="shared" si="9"/>
        <v>0</v>
      </c>
      <c r="AP19" s="6">
        <v>0</v>
      </c>
      <c r="AQ19" s="6">
        <v>0</v>
      </c>
      <c r="AR19" s="6">
        <f t="shared" si="10"/>
        <v>0</v>
      </c>
      <c r="AS19" s="6">
        <f t="shared" si="0"/>
        <v>10</v>
      </c>
      <c r="AT19" s="6">
        <f t="shared" si="0"/>
        <v>0</v>
      </c>
      <c r="AU19" s="6">
        <f t="shared" si="1"/>
        <v>-10</v>
      </c>
      <c r="AV19" s="8">
        <f t="shared" si="2"/>
        <v>0</v>
      </c>
      <c r="AW19" s="9"/>
    </row>
    <row r="20" spans="3:49" ht="52.8" x14ac:dyDescent="0.3">
      <c r="C20" s="4" t="s">
        <v>48</v>
      </c>
      <c r="D20" s="5" t="s">
        <v>49</v>
      </c>
      <c r="E20" s="6">
        <v>30</v>
      </c>
      <c r="F20" s="7" t="s">
        <v>28</v>
      </c>
      <c r="G20" s="7" t="s">
        <v>70</v>
      </c>
      <c r="H20" s="6" t="s">
        <v>32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f t="shared" si="3"/>
        <v>0</v>
      </c>
      <c r="X20" s="6">
        <v>0</v>
      </c>
      <c r="Y20" s="6">
        <v>0</v>
      </c>
      <c r="Z20" s="6">
        <f t="shared" si="4"/>
        <v>0</v>
      </c>
      <c r="AA20" s="6">
        <v>15</v>
      </c>
      <c r="AB20" s="6">
        <v>0</v>
      </c>
      <c r="AC20" s="6">
        <f t="shared" si="5"/>
        <v>-15</v>
      </c>
      <c r="AD20" s="6">
        <v>15</v>
      </c>
      <c r="AE20" s="6">
        <v>0</v>
      </c>
      <c r="AF20" s="6">
        <f t="shared" si="6"/>
        <v>-15</v>
      </c>
      <c r="AG20" s="6">
        <v>0</v>
      </c>
      <c r="AH20" s="6">
        <v>0</v>
      </c>
      <c r="AI20" s="6">
        <f t="shared" si="7"/>
        <v>0</v>
      </c>
      <c r="AJ20" s="6">
        <v>0</v>
      </c>
      <c r="AK20" s="6">
        <v>0</v>
      </c>
      <c r="AL20" s="6">
        <f t="shared" si="8"/>
        <v>0</v>
      </c>
      <c r="AM20" s="6">
        <v>0</v>
      </c>
      <c r="AN20" s="6">
        <v>0</v>
      </c>
      <c r="AO20" s="6">
        <f t="shared" si="9"/>
        <v>0</v>
      </c>
      <c r="AP20" s="6">
        <v>0</v>
      </c>
      <c r="AQ20" s="6">
        <v>0</v>
      </c>
      <c r="AR20" s="6">
        <f t="shared" si="10"/>
        <v>0</v>
      </c>
      <c r="AS20" s="6">
        <f t="shared" si="0"/>
        <v>30</v>
      </c>
      <c r="AT20" s="6">
        <f t="shared" si="0"/>
        <v>0</v>
      </c>
      <c r="AU20" s="6">
        <f t="shared" si="1"/>
        <v>-30</v>
      </c>
      <c r="AV20" s="8">
        <f t="shared" si="2"/>
        <v>0</v>
      </c>
      <c r="AW20" s="9"/>
    </row>
    <row r="21" spans="3:49" ht="52.8" x14ac:dyDescent="0.3">
      <c r="C21" s="4" t="s">
        <v>50</v>
      </c>
      <c r="D21" s="5" t="s">
        <v>47</v>
      </c>
      <c r="E21" s="6">
        <v>4</v>
      </c>
      <c r="F21" s="7" t="s">
        <v>28</v>
      </c>
      <c r="G21" s="7" t="s">
        <v>70</v>
      </c>
      <c r="H21" s="6" t="s">
        <v>35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f t="shared" si="3"/>
        <v>-1</v>
      </c>
      <c r="X21" s="6">
        <v>0</v>
      </c>
      <c r="Y21" s="6">
        <v>0</v>
      </c>
      <c r="Z21" s="6">
        <f t="shared" si="4"/>
        <v>0</v>
      </c>
      <c r="AA21" s="6">
        <v>2</v>
      </c>
      <c r="AB21" s="6">
        <v>0</v>
      </c>
      <c r="AC21" s="6">
        <f t="shared" si="5"/>
        <v>-2</v>
      </c>
      <c r="AD21" s="6">
        <v>2</v>
      </c>
      <c r="AE21" s="6">
        <v>0</v>
      </c>
      <c r="AF21" s="6">
        <f t="shared" si="6"/>
        <v>-2</v>
      </c>
      <c r="AG21" s="6">
        <v>0</v>
      </c>
      <c r="AH21" s="6">
        <v>0</v>
      </c>
      <c r="AI21" s="6">
        <f t="shared" si="7"/>
        <v>0</v>
      </c>
      <c r="AJ21" s="6">
        <v>0</v>
      </c>
      <c r="AK21" s="6">
        <v>0</v>
      </c>
      <c r="AL21" s="6">
        <f t="shared" si="8"/>
        <v>0</v>
      </c>
      <c r="AM21" s="6">
        <v>0</v>
      </c>
      <c r="AN21" s="6">
        <v>0</v>
      </c>
      <c r="AO21" s="6">
        <v>1</v>
      </c>
      <c r="AP21" s="6">
        <v>0</v>
      </c>
      <c r="AQ21" s="6">
        <v>0</v>
      </c>
      <c r="AR21" s="6">
        <f t="shared" si="10"/>
        <v>0</v>
      </c>
      <c r="AS21" s="6">
        <f t="shared" si="0"/>
        <v>5</v>
      </c>
      <c r="AT21" s="6">
        <f t="shared" si="0"/>
        <v>0</v>
      </c>
      <c r="AU21" s="6">
        <f t="shared" si="1"/>
        <v>-5</v>
      </c>
      <c r="AV21" s="8">
        <f t="shared" si="2"/>
        <v>0</v>
      </c>
      <c r="AW21" s="9"/>
    </row>
    <row r="22" spans="3:49" ht="26.4" x14ac:dyDescent="0.3">
      <c r="C22" s="4" t="s">
        <v>51</v>
      </c>
      <c r="D22" s="5" t="s">
        <v>52</v>
      </c>
      <c r="E22" s="6">
        <v>6</v>
      </c>
      <c r="F22" s="7" t="s">
        <v>28</v>
      </c>
      <c r="G22" s="7" t="s">
        <v>70</v>
      </c>
      <c r="H22" s="6" t="s">
        <v>39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f t="shared" si="3"/>
        <v>0</v>
      </c>
      <c r="X22" s="6">
        <v>0</v>
      </c>
      <c r="Y22" s="6">
        <v>0</v>
      </c>
      <c r="Z22" s="6">
        <f t="shared" si="4"/>
        <v>0</v>
      </c>
      <c r="AA22" s="6">
        <v>2</v>
      </c>
      <c r="AB22" s="6">
        <v>0</v>
      </c>
      <c r="AC22" s="6">
        <f t="shared" si="5"/>
        <v>-2</v>
      </c>
      <c r="AD22" s="6">
        <v>2</v>
      </c>
      <c r="AE22" s="6">
        <v>0</v>
      </c>
      <c r="AF22" s="6">
        <f t="shared" si="6"/>
        <v>-2</v>
      </c>
      <c r="AG22" s="6">
        <v>2</v>
      </c>
      <c r="AH22" s="6">
        <v>0</v>
      </c>
      <c r="AI22" s="6">
        <f t="shared" si="7"/>
        <v>-2</v>
      </c>
      <c r="AJ22" s="6">
        <v>0</v>
      </c>
      <c r="AK22" s="6">
        <v>0</v>
      </c>
      <c r="AL22" s="6">
        <f t="shared" si="8"/>
        <v>0</v>
      </c>
      <c r="AM22" s="6">
        <v>1</v>
      </c>
      <c r="AN22" s="6">
        <v>0</v>
      </c>
      <c r="AO22" s="6">
        <f t="shared" si="9"/>
        <v>-1</v>
      </c>
      <c r="AP22" s="6">
        <v>0</v>
      </c>
      <c r="AQ22" s="6">
        <v>0</v>
      </c>
      <c r="AR22" s="6">
        <f t="shared" si="10"/>
        <v>0</v>
      </c>
      <c r="AS22" s="6">
        <f t="shared" si="0"/>
        <v>7</v>
      </c>
      <c r="AT22" s="6">
        <f t="shared" si="0"/>
        <v>0</v>
      </c>
      <c r="AU22" s="6">
        <f t="shared" si="1"/>
        <v>-7</v>
      </c>
      <c r="AV22" s="8">
        <f t="shared" si="2"/>
        <v>0</v>
      </c>
      <c r="AW22" s="9"/>
    </row>
    <row r="23" spans="3:49" ht="26.4" x14ac:dyDescent="0.3">
      <c r="C23" s="11" t="s">
        <v>53</v>
      </c>
      <c r="D23" s="5" t="s">
        <v>54</v>
      </c>
      <c r="E23" s="6">
        <v>354</v>
      </c>
      <c r="F23" s="7" t="s">
        <v>28</v>
      </c>
      <c r="G23" s="7" t="s">
        <v>70</v>
      </c>
      <c r="H23" s="6" t="s">
        <v>29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f t="shared" si="3"/>
        <v>0</v>
      </c>
      <c r="X23" s="6">
        <v>354</v>
      </c>
      <c r="Y23" s="6">
        <v>0</v>
      </c>
      <c r="Z23" s="6">
        <f t="shared" si="4"/>
        <v>-354</v>
      </c>
      <c r="AA23" s="6">
        <v>0</v>
      </c>
      <c r="AB23" s="6">
        <v>0</v>
      </c>
      <c r="AC23" s="6">
        <f t="shared" si="5"/>
        <v>0</v>
      </c>
      <c r="AD23" s="6">
        <v>0</v>
      </c>
      <c r="AE23" s="6">
        <v>0</v>
      </c>
      <c r="AF23" s="6">
        <f t="shared" si="6"/>
        <v>0</v>
      </c>
      <c r="AG23" s="6">
        <v>0</v>
      </c>
      <c r="AH23" s="6">
        <v>0</v>
      </c>
      <c r="AI23" s="6">
        <f t="shared" si="7"/>
        <v>0</v>
      </c>
      <c r="AJ23" s="6">
        <v>0</v>
      </c>
      <c r="AK23" s="6">
        <v>0</v>
      </c>
      <c r="AL23" s="6">
        <f t="shared" si="8"/>
        <v>0</v>
      </c>
      <c r="AM23" s="6">
        <v>0</v>
      </c>
      <c r="AN23" s="6">
        <v>0</v>
      </c>
      <c r="AO23" s="6">
        <f t="shared" si="9"/>
        <v>0</v>
      </c>
      <c r="AP23" s="6">
        <v>0</v>
      </c>
      <c r="AQ23" s="6">
        <v>0</v>
      </c>
      <c r="AR23" s="6">
        <f t="shared" si="10"/>
        <v>0</v>
      </c>
      <c r="AS23" s="6">
        <f t="shared" si="0"/>
        <v>354</v>
      </c>
      <c r="AT23" s="6">
        <f t="shared" si="0"/>
        <v>0</v>
      </c>
      <c r="AU23" s="6">
        <f t="shared" si="1"/>
        <v>-354</v>
      </c>
      <c r="AV23" s="8">
        <f t="shared" si="2"/>
        <v>0</v>
      </c>
      <c r="AW23" s="9"/>
    </row>
    <row r="24" spans="3:49" ht="26.4" x14ac:dyDescent="0.3">
      <c r="C24" s="11"/>
      <c r="D24" s="5" t="s">
        <v>55</v>
      </c>
      <c r="E24" s="6">
        <v>6</v>
      </c>
      <c r="F24" s="7" t="s">
        <v>28</v>
      </c>
      <c r="G24" s="7" t="s">
        <v>70</v>
      </c>
      <c r="H24" s="6" t="s">
        <v>32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f t="shared" si="3"/>
        <v>0</v>
      </c>
      <c r="X24" s="6">
        <v>2</v>
      </c>
      <c r="Y24" s="6">
        <v>0</v>
      </c>
      <c r="Z24" s="6">
        <f t="shared" si="4"/>
        <v>-2</v>
      </c>
      <c r="AA24" s="6">
        <v>2</v>
      </c>
      <c r="AB24" s="6">
        <v>0</v>
      </c>
      <c r="AC24" s="6">
        <f t="shared" si="5"/>
        <v>-2</v>
      </c>
      <c r="AD24" s="6">
        <v>2</v>
      </c>
      <c r="AE24" s="6">
        <v>0</v>
      </c>
      <c r="AF24" s="6">
        <f t="shared" si="6"/>
        <v>-2</v>
      </c>
      <c r="AG24" s="6">
        <v>0</v>
      </c>
      <c r="AH24" s="6">
        <v>0</v>
      </c>
      <c r="AI24" s="6">
        <f t="shared" si="7"/>
        <v>0</v>
      </c>
      <c r="AJ24" s="6">
        <v>0</v>
      </c>
      <c r="AK24" s="6">
        <v>0</v>
      </c>
      <c r="AL24" s="6">
        <f t="shared" si="8"/>
        <v>0</v>
      </c>
      <c r="AM24" s="6">
        <v>0</v>
      </c>
      <c r="AN24" s="6">
        <v>0</v>
      </c>
      <c r="AO24" s="6">
        <f t="shared" si="9"/>
        <v>0</v>
      </c>
      <c r="AP24" s="6">
        <v>1</v>
      </c>
      <c r="AQ24" s="6">
        <v>0</v>
      </c>
      <c r="AR24" s="6">
        <f t="shared" si="10"/>
        <v>-1</v>
      </c>
      <c r="AS24" s="6">
        <f t="shared" si="0"/>
        <v>7</v>
      </c>
      <c r="AT24" s="6">
        <f t="shared" si="0"/>
        <v>0</v>
      </c>
      <c r="AU24" s="6">
        <f t="shared" si="1"/>
        <v>-7</v>
      </c>
      <c r="AV24" s="8">
        <f t="shared" si="2"/>
        <v>0</v>
      </c>
      <c r="AW24" s="9"/>
    </row>
    <row r="25" spans="3:49" ht="52.8" x14ac:dyDescent="0.3">
      <c r="C25" s="4" t="s">
        <v>56</v>
      </c>
      <c r="D25" s="5" t="s">
        <v>57</v>
      </c>
      <c r="E25" s="6">
        <v>1</v>
      </c>
      <c r="F25" s="7" t="s">
        <v>28</v>
      </c>
      <c r="G25" s="7" t="s">
        <v>70</v>
      </c>
      <c r="H25" s="6" t="s">
        <v>35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f t="shared" si="3"/>
        <v>0</v>
      </c>
      <c r="X25" s="6">
        <v>0</v>
      </c>
      <c r="Y25" s="6">
        <v>0</v>
      </c>
      <c r="Z25" s="6">
        <f t="shared" si="4"/>
        <v>0</v>
      </c>
      <c r="AA25" s="6">
        <v>1</v>
      </c>
      <c r="AB25" s="6">
        <v>0</v>
      </c>
      <c r="AC25" s="6">
        <f t="shared" si="5"/>
        <v>-1</v>
      </c>
      <c r="AD25" s="6">
        <v>0</v>
      </c>
      <c r="AE25" s="6">
        <v>0</v>
      </c>
      <c r="AF25" s="6">
        <f t="shared" si="6"/>
        <v>0</v>
      </c>
      <c r="AG25" s="6">
        <v>0</v>
      </c>
      <c r="AH25" s="6">
        <v>0</v>
      </c>
      <c r="AI25" s="6">
        <f t="shared" si="7"/>
        <v>0</v>
      </c>
      <c r="AJ25" s="6">
        <v>0</v>
      </c>
      <c r="AK25" s="6">
        <v>0</v>
      </c>
      <c r="AL25" s="6">
        <f t="shared" si="8"/>
        <v>0</v>
      </c>
      <c r="AM25" s="6">
        <v>1</v>
      </c>
      <c r="AN25" s="6">
        <v>0</v>
      </c>
      <c r="AO25" s="6">
        <f t="shared" si="9"/>
        <v>-1</v>
      </c>
      <c r="AP25" s="6">
        <v>0</v>
      </c>
      <c r="AQ25" s="6">
        <v>0</v>
      </c>
      <c r="AR25" s="6">
        <f t="shared" si="10"/>
        <v>0</v>
      </c>
      <c r="AS25" s="6">
        <f t="shared" si="0"/>
        <v>2</v>
      </c>
      <c r="AT25" s="6">
        <f t="shared" si="0"/>
        <v>0</v>
      </c>
      <c r="AU25" s="6">
        <f t="shared" si="1"/>
        <v>-2</v>
      </c>
      <c r="AV25" s="8">
        <f t="shared" si="2"/>
        <v>0</v>
      </c>
      <c r="AW25" s="9"/>
    </row>
    <row r="26" spans="3:49" ht="52.8" x14ac:dyDescent="0.3">
      <c r="C26" s="4" t="s">
        <v>58</v>
      </c>
      <c r="D26" s="5" t="s">
        <v>59</v>
      </c>
      <c r="E26" s="6">
        <v>250</v>
      </c>
      <c r="F26" s="7" t="s">
        <v>28</v>
      </c>
      <c r="G26" s="7" t="s">
        <v>70</v>
      </c>
      <c r="H26" s="6" t="s">
        <v>39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f t="shared" si="3"/>
        <v>0</v>
      </c>
      <c r="X26" s="6">
        <v>0</v>
      </c>
      <c r="Y26" s="6">
        <v>0</v>
      </c>
      <c r="Z26" s="6">
        <f t="shared" si="4"/>
        <v>0</v>
      </c>
      <c r="AA26" s="6">
        <v>0</v>
      </c>
      <c r="AB26" s="6">
        <v>0</v>
      </c>
      <c r="AC26" s="6">
        <f t="shared" si="5"/>
        <v>0</v>
      </c>
      <c r="AD26" s="6">
        <v>0</v>
      </c>
      <c r="AE26" s="6">
        <v>0</v>
      </c>
      <c r="AF26" s="6">
        <f t="shared" si="6"/>
        <v>0</v>
      </c>
      <c r="AG26" s="6">
        <v>250</v>
      </c>
      <c r="AH26" s="6">
        <v>0</v>
      </c>
      <c r="AI26" s="6">
        <f t="shared" si="7"/>
        <v>-250</v>
      </c>
      <c r="AJ26" s="6">
        <v>0</v>
      </c>
      <c r="AK26" s="6">
        <v>0</v>
      </c>
      <c r="AL26" s="6">
        <f t="shared" si="8"/>
        <v>0</v>
      </c>
      <c r="AM26" s="6">
        <v>1</v>
      </c>
      <c r="AN26" s="6">
        <v>0</v>
      </c>
      <c r="AO26" s="6">
        <f t="shared" si="9"/>
        <v>-1</v>
      </c>
      <c r="AP26" s="6">
        <v>0</v>
      </c>
      <c r="AQ26" s="6">
        <v>0</v>
      </c>
      <c r="AR26" s="6">
        <f t="shared" si="10"/>
        <v>0</v>
      </c>
      <c r="AS26" s="6">
        <f t="shared" si="0"/>
        <v>251</v>
      </c>
      <c r="AT26" s="6">
        <f t="shared" si="0"/>
        <v>0</v>
      </c>
      <c r="AU26" s="6">
        <f t="shared" si="1"/>
        <v>-251</v>
      </c>
      <c r="AV26" s="8">
        <f t="shared" si="2"/>
        <v>0</v>
      </c>
      <c r="AW26" s="9"/>
    </row>
    <row r="27" spans="3:49" ht="66" x14ac:dyDescent="0.3">
      <c r="C27" s="4" t="s">
        <v>60</v>
      </c>
      <c r="D27" s="5" t="s">
        <v>61</v>
      </c>
      <c r="E27" s="6">
        <v>3</v>
      </c>
      <c r="F27" s="7" t="s">
        <v>28</v>
      </c>
      <c r="G27" s="7" t="s">
        <v>70</v>
      </c>
      <c r="H27" s="6" t="s">
        <v>29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f t="shared" si="3"/>
        <v>0</v>
      </c>
      <c r="X27" s="6">
        <v>0</v>
      </c>
      <c r="Y27" s="6">
        <v>0</v>
      </c>
      <c r="Z27" s="6">
        <f t="shared" si="4"/>
        <v>0</v>
      </c>
      <c r="AA27" s="6">
        <v>1</v>
      </c>
      <c r="AB27" s="6">
        <v>0</v>
      </c>
      <c r="AC27" s="6">
        <f t="shared" si="5"/>
        <v>-1</v>
      </c>
      <c r="AD27" s="6">
        <v>1</v>
      </c>
      <c r="AE27" s="6">
        <v>0</v>
      </c>
      <c r="AF27" s="6">
        <f t="shared" si="6"/>
        <v>-1</v>
      </c>
      <c r="AG27" s="6">
        <v>1</v>
      </c>
      <c r="AH27" s="6">
        <v>0</v>
      </c>
      <c r="AI27" s="6">
        <f t="shared" si="7"/>
        <v>-1</v>
      </c>
      <c r="AJ27" s="6">
        <v>1</v>
      </c>
      <c r="AK27" s="6">
        <v>0</v>
      </c>
      <c r="AL27" s="6">
        <f t="shared" si="8"/>
        <v>-1</v>
      </c>
      <c r="AM27" s="6">
        <v>0</v>
      </c>
      <c r="AN27" s="6">
        <v>0</v>
      </c>
      <c r="AO27" s="6">
        <f t="shared" si="9"/>
        <v>0</v>
      </c>
      <c r="AP27" s="6">
        <v>0</v>
      </c>
      <c r="AQ27" s="6">
        <v>0</v>
      </c>
      <c r="AR27" s="6">
        <f t="shared" si="10"/>
        <v>0</v>
      </c>
      <c r="AS27" s="6">
        <f t="shared" si="0"/>
        <v>4</v>
      </c>
      <c r="AT27" s="6">
        <f t="shared" si="0"/>
        <v>0</v>
      </c>
      <c r="AU27" s="6">
        <f t="shared" si="1"/>
        <v>-4</v>
      </c>
      <c r="AV27" s="8">
        <f t="shared" si="2"/>
        <v>0</v>
      </c>
      <c r="AW27" s="9"/>
    </row>
    <row r="28" spans="3:49" ht="66" x14ac:dyDescent="0.3">
      <c r="C28" s="4" t="s">
        <v>62</v>
      </c>
      <c r="D28" s="5" t="s">
        <v>63</v>
      </c>
      <c r="E28" s="6">
        <v>1</v>
      </c>
      <c r="F28" s="7" t="s">
        <v>28</v>
      </c>
      <c r="G28" s="7" t="s">
        <v>70</v>
      </c>
      <c r="H28" s="6" t="s">
        <v>32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f t="shared" si="3"/>
        <v>0</v>
      </c>
      <c r="X28" s="6">
        <v>0</v>
      </c>
      <c r="Y28" s="6">
        <v>0</v>
      </c>
      <c r="Z28" s="6">
        <f t="shared" si="4"/>
        <v>0</v>
      </c>
      <c r="AA28" s="6">
        <v>0</v>
      </c>
      <c r="AB28" s="6">
        <v>0</v>
      </c>
      <c r="AC28" s="6">
        <f t="shared" si="5"/>
        <v>0</v>
      </c>
      <c r="AD28" s="6">
        <v>0</v>
      </c>
      <c r="AE28" s="6">
        <v>0</v>
      </c>
      <c r="AF28" s="6">
        <f t="shared" si="6"/>
        <v>0</v>
      </c>
      <c r="AG28" s="6">
        <v>1</v>
      </c>
      <c r="AH28" s="6">
        <v>0</v>
      </c>
      <c r="AI28" s="6">
        <f t="shared" si="7"/>
        <v>-1</v>
      </c>
      <c r="AJ28" s="6">
        <v>0</v>
      </c>
      <c r="AK28" s="6">
        <v>0</v>
      </c>
      <c r="AL28" s="6">
        <f t="shared" si="8"/>
        <v>0</v>
      </c>
      <c r="AM28" s="6">
        <v>0</v>
      </c>
      <c r="AN28" s="6">
        <v>0</v>
      </c>
      <c r="AO28" s="6">
        <f t="shared" si="9"/>
        <v>0</v>
      </c>
      <c r="AP28" s="6">
        <v>0</v>
      </c>
      <c r="AQ28" s="6">
        <v>0</v>
      </c>
      <c r="AR28" s="6">
        <f t="shared" si="10"/>
        <v>0</v>
      </c>
      <c r="AS28" s="6">
        <f t="shared" si="0"/>
        <v>1</v>
      </c>
      <c r="AT28" s="6">
        <f t="shared" si="0"/>
        <v>0</v>
      </c>
      <c r="AU28" s="6">
        <f t="shared" si="1"/>
        <v>-1</v>
      </c>
      <c r="AV28" s="8">
        <f t="shared" si="2"/>
        <v>0</v>
      </c>
      <c r="AW28" s="9"/>
    </row>
    <row r="29" spans="3:49" x14ac:dyDescent="0.3">
      <c r="C29" s="4" t="s">
        <v>64</v>
      </c>
      <c r="D29" s="5" t="s">
        <v>65</v>
      </c>
      <c r="E29" s="6">
        <v>2</v>
      </c>
      <c r="F29" s="7" t="s">
        <v>28</v>
      </c>
      <c r="G29" s="7" t="s">
        <v>70</v>
      </c>
      <c r="H29" s="6" t="s">
        <v>35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f t="shared" si="3"/>
        <v>0</v>
      </c>
      <c r="X29" s="6">
        <v>0</v>
      </c>
      <c r="Y29" s="6">
        <v>0</v>
      </c>
      <c r="Z29" s="6">
        <f t="shared" si="4"/>
        <v>0</v>
      </c>
      <c r="AA29" s="6">
        <v>0</v>
      </c>
      <c r="AB29" s="6">
        <v>0</v>
      </c>
      <c r="AC29" s="6">
        <f t="shared" si="5"/>
        <v>0</v>
      </c>
      <c r="AD29" s="6">
        <v>0</v>
      </c>
      <c r="AE29" s="6">
        <v>0</v>
      </c>
      <c r="AF29" s="6">
        <f t="shared" si="6"/>
        <v>0</v>
      </c>
      <c r="AG29" s="6">
        <v>1</v>
      </c>
      <c r="AH29" s="6">
        <v>0</v>
      </c>
      <c r="AI29" s="6">
        <f t="shared" si="7"/>
        <v>-1</v>
      </c>
      <c r="AJ29" s="6">
        <v>1</v>
      </c>
      <c r="AK29" s="6">
        <v>0</v>
      </c>
      <c r="AL29" s="6">
        <f t="shared" si="8"/>
        <v>-1</v>
      </c>
      <c r="AM29" s="6">
        <v>0</v>
      </c>
      <c r="AN29" s="6">
        <v>0</v>
      </c>
      <c r="AO29" s="6">
        <f t="shared" si="9"/>
        <v>0</v>
      </c>
      <c r="AP29" s="6">
        <v>0</v>
      </c>
      <c r="AQ29" s="6">
        <v>0</v>
      </c>
      <c r="AR29" s="6">
        <f t="shared" si="10"/>
        <v>0</v>
      </c>
      <c r="AS29" s="6">
        <f t="shared" si="0"/>
        <v>2</v>
      </c>
      <c r="AT29" s="6">
        <f t="shared" si="0"/>
        <v>0</v>
      </c>
      <c r="AU29" s="6">
        <f t="shared" si="1"/>
        <v>-2</v>
      </c>
      <c r="AV29" s="8">
        <f t="shared" si="2"/>
        <v>0</v>
      </c>
      <c r="AW29" s="9"/>
    </row>
    <row r="30" spans="3:49" ht="26.4" x14ac:dyDescent="0.3">
      <c r="C30" s="4" t="s">
        <v>66</v>
      </c>
      <c r="D30" s="5" t="s">
        <v>65</v>
      </c>
      <c r="E30" s="6">
        <v>1</v>
      </c>
      <c r="F30" s="7" t="s">
        <v>28</v>
      </c>
      <c r="G30" s="7" t="s">
        <v>70</v>
      </c>
      <c r="H30" s="6" t="s">
        <v>39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f t="shared" si="3"/>
        <v>0</v>
      </c>
      <c r="X30" s="6">
        <v>0</v>
      </c>
      <c r="Y30" s="6">
        <v>0</v>
      </c>
      <c r="Z30" s="6">
        <f t="shared" si="4"/>
        <v>0</v>
      </c>
      <c r="AA30" s="6">
        <v>1</v>
      </c>
      <c r="AB30" s="6">
        <v>0</v>
      </c>
      <c r="AC30" s="6">
        <f t="shared" si="5"/>
        <v>-1</v>
      </c>
      <c r="AD30" s="6">
        <v>0</v>
      </c>
      <c r="AE30" s="6">
        <v>0</v>
      </c>
      <c r="AF30" s="6">
        <f t="shared" si="6"/>
        <v>0</v>
      </c>
      <c r="AG30" s="6">
        <v>0</v>
      </c>
      <c r="AH30" s="6">
        <v>0</v>
      </c>
      <c r="AI30" s="6">
        <f t="shared" si="7"/>
        <v>0</v>
      </c>
      <c r="AJ30" s="6">
        <v>0</v>
      </c>
      <c r="AK30" s="6">
        <v>0</v>
      </c>
      <c r="AL30" s="6">
        <f t="shared" si="8"/>
        <v>0</v>
      </c>
      <c r="AM30" s="6">
        <v>1</v>
      </c>
      <c r="AN30" s="6">
        <v>0</v>
      </c>
      <c r="AO30" s="6">
        <f t="shared" si="9"/>
        <v>-1</v>
      </c>
      <c r="AP30" s="6">
        <v>0</v>
      </c>
      <c r="AQ30" s="6">
        <v>0</v>
      </c>
      <c r="AR30" s="6">
        <f t="shared" si="10"/>
        <v>0</v>
      </c>
      <c r="AS30" s="6">
        <f t="shared" si="0"/>
        <v>2</v>
      </c>
      <c r="AT30" s="6">
        <f t="shared" si="0"/>
        <v>0</v>
      </c>
      <c r="AU30" s="6">
        <f t="shared" si="1"/>
        <v>-2</v>
      </c>
      <c r="AV30" s="8">
        <f t="shared" si="2"/>
        <v>0</v>
      </c>
      <c r="AW30" s="9"/>
    </row>
  </sheetData>
  <mergeCells count="27">
    <mergeCell ref="H6:H10"/>
    <mergeCell ref="I6:AV6"/>
    <mergeCell ref="AD9:AF9"/>
    <mergeCell ref="AG9:AI9"/>
    <mergeCell ref="AJ9:AL9"/>
    <mergeCell ref="AM9:AO9"/>
    <mergeCell ref="AP9:AR9"/>
    <mergeCell ref="AS9:AS10"/>
    <mergeCell ref="AT9:AT10"/>
    <mergeCell ref="AU9:AU10"/>
    <mergeCell ref="AV9:AV10"/>
    <mergeCell ref="C23:C24"/>
    <mergeCell ref="G6:G10"/>
    <mergeCell ref="AW6:AW10"/>
    <mergeCell ref="I7:AV7"/>
    <mergeCell ref="I8:AV8"/>
    <mergeCell ref="I9:K9"/>
    <mergeCell ref="L9:N9"/>
    <mergeCell ref="O9:Q9"/>
    <mergeCell ref="R9:T9"/>
    <mergeCell ref="U9:W9"/>
    <mergeCell ref="X9:Z9"/>
    <mergeCell ref="AA9:AC9"/>
    <mergeCell ref="C6:C10"/>
    <mergeCell ref="D6:D10"/>
    <mergeCell ref="E6:E10"/>
    <mergeCell ref="F6:F10"/>
  </mergeCells>
  <phoneticPr fontId="9" type="noConversion"/>
  <hyperlinks>
    <hyperlink ref="F11" r:id="rId1" xr:uid="{00E036DE-1856-4615-9DD4-BDE47E4145C3}"/>
    <hyperlink ref="G11" r:id="rId2" display="eliudportillo704@gmail.com" xr:uid="{78205373-954C-4033-A68F-CD8FE8C70D40}"/>
    <hyperlink ref="F12:F30" r:id="rId3" display="eliudportillo704@gmail.com" xr:uid="{9187DBBF-DCF0-4FED-A218-7DC52BA66CC4}"/>
    <hyperlink ref="G12:G30" r:id="rId4" display="eliudportillo704@gmail.com" xr:uid="{9F156063-395E-4A5C-A11E-37D9B2C227AF}"/>
  </hyperlinks>
  <pageMargins left="0.7" right="0.7" top="0.75" bottom="0.75" header="0.3" footer="0.3"/>
  <pageSetup orientation="portrait" horizontalDpi="0" verticalDpi="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808C-FAE5-4334-94FA-58ABB3B2C802}">
  <dimension ref="A1:B12"/>
  <sheetViews>
    <sheetView workbookViewId="0">
      <selection activeCell="A2" sqref="A2:A5"/>
    </sheetView>
  </sheetViews>
  <sheetFormatPr baseColWidth="10" defaultRowHeight="14.4" x14ac:dyDescent="0.3"/>
  <sheetData>
    <row r="1" spans="1:2" x14ac:dyDescent="0.3">
      <c r="A1" t="s">
        <v>71</v>
      </c>
      <c r="B1" t="s">
        <v>72</v>
      </c>
    </row>
    <row r="2" spans="1:2" x14ac:dyDescent="0.3">
      <c r="A2" t="s">
        <v>29</v>
      </c>
      <c r="B2">
        <v>12000</v>
      </c>
    </row>
    <row r="3" spans="1:2" x14ac:dyDescent="0.3">
      <c r="A3" t="s">
        <v>32</v>
      </c>
      <c r="B3">
        <v>13000</v>
      </c>
    </row>
    <row r="4" spans="1:2" x14ac:dyDescent="0.3">
      <c r="A4" t="s">
        <v>35</v>
      </c>
      <c r="B4">
        <v>14000</v>
      </c>
    </row>
    <row r="5" spans="1:2" x14ac:dyDescent="0.3">
      <c r="A5" t="s">
        <v>39</v>
      </c>
      <c r="B5">
        <v>15000</v>
      </c>
    </row>
    <row r="6" spans="1:2" x14ac:dyDescent="0.3">
      <c r="B6">
        <v>16000</v>
      </c>
    </row>
    <row r="7" spans="1:2" x14ac:dyDescent="0.3">
      <c r="B7">
        <v>17000</v>
      </c>
    </row>
    <row r="8" spans="1:2" x14ac:dyDescent="0.3">
      <c r="B8">
        <v>18000</v>
      </c>
    </row>
    <row r="9" spans="1:2" x14ac:dyDescent="0.3">
      <c r="B9">
        <v>19000</v>
      </c>
    </row>
    <row r="10" spans="1:2" x14ac:dyDescent="0.3">
      <c r="B10">
        <v>20000</v>
      </c>
    </row>
    <row r="11" spans="1:2" x14ac:dyDescent="0.3">
      <c r="B11">
        <v>21000</v>
      </c>
    </row>
    <row r="12" spans="1:2" x14ac:dyDescent="0.3">
      <c r="B12">
        <v>22000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 Nacional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Eliud Portillo</dc:creator>
  <cp:lastModifiedBy>Melvin Eliud Portillo</cp:lastModifiedBy>
  <dcterms:created xsi:type="dcterms:W3CDTF">2021-12-05T00:16:14Z</dcterms:created>
  <dcterms:modified xsi:type="dcterms:W3CDTF">2021-12-12T20:39:35Z</dcterms:modified>
</cp:coreProperties>
</file>