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ra\Downloads\"/>
    </mc:Choice>
  </mc:AlternateContent>
  <xr:revisionPtr revIDLastSave="0" documentId="13_ncr:1_{BFD9DAC6-FA5C-474E-BB2C-7CF30075E8E3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CURRENT MEMBERS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45" i="1" l="1"/>
  <c r="I38" i="1"/>
  <c r="I36" i="1"/>
  <c r="I30" i="1"/>
  <c r="I27" i="1"/>
  <c r="I16" i="1"/>
  <c r="I12" i="1"/>
  <c r="I9" i="1"/>
  <c r="I4" i="1"/>
</calcChain>
</file>

<file path=xl/sharedStrings.xml><?xml version="1.0" encoding="utf-8"?>
<sst xmlns="http://schemas.openxmlformats.org/spreadsheetml/2006/main" count="517" uniqueCount="375">
  <si>
    <t>First Name</t>
  </si>
  <si>
    <t xml:space="preserve">Last Name </t>
  </si>
  <si>
    <t>Address</t>
  </si>
  <si>
    <t xml:space="preserve">City </t>
  </si>
  <si>
    <t>State</t>
  </si>
  <si>
    <t>ZIP</t>
  </si>
  <si>
    <t>Phone</t>
  </si>
  <si>
    <t>Cell Phone</t>
  </si>
  <si>
    <t>E-Mail</t>
  </si>
  <si>
    <t>Member since</t>
  </si>
  <si>
    <t>Volunteer</t>
  </si>
  <si>
    <t>Paid</t>
  </si>
  <si>
    <t>Member B-Day</t>
  </si>
  <si>
    <t>Spouse</t>
  </si>
  <si>
    <t>Child #1</t>
  </si>
  <si>
    <t>Child #1 B-Day</t>
  </si>
  <si>
    <t>Child #2</t>
  </si>
  <si>
    <t>Child #2 B-Day</t>
  </si>
  <si>
    <t>Child #3</t>
  </si>
  <si>
    <t>Child #3 B-Day</t>
  </si>
  <si>
    <t>Child #4</t>
  </si>
  <si>
    <t>Child #4 B-day</t>
  </si>
  <si>
    <t>Allie</t>
  </si>
  <si>
    <t>Shane</t>
  </si>
  <si>
    <t>711 Park Road</t>
  </si>
  <si>
    <t>West Point</t>
  </si>
  <si>
    <t>PA</t>
  </si>
  <si>
    <t>allieshane614@gmail.co</t>
  </si>
  <si>
    <t>Branden</t>
  </si>
  <si>
    <t>Emerson</t>
  </si>
  <si>
    <t>Anne</t>
  </si>
  <si>
    <t xml:space="preserve"> Graham</t>
  </si>
  <si>
    <t>106 Forest Trail Drive</t>
  </si>
  <si>
    <t>Lansdale</t>
  </si>
  <si>
    <t>(215) 368-4846</t>
  </si>
  <si>
    <t>(215) 353-2715</t>
  </si>
  <si>
    <t>ahgraham@verizon.net</t>
  </si>
  <si>
    <t>Todd</t>
  </si>
  <si>
    <t>Colin</t>
  </si>
  <si>
    <t>Amelia</t>
  </si>
  <si>
    <t>Wilson</t>
  </si>
  <si>
    <t>Annie</t>
  </si>
  <si>
    <t xml:space="preserve"> Primrose</t>
  </si>
  <si>
    <t>125 Bates Dr</t>
  </si>
  <si>
    <t>Chalfont</t>
  </si>
  <si>
    <t>215 301-6555</t>
  </si>
  <si>
    <t>BIll</t>
  </si>
  <si>
    <t>Liam</t>
  </si>
  <si>
    <t>Julianna</t>
  </si>
  <si>
    <t>Ellie</t>
  </si>
  <si>
    <t>Ashley</t>
  </si>
  <si>
    <t xml:space="preserve"> Bushko</t>
  </si>
  <si>
    <t>105 Grouse Ct.</t>
  </si>
  <si>
    <t>North Wales</t>
  </si>
  <si>
    <t>(215)740-8387</t>
  </si>
  <si>
    <t>haasad@yahoo.com</t>
  </si>
  <si>
    <t>Geoff</t>
  </si>
  <si>
    <t>Haley</t>
  </si>
  <si>
    <t>Lucas</t>
  </si>
  <si>
    <t>Cara</t>
  </si>
  <si>
    <t>Tran</t>
  </si>
  <si>
    <t>201 Acorn Ln</t>
  </si>
  <si>
    <t>215-534-9805</t>
  </si>
  <si>
    <t>trancara2@gmail.com</t>
  </si>
  <si>
    <t>Kevin</t>
  </si>
  <si>
    <t xml:space="preserve">Ethan </t>
  </si>
  <si>
    <t>Cari</t>
  </si>
  <si>
    <t>Moulton</t>
  </si>
  <si>
    <t xml:space="preserve">725 Shearer Street </t>
  </si>
  <si>
    <t>215-837-4700</t>
  </si>
  <si>
    <t>carishabot@gmail.com</t>
  </si>
  <si>
    <t>Ed</t>
  </si>
  <si>
    <t>Charlotte</t>
  </si>
  <si>
    <t>Emily</t>
  </si>
  <si>
    <t>Carly</t>
  </si>
  <si>
    <t xml:space="preserve"> Robinson</t>
  </si>
  <si>
    <t>140 Applewood Lane</t>
  </si>
  <si>
    <t>609-439-6438</t>
  </si>
  <si>
    <t>carlycrobinson@gmail.com</t>
  </si>
  <si>
    <t>John</t>
  </si>
  <si>
    <t>Connor</t>
  </si>
  <si>
    <t>Tucker</t>
  </si>
  <si>
    <t xml:space="preserve">Betty </t>
  </si>
  <si>
    <t>Cheryl</t>
  </si>
  <si>
    <t xml:space="preserve"> Swoyer</t>
  </si>
  <si>
    <t>107 Major Drive</t>
  </si>
  <si>
    <t>(215) 694-3246</t>
  </si>
  <si>
    <t>LJ</t>
  </si>
  <si>
    <t>Olivia</t>
  </si>
  <si>
    <t xml:space="preserve">Owen </t>
  </si>
  <si>
    <t>Chrissy</t>
  </si>
  <si>
    <t xml:space="preserve"> Malley</t>
  </si>
  <si>
    <t>117 Addison Lane</t>
  </si>
  <si>
    <t>(215) 631-7143</t>
  </si>
  <si>
    <t>(215) 801-0399</t>
  </si>
  <si>
    <t>malley 21@msn.com</t>
  </si>
  <si>
    <t>Erin</t>
  </si>
  <si>
    <t>Jack</t>
  </si>
  <si>
    <t>Ella</t>
  </si>
  <si>
    <t>Dana</t>
  </si>
  <si>
    <t xml:space="preserve"> Malone</t>
  </si>
  <si>
    <t>607 Jenkins Ln.</t>
  </si>
  <si>
    <t>danamalone04@gmail.com</t>
  </si>
  <si>
    <t>Casey</t>
  </si>
  <si>
    <t>Miles</t>
  </si>
  <si>
    <t>Madelyn</t>
  </si>
  <si>
    <t>Danielle</t>
  </si>
  <si>
    <t xml:space="preserve"> Fenick</t>
  </si>
  <si>
    <t>1910 Supplee Rd.</t>
  </si>
  <si>
    <t>David</t>
  </si>
  <si>
    <t>Leo</t>
  </si>
  <si>
    <t>Eileen</t>
  </si>
  <si>
    <t xml:space="preserve"> Beaver</t>
  </si>
  <si>
    <t>105 White Pine Dr.</t>
  </si>
  <si>
    <t>(215) 361-7571</t>
  </si>
  <si>
    <t>(215) 612-2051</t>
  </si>
  <si>
    <t>ebeaver1020@yahoo.com</t>
  </si>
  <si>
    <t>Dave</t>
  </si>
  <si>
    <t>Julia</t>
  </si>
  <si>
    <t>Jessica</t>
  </si>
  <si>
    <t>Matthew</t>
  </si>
  <si>
    <t>Bertl</t>
  </si>
  <si>
    <t>1162 Kipling Court</t>
  </si>
  <si>
    <t>lansdale</t>
  </si>
  <si>
    <t>pa</t>
  </si>
  <si>
    <t>emilyngatto@gmail.com</t>
  </si>
  <si>
    <t xml:space="preserve">Franziskus </t>
  </si>
  <si>
    <t>Luca</t>
  </si>
  <si>
    <t>Sophia</t>
  </si>
  <si>
    <t xml:space="preserve"> Sexton</t>
  </si>
  <si>
    <t xml:space="preserve">172 Red Haven Dr. </t>
  </si>
  <si>
    <t>(215) 368-4070</t>
  </si>
  <si>
    <t>(267) 625-1863</t>
  </si>
  <si>
    <t>esexton11@gmail.com</t>
  </si>
  <si>
    <t>Tim</t>
  </si>
  <si>
    <t>Ruby</t>
  </si>
  <si>
    <t xml:space="preserve">Maggie </t>
  </si>
  <si>
    <t xml:space="preserve"> Schweder</t>
  </si>
  <si>
    <t>118 Rosewood Drive</t>
  </si>
  <si>
    <t>(484) 554-1068</t>
  </si>
  <si>
    <t>Harper</t>
  </si>
  <si>
    <t>Adeline</t>
  </si>
  <si>
    <t>Janelle</t>
  </si>
  <si>
    <t>DePalma</t>
  </si>
  <si>
    <t>133 Stevers Mill Road</t>
  </si>
  <si>
    <t>484-332-1141</t>
  </si>
  <si>
    <t>janelle.stiefel@gmail.com</t>
  </si>
  <si>
    <t>Richard</t>
  </si>
  <si>
    <t>Claire</t>
  </si>
  <si>
    <t>Janine</t>
  </si>
  <si>
    <t xml:space="preserve"> Slocum</t>
  </si>
  <si>
    <t>140 West Montgomery Ave</t>
  </si>
  <si>
    <t>janineslocom19446@gmail.com</t>
  </si>
  <si>
    <t>Eli</t>
  </si>
  <si>
    <t>Jeanne</t>
  </si>
  <si>
    <t xml:space="preserve"> Van Ronzelen</t>
  </si>
  <si>
    <t>380 Meadowbrook Rd.</t>
  </si>
  <si>
    <t>(215) 840-2171</t>
  </si>
  <si>
    <t>jeannecvr@gmail.com</t>
  </si>
  <si>
    <t>Mark</t>
  </si>
  <si>
    <t>Henry</t>
  </si>
  <si>
    <t>Jenn</t>
  </si>
  <si>
    <t>Stratis</t>
  </si>
  <si>
    <t>104 Clayton Court</t>
  </si>
  <si>
    <t>(267) 614-6920</t>
  </si>
  <si>
    <t>jlstratis@hotmail.com</t>
  </si>
  <si>
    <t>Nick</t>
  </si>
  <si>
    <t>Nicholas</t>
  </si>
  <si>
    <t xml:space="preserve"> Wallace Collins</t>
  </si>
  <si>
    <t>325 Croft Road</t>
  </si>
  <si>
    <t>(857) 498-0317</t>
  </si>
  <si>
    <t>jenniferwallacecollins@gmail.com</t>
  </si>
  <si>
    <t>Robert</t>
  </si>
  <si>
    <t>Brooke</t>
  </si>
  <si>
    <t>Ronan</t>
  </si>
  <si>
    <t>Rory</t>
  </si>
  <si>
    <t>Jennifer</t>
  </si>
  <si>
    <t xml:space="preserve"> Atkiss</t>
  </si>
  <si>
    <t>303 Georges COurt</t>
  </si>
  <si>
    <t>215-4506350</t>
  </si>
  <si>
    <t>jkrepps4@yahoo.com</t>
  </si>
  <si>
    <t>Mason</t>
  </si>
  <si>
    <t>Owen</t>
  </si>
  <si>
    <t xml:space="preserve"> Gormley </t>
  </si>
  <si>
    <t>117 Henning Drive</t>
  </si>
  <si>
    <t>(215) 512-4619</t>
  </si>
  <si>
    <t>Jenngorm76@gmail.com</t>
  </si>
  <si>
    <t>Joseph</t>
  </si>
  <si>
    <t>Declan</t>
  </si>
  <si>
    <t xml:space="preserve"> Leonard</t>
  </si>
  <si>
    <t>101 White Oak Rd</t>
  </si>
  <si>
    <t>(215)-699-3083</t>
  </si>
  <si>
    <t>jleonard@iesengineers.com</t>
  </si>
  <si>
    <t>Neil</t>
  </si>
  <si>
    <t>Samantha Reese</t>
  </si>
  <si>
    <t>Nathan</t>
  </si>
  <si>
    <t>Jill</t>
  </si>
  <si>
    <t xml:space="preserve"> Hammill </t>
  </si>
  <si>
    <t>164 Jonathan Drive</t>
  </si>
  <si>
    <t>215-771-1463</t>
  </si>
  <si>
    <t>jill.hammill@gmail.com</t>
  </si>
  <si>
    <t>Christian</t>
  </si>
  <si>
    <t>Maisie</t>
  </si>
  <si>
    <t xml:space="preserve"> Schloeffel</t>
  </si>
  <si>
    <t>225 Chatham Place</t>
  </si>
  <si>
    <t>215-817-7605</t>
  </si>
  <si>
    <t>julias620@gmail.com</t>
  </si>
  <si>
    <t>kevin</t>
  </si>
  <si>
    <t>Elliot</t>
  </si>
  <si>
    <t>Kari</t>
  </si>
  <si>
    <t xml:space="preserve"> Ramos</t>
  </si>
  <si>
    <t>132 Applewood Lane</t>
  </si>
  <si>
    <t>(215) 266-2935</t>
  </si>
  <si>
    <t>Mia</t>
  </si>
  <si>
    <t>Kate</t>
  </si>
  <si>
    <t xml:space="preserve"> Duffy</t>
  </si>
  <si>
    <t xml:space="preserve">136 Summer Ridge Dr. </t>
  </si>
  <si>
    <t>(610)-675-6085</t>
  </si>
  <si>
    <t>moorek101@comcast.net</t>
  </si>
  <si>
    <t>Greg</t>
  </si>
  <si>
    <t>Lauren</t>
  </si>
  <si>
    <t>Katie</t>
  </si>
  <si>
    <t xml:space="preserve">Doyle </t>
  </si>
  <si>
    <t>107 Hampton Circle</t>
  </si>
  <si>
    <t>writekate@hotmail.com</t>
  </si>
  <si>
    <t>President</t>
  </si>
  <si>
    <t>Bill</t>
  </si>
  <si>
    <t xml:space="preserve">Rylee </t>
  </si>
  <si>
    <t>Will</t>
  </si>
  <si>
    <t>Katrina</t>
  </si>
  <si>
    <t xml:space="preserve"> McSweeney</t>
  </si>
  <si>
    <t>104 Gwynmont Circle</t>
  </si>
  <si>
    <t>(215) 858-0633</t>
  </si>
  <si>
    <t>Michael</t>
  </si>
  <si>
    <t>Elizabeth</t>
  </si>
  <si>
    <t>Kelly</t>
  </si>
  <si>
    <t>Seymour</t>
  </si>
  <si>
    <t>107 Kingston Way</t>
  </si>
  <si>
    <t>kellycseymour@gmail.com</t>
  </si>
  <si>
    <t>19-sept</t>
  </si>
  <si>
    <t>Pat</t>
  </si>
  <si>
    <t>Clara</t>
  </si>
  <si>
    <t>Kerri</t>
  </si>
  <si>
    <t xml:space="preserve"> Knoll</t>
  </si>
  <si>
    <t>210 S. 10th Street</t>
  </si>
  <si>
    <t>609-408-9252</t>
  </si>
  <si>
    <t>kerriganknoll@gmail.com</t>
  </si>
  <si>
    <t>Charlie</t>
  </si>
  <si>
    <t>William</t>
  </si>
  <si>
    <t>Kristen</t>
  </si>
  <si>
    <t xml:space="preserve"> Hunter</t>
  </si>
  <si>
    <t>1610 Clearview Rd</t>
  </si>
  <si>
    <t>Kristen.swan.hunter@gmail.com</t>
  </si>
  <si>
    <t>Annabella</t>
  </si>
  <si>
    <t>Emma</t>
  </si>
  <si>
    <t>Mason +</t>
  </si>
  <si>
    <t xml:space="preserve"> Silverman</t>
  </si>
  <si>
    <t>1231 Meadowview Circle</t>
  </si>
  <si>
    <t>kdjm1201@gmail.com</t>
  </si>
  <si>
    <t>Dan</t>
  </si>
  <si>
    <t xml:space="preserve">Jack </t>
  </si>
  <si>
    <t>Molly</t>
  </si>
  <si>
    <t>Laura</t>
  </si>
  <si>
    <t xml:space="preserve"> Carre</t>
  </si>
  <si>
    <t>224 Bellows Way</t>
  </si>
  <si>
    <t>215-380-4748</t>
  </si>
  <si>
    <t>lauramcarre@gmail.com</t>
  </si>
  <si>
    <t>Drew</t>
  </si>
  <si>
    <t>Riley</t>
  </si>
  <si>
    <t>Kyle</t>
  </si>
  <si>
    <t>Lydia</t>
  </si>
  <si>
    <t xml:space="preserve"> Ferro</t>
  </si>
  <si>
    <t>120 Oxford Lane</t>
  </si>
  <si>
    <t>215 808 4561</t>
  </si>
  <si>
    <t xml:space="preserve">Francis Beck </t>
  </si>
  <si>
    <t>georgia</t>
  </si>
  <si>
    <t xml:space="preserve"> McCloskey</t>
  </si>
  <si>
    <t>613 Brookwood Lane</t>
  </si>
  <si>
    <t>(215) 828-9581</t>
  </si>
  <si>
    <t>lnm1410@gmail.com</t>
  </si>
  <si>
    <t>Sean</t>
  </si>
  <si>
    <t>Madeline</t>
  </si>
  <si>
    <t>Luke</t>
  </si>
  <si>
    <t>Leah</t>
  </si>
  <si>
    <t xml:space="preserve"> Nelson</t>
  </si>
  <si>
    <t>805 Fulton Ave.</t>
  </si>
  <si>
    <t>(484)678-0312</t>
  </si>
  <si>
    <t>Secretary</t>
  </si>
  <si>
    <t>Matt</t>
  </si>
  <si>
    <t>Parker</t>
  </si>
  <si>
    <t>Graham</t>
  </si>
  <si>
    <t>Tyler</t>
  </si>
  <si>
    <t>Maureen</t>
  </si>
  <si>
    <t xml:space="preserve"> Olden </t>
  </si>
  <si>
    <t>1007 Springside Way</t>
  </si>
  <si>
    <t>(609)220-9612</t>
  </si>
  <si>
    <t>MLOlden@yahoo.com</t>
  </si>
  <si>
    <t>Rob</t>
  </si>
  <si>
    <t xml:space="preserve">Sam </t>
  </si>
  <si>
    <t>Natalie</t>
  </si>
  <si>
    <t>Meg</t>
  </si>
  <si>
    <t>Williams</t>
  </si>
  <si>
    <t>721 Shearer Street</t>
  </si>
  <si>
    <t>215-834--5794</t>
  </si>
  <si>
    <t>pegasusmav@yahoo.com</t>
  </si>
  <si>
    <t>Carter</t>
  </si>
  <si>
    <t>Megan</t>
  </si>
  <si>
    <t xml:space="preserve"> Bertele</t>
  </si>
  <si>
    <t>115 S.7th Street</t>
  </si>
  <si>
    <t>215-901-7945</t>
  </si>
  <si>
    <t>mgallkixx@msn.com</t>
  </si>
  <si>
    <t>Rosie</t>
  </si>
  <si>
    <t>newborn</t>
  </si>
  <si>
    <t>Meghan</t>
  </si>
  <si>
    <t>Hoffman</t>
  </si>
  <si>
    <t>132 Canterbury Lane</t>
  </si>
  <si>
    <t>megsc43@gmail.com</t>
  </si>
  <si>
    <t>Paul</t>
  </si>
  <si>
    <t>peyton</t>
  </si>
  <si>
    <t>Hudson</t>
  </si>
  <si>
    <t>Wils (William</t>
  </si>
  <si>
    <t>Monica</t>
  </si>
  <si>
    <t xml:space="preserve"> Meddaugh</t>
  </si>
  <si>
    <t>508 Dekalb Pike</t>
  </si>
  <si>
    <t>267-760-4858</t>
  </si>
  <si>
    <t>monicameddaugh@gmail.com</t>
  </si>
  <si>
    <t>Joe</t>
  </si>
  <si>
    <t>Cecilia</t>
  </si>
  <si>
    <t>Rachel</t>
  </si>
  <si>
    <t xml:space="preserve"> Coykendall</t>
  </si>
  <si>
    <t>403 Lantern Lane</t>
  </si>
  <si>
    <t>(215) 362-4650</t>
  </si>
  <si>
    <t>racq0183@yahoo.com</t>
  </si>
  <si>
    <t>Maggie</t>
  </si>
  <si>
    <t>Sara</t>
  </si>
  <si>
    <t xml:space="preserve"> Jarret</t>
  </si>
  <si>
    <t>115 Jason Place</t>
  </si>
  <si>
    <t>(610) 761-7173</t>
  </si>
  <si>
    <t>Treasurer</t>
  </si>
  <si>
    <t>Vivian</t>
  </si>
  <si>
    <t xml:space="preserve">Sarah </t>
  </si>
  <si>
    <t>Miller</t>
  </si>
  <si>
    <t>124 Stevers Mill Road</t>
  </si>
  <si>
    <t>267-342-1462</t>
  </si>
  <si>
    <t>sarahm511@gmail.com</t>
  </si>
  <si>
    <t>Keith</t>
  </si>
  <si>
    <t>Justin</t>
  </si>
  <si>
    <t>Kai</t>
  </si>
  <si>
    <t>Stephany</t>
  </si>
  <si>
    <t>Ehrmann</t>
  </si>
  <si>
    <t xml:space="preserve">193 Jonathan Drive </t>
  </si>
  <si>
    <t>(215) 828-9737</t>
  </si>
  <si>
    <t>saehrmann@gmail.com</t>
  </si>
  <si>
    <t>Ken</t>
  </si>
  <si>
    <t>Kenneth Jr. (KJ or Kenny</t>
  </si>
  <si>
    <t>Suzanne</t>
  </si>
  <si>
    <t>Kearney</t>
  </si>
  <si>
    <t>140 Summer Ridge Dr.</t>
  </si>
  <si>
    <t>slp213psu@yahoo.com</t>
  </si>
  <si>
    <t>Helping Hands Coordinator</t>
  </si>
  <si>
    <t>Caroline</t>
  </si>
  <si>
    <t>Tracie</t>
  </si>
  <si>
    <t>Duross</t>
  </si>
  <si>
    <t>2715 Adams Ct</t>
  </si>
  <si>
    <t>tracieborchelt@outlook.com</t>
  </si>
  <si>
    <t>Cadence</t>
  </si>
  <si>
    <t>Gloria</t>
  </si>
  <si>
    <t xml:space="preserve"> Leigh Grier</t>
  </si>
  <si>
    <t>302 Georges Court</t>
  </si>
  <si>
    <t>215-913-0170</t>
  </si>
  <si>
    <t>Kyleigh</t>
  </si>
  <si>
    <t>Coykendall</t>
  </si>
  <si>
    <t>215-362-4650</t>
  </si>
  <si>
    <t>AVP</t>
  </si>
  <si>
    <t>MVP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</si>
</sst>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[&lt;=9999999]###\-####;\(###\)\ ###\-####"/>
    <numFmt numFmtId="165" formatCode="mm/dd/yy"/>
    <numFmt numFmtId="166" formatCode="m/d"/>
    <numFmt numFmtId="167" formatCode="mm/yyyy"/>
    <numFmt numFmtId="168" formatCode="m/d/yy"/>
    <numFmt numFmtId="169" formatCode="mm/dd/yyyy"/>
    <numFmt numFmtId="170" formatCode="mmmm\ d"/>
    <numFmt numFmtId="171" formatCode="mm/dd"/>
  </numFmts>
  <fonts count="6" x14ac:knownFonts="1">
    <font>
      <sz val="10"/>
      <color rgb="FF000000"/>
      <name val="Arial"/>
    </font>
    <font>
      <sz val="12"/>
      <color rgb="FF00000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2"/>
      <color rgb="FF000000"/>
      <name val="Arial"/>
      <family val="2"/>
    </font>
    <font>
      <u/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 applyFont="1" applyAlignment="1"/>
    <xf numFmtId="0" fontId="1" fillId="0" borderId="1" xfId="0" applyFont="1" applyFill="1" applyBorder="1" applyAlignment="1"/>
    <xf numFmtId="0" fontId="2" fillId="0" borderId="1" xfId="0" applyFont="1" applyFill="1" applyBorder="1" applyAlignment="1">
      <alignment horizontal="left"/>
    </xf>
    <xf numFmtId="0" fontId="2" fillId="0" borderId="1" xfId="0" applyFont="1" applyFill="1" applyBorder="1" applyAlignment="1"/>
    <xf numFmtId="164" fontId="2" fillId="0" borderId="1" xfId="0" applyNumberFormat="1" applyFont="1" applyFill="1" applyBorder="1" applyAlignment="1"/>
    <xf numFmtId="164" fontId="2" fillId="0" borderId="1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left"/>
    </xf>
    <xf numFmtId="165" fontId="2" fillId="0" borderId="1" xfId="0" applyNumberFormat="1" applyFont="1" applyFill="1" applyBorder="1" applyAlignment="1">
      <alignment horizontal="center"/>
    </xf>
    <xf numFmtId="16" fontId="2" fillId="0" borderId="1" xfId="0" applyNumberFormat="1" applyFont="1" applyFill="1" applyBorder="1" applyAlignment="1">
      <alignment horizontal="left"/>
    </xf>
    <xf numFmtId="169" fontId="1" fillId="0" borderId="1" xfId="0" applyNumberFormat="1" applyFont="1" applyFill="1" applyBorder="1" applyAlignment="1"/>
    <xf numFmtId="166" fontId="1" fillId="0" borderId="1" xfId="0" applyNumberFormat="1" applyFont="1" applyFill="1" applyBorder="1" applyAlignment="1"/>
    <xf numFmtId="14" fontId="1" fillId="0" borderId="1" xfId="0" applyNumberFormat="1" applyFont="1" applyFill="1" applyBorder="1" applyAlignment="1"/>
    <xf numFmtId="0" fontId="3" fillId="0" borderId="1" xfId="0" applyFont="1" applyFill="1" applyBorder="1" applyAlignment="1">
      <alignment horizontal="center" wrapText="1"/>
    </xf>
    <xf numFmtId="0" fontId="3" fillId="0" borderId="1" xfId="0" applyFont="1" applyFill="1" applyBorder="1" applyAlignment="1">
      <alignment horizontal="left" wrapText="1"/>
    </xf>
    <xf numFmtId="164" fontId="3" fillId="0" borderId="1" xfId="0" applyNumberFormat="1" applyFont="1" applyFill="1" applyBorder="1" applyAlignment="1">
      <alignment horizontal="center" wrapText="1"/>
    </xf>
    <xf numFmtId="165" fontId="3" fillId="0" borderId="1" xfId="0" applyNumberFormat="1" applyFont="1" applyFill="1" applyBorder="1" applyAlignment="1">
      <alignment horizontal="center" wrapText="1"/>
    </xf>
    <xf numFmtId="166" fontId="3" fillId="0" borderId="1" xfId="0" applyNumberFormat="1" applyFont="1" applyFill="1" applyBorder="1" applyAlignment="1">
      <alignment horizontal="center" wrapText="1"/>
    </xf>
    <xf numFmtId="16" fontId="3" fillId="0" borderId="1" xfId="0" applyNumberFormat="1" applyFont="1" applyFill="1" applyBorder="1" applyAlignment="1">
      <alignment horizontal="left" wrapText="1"/>
    </xf>
    <xf numFmtId="0" fontId="3" fillId="0" borderId="1" xfId="0" applyFont="1" applyFill="1" applyBorder="1" applyAlignment="1">
      <alignment wrapText="1"/>
    </xf>
    <xf numFmtId="0" fontId="4" fillId="0" borderId="1" xfId="0" applyFont="1" applyFill="1" applyBorder="1" applyAlignment="1">
      <alignment horizontal="center" wrapText="1"/>
    </xf>
    <xf numFmtId="0" fontId="2" fillId="0" borderId="1" xfId="0" applyFont="1" applyFill="1" applyBorder="1" applyAlignment="1">
      <alignment horizontal="left" wrapText="1"/>
    </xf>
    <xf numFmtId="164" fontId="1" fillId="0" borderId="1" xfId="0" applyNumberFormat="1" applyFont="1" applyFill="1" applyBorder="1" applyAlignment="1">
      <alignment horizontal="left"/>
    </xf>
    <xf numFmtId="164" fontId="2" fillId="0" borderId="1" xfId="0" applyNumberFormat="1" applyFont="1" applyFill="1" applyBorder="1" applyAlignment="1">
      <alignment horizontal="left" wrapText="1"/>
    </xf>
    <xf numFmtId="165" fontId="2" fillId="0" borderId="1" xfId="0" applyNumberFormat="1" applyFont="1" applyFill="1" applyBorder="1" applyAlignment="1">
      <alignment horizontal="left" wrapText="1"/>
    </xf>
    <xf numFmtId="166" fontId="2" fillId="0" borderId="1" xfId="0" applyNumberFormat="1" applyFont="1" applyFill="1" applyBorder="1" applyAlignment="1">
      <alignment horizontal="left" wrapText="1"/>
    </xf>
    <xf numFmtId="16" fontId="2" fillId="0" borderId="1" xfId="0" applyNumberFormat="1" applyFont="1" applyFill="1" applyBorder="1" applyAlignment="1">
      <alignment horizontal="left" wrapText="1"/>
    </xf>
    <xf numFmtId="0" fontId="1" fillId="0" borderId="1" xfId="0" applyFont="1" applyFill="1" applyBorder="1" applyAlignment="1">
      <alignment horizontal="left" wrapText="1"/>
    </xf>
    <xf numFmtId="0" fontId="2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left"/>
    </xf>
    <xf numFmtId="14" fontId="1" fillId="0" borderId="1" xfId="0" applyNumberFormat="1" applyFont="1" applyFill="1" applyBorder="1" applyAlignment="1">
      <alignment horizontal="center"/>
    </xf>
    <xf numFmtId="167" fontId="1" fillId="0" borderId="1" xfId="0" applyNumberFormat="1" applyFont="1" applyFill="1" applyBorder="1" applyAlignment="1">
      <alignment horizontal="center"/>
    </xf>
    <xf numFmtId="165" fontId="1" fillId="0" borderId="1" xfId="0" applyNumberFormat="1" applyFont="1" applyFill="1" applyBorder="1" applyAlignment="1">
      <alignment horizontal="center"/>
    </xf>
    <xf numFmtId="168" fontId="1" fillId="0" borderId="1" xfId="0" applyNumberFormat="1" applyFont="1" applyFill="1" applyBorder="1" applyAlignment="1">
      <alignment horizontal="center"/>
    </xf>
    <xf numFmtId="16" fontId="1" fillId="0" borderId="1" xfId="0" applyNumberFormat="1" applyFont="1" applyFill="1" applyBorder="1" applyAlignment="1">
      <alignment horizontal="left"/>
    </xf>
    <xf numFmtId="164" fontId="1" fillId="0" borderId="1" xfId="0" applyNumberFormat="1" applyFont="1" applyFill="1" applyBorder="1" applyAlignment="1">
      <alignment horizontal="center"/>
    </xf>
    <xf numFmtId="166" fontId="1" fillId="0" borderId="1" xfId="0" applyNumberFormat="1" applyFont="1" applyFill="1" applyBorder="1" applyAlignment="1">
      <alignment horizontal="left"/>
    </xf>
    <xf numFmtId="164" fontId="1" fillId="0" borderId="1" xfId="0" applyNumberFormat="1" applyFont="1" applyFill="1" applyBorder="1" applyAlignment="1">
      <alignment horizontal="right"/>
    </xf>
    <xf numFmtId="166" fontId="2" fillId="0" borderId="1" xfId="0" applyNumberFormat="1" applyFont="1" applyFill="1" applyBorder="1" applyAlignment="1">
      <alignment horizontal="left"/>
    </xf>
    <xf numFmtId="170" fontId="2" fillId="0" borderId="1" xfId="0" applyNumberFormat="1" applyFont="1" applyFill="1" applyBorder="1" applyAlignment="1">
      <alignment horizontal="center"/>
    </xf>
    <xf numFmtId="14" fontId="1" fillId="0" borderId="1" xfId="0" applyNumberFormat="1" applyFont="1" applyFill="1" applyBorder="1" applyAlignment="1">
      <alignment horizontal="left"/>
    </xf>
    <xf numFmtId="165" fontId="1" fillId="0" borderId="1" xfId="0" applyNumberFormat="1" applyFont="1" applyFill="1" applyBorder="1" applyAlignment="1">
      <alignment horizontal="left"/>
    </xf>
    <xf numFmtId="14" fontId="2" fillId="0" borderId="1" xfId="0" applyNumberFormat="1" applyFont="1" applyFill="1" applyBorder="1" applyAlignment="1">
      <alignment horizontal="left"/>
    </xf>
    <xf numFmtId="14" fontId="2" fillId="0" borderId="1" xfId="0" applyNumberFormat="1" applyFont="1" applyFill="1" applyBorder="1" applyAlignment="1">
      <alignment horizontal="center"/>
    </xf>
    <xf numFmtId="169" fontId="1" fillId="0" borderId="1" xfId="0" applyNumberFormat="1" applyFont="1" applyFill="1" applyBorder="1" applyAlignment="1">
      <alignment horizontal="left"/>
    </xf>
    <xf numFmtId="171" fontId="1" fillId="0" borderId="1" xfId="0" applyNumberFormat="1" applyFont="1" applyFill="1" applyBorder="1" applyAlignment="1">
      <alignment horizontal="left"/>
    </xf>
    <xf numFmtId="168" fontId="2" fillId="0" borderId="1" xfId="0" applyNumberFormat="1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F997"/>
  <sheetViews>
    <sheetView tabSelected="1" workbookViewId="0">
      <pane xSplit="2" ySplit="1" topLeftCell="I27" activePane="bottomRight" state="frozen"/>
      <selection pane="topRight" activeCell="C1" sqref="C1"/>
      <selection pane="bottomLeft" activeCell="A2" sqref="A2"/>
      <selection pane="bottomRight" activeCell="L46" sqref="L46"/>
    </sheetView>
  </sheetViews>
  <sheetFormatPr defaultColWidth="17.28515625" defaultRowHeight="15" customHeight="1" x14ac:dyDescent="0.2"/>
  <cols>
    <col min="1" max="2" width="27.28515625" style="1" customWidth="1"/>
    <col min="3" max="3" width="39.5703125" style="1" customWidth="1"/>
    <col min="4" max="6" width="25.140625" style="1" customWidth="1"/>
    <col min="7" max="7" width="17.140625" style="1" customWidth="1"/>
    <col min="8" max="8" width="39.42578125" style="1" customWidth="1"/>
    <col min="9" max="9" width="35.42578125" style="1" customWidth="1"/>
    <col min="10" max="10" width="12.5703125" style="1" customWidth="1"/>
    <col min="11" max="11" width="52.28515625" style="1" customWidth="1"/>
    <col min="12" max="12" width="12.5703125" style="1" customWidth="1"/>
    <col min="13" max="13" width="12.28515625" style="1" customWidth="1"/>
    <col min="14" max="14" width="12.85546875" style="1" customWidth="1"/>
    <col min="15" max="15" width="18.85546875" style="1" customWidth="1"/>
    <col min="16" max="16" width="19.7109375" style="1" customWidth="1"/>
    <col min="17" max="17" width="10.42578125" style="1" customWidth="1"/>
    <col min="18" max="18" width="15.140625" style="1" customWidth="1"/>
    <col min="19" max="19" width="10.85546875" style="1" customWidth="1"/>
    <col min="20" max="20" width="10.140625" style="1" customWidth="1"/>
    <col min="21" max="21" width="18.140625" style="1" customWidth="1"/>
    <col min="22" max="22" width="10.140625" style="1" customWidth="1"/>
    <col min="23" max="32" width="13.7109375" style="1" customWidth="1"/>
    <col min="33" max="16384" width="17.28515625" style="1"/>
  </cols>
  <sheetData>
    <row r="1" spans="1:32" ht="39.75" customHeight="1" x14ac:dyDescent="0.25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3" t="s">
        <v>5</v>
      </c>
      <c r="G1" s="14" t="s">
        <v>6</v>
      </c>
      <c r="H1" s="14" t="s">
        <v>7</v>
      </c>
      <c r="I1" s="13" t="s">
        <v>8</v>
      </c>
      <c r="J1" s="15" t="s">
        <v>9</v>
      </c>
      <c r="K1" s="16" t="s">
        <v>10</v>
      </c>
      <c r="L1" s="15" t="s">
        <v>11</v>
      </c>
      <c r="M1" s="17" t="s">
        <v>12</v>
      </c>
      <c r="N1" s="18" t="s">
        <v>13</v>
      </c>
      <c r="O1" s="12" t="s">
        <v>14</v>
      </c>
      <c r="P1" s="15" t="s">
        <v>15</v>
      </c>
      <c r="Q1" s="13" t="s">
        <v>16</v>
      </c>
      <c r="R1" s="15" t="s">
        <v>17</v>
      </c>
      <c r="S1" s="12" t="s">
        <v>18</v>
      </c>
      <c r="T1" s="15" t="s">
        <v>19</v>
      </c>
      <c r="U1" s="15" t="s">
        <v>20</v>
      </c>
      <c r="V1" s="15" t="s">
        <v>21</v>
      </c>
      <c r="W1" s="19"/>
      <c r="X1" s="19"/>
    </row>
    <row r="2" spans="1:32" ht="39.75" customHeight="1" x14ac:dyDescent="0.2">
      <c r="A2" s="20" t="s">
        <v>22</v>
      </c>
      <c r="B2" s="20" t="s">
        <v>23</v>
      </c>
      <c r="C2" s="20" t="s">
        <v>24</v>
      </c>
      <c r="D2" s="20" t="s">
        <v>25</v>
      </c>
      <c r="E2" s="20" t="s">
        <v>26</v>
      </c>
      <c r="F2" s="20">
        <v>19486</v>
      </c>
      <c r="G2" s="21">
        <v>2035204678</v>
      </c>
      <c r="H2" s="22"/>
      <c r="I2" s="6" t="s">
        <v>27</v>
      </c>
      <c r="J2" s="23">
        <v>43601</v>
      </c>
      <c r="K2" s="24"/>
      <c r="L2" s="23"/>
      <c r="M2" s="25">
        <v>43653</v>
      </c>
      <c r="N2" s="20" t="s">
        <v>28</v>
      </c>
      <c r="O2" s="20" t="s">
        <v>29</v>
      </c>
      <c r="P2" s="23">
        <v>43195</v>
      </c>
      <c r="Q2" s="20"/>
      <c r="R2" s="23"/>
      <c r="S2" s="20"/>
      <c r="T2" s="23"/>
      <c r="U2" s="23"/>
      <c r="V2" s="23"/>
      <c r="W2" s="26"/>
      <c r="X2" s="26"/>
      <c r="Y2" s="6"/>
      <c r="Z2" s="6"/>
      <c r="AA2" s="6"/>
      <c r="AB2" s="6"/>
      <c r="AC2" s="6"/>
      <c r="AD2" s="6"/>
      <c r="AE2" s="6"/>
      <c r="AF2" s="6"/>
    </row>
    <row r="3" spans="1:32" ht="19.5" customHeight="1" x14ac:dyDescent="0.2">
      <c r="A3" s="2" t="s">
        <v>30</v>
      </c>
      <c r="B3" s="2" t="s">
        <v>31</v>
      </c>
      <c r="C3" s="2" t="s">
        <v>32</v>
      </c>
      <c r="D3" s="2" t="s">
        <v>33</v>
      </c>
      <c r="E3" s="2" t="s">
        <v>26</v>
      </c>
      <c r="F3" s="2">
        <v>19446</v>
      </c>
      <c r="G3" s="5" t="s">
        <v>34</v>
      </c>
      <c r="H3" s="27" t="s">
        <v>35</v>
      </c>
      <c r="I3" s="6" t="s">
        <v>36</v>
      </c>
      <c r="J3" s="7">
        <v>43313</v>
      </c>
      <c r="L3" s="7"/>
      <c r="M3" s="8">
        <v>38832</v>
      </c>
      <c r="N3" s="3" t="s">
        <v>37</v>
      </c>
      <c r="O3" s="2" t="s">
        <v>38</v>
      </c>
      <c r="P3" s="7">
        <v>38799</v>
      </c>
      <c r="Q3" s="2" t="s">
        <v>39</v>
      </c>
      <c r="R3" s="7">
        <v>40275</v>
      </c>
      <c r="S3" s="2" t="s">
        <v>40</v>
      </c>
      <c r="T3" s="7">
        <v>40275</v>
      </c>
      <c r="U3" s="7"/>
      <c r="V3" s="7"/>
    </row>
    <row r="4" spans="1:32" ht="19.5" customHeight="1" x14ac:dyDescent="0.2">
      <c r="A4" s="1" t="s">
        <v>41</v>
      </c>
      <c r="B4" s="1" t="s">
        <v>42</v>
      </c>
      <c r="C4" s="1" t="s">
        <v>43</v>
      </c>
      <c r="D4" s="1" t="s">
        <v>44</v>
      </c>
      <c r="E4" s="1" t="s">
        <v>26</v>
      </c>
      <c r="F4" s="6">
        <v>19454</v>
      </c>
      <c r="G4" s="28" t="s">
        <v>45</v>
      </c>
      <c r="H4" s="28"/>
      <c r="I4" s="29" t="str">
        <f>HYPERLINK("mailto:anneliese1421@yahoo.com","anneliese1421@yahoo.com")</f>
        <v>anneliese1421@yahoo.com</v>
      </c>
      <c r="J4" s="7">
        <v>42765</v>
      </c>
      <c r="L4" s="11"/>
      <c r="M4" s="6"/>
      <c r="N4" s="1" t="s">
        <v>46</v>
      </c>
      <c r="O4" s="1" t="s">
        <v>47</v>
      </c>
      <c r="P4" s="30">
        <v>41568</v>
      </c>
      <c r="Q4" s="1" t="s">
        <v>48</v>
      </c>
      <c r="R4" s="30">
        <v>42441</v>
      </c>
      <c r="S4" s="1" t="s">
        <v>49</v>
      </c>
      <c r="T4" s="31">
        <v>43282</v>
      </c>
    </row>
    <row r="5" spans="1:32" ht="19.5" customHeight="1" x14ac:dyDescent="0.2">
      <c r="A5" s="2" t="s">
        <v>50</v>
      </c>
      <c r="B5" s="2" t="s">
        <v>51</v>
      </c>
      <c r="C5" s="3" t="s">
        <v>52</v>
      </c>
      <c r="D5" s="3" t="s">
        <v>53</v>
      </c>
      <c r="E5" s="3" t="s">
        <v>26</v>
      </c>
      <c r="F5" s="2">
        <v>19454</v>
      </c>
      <c r="G5" s="5">
        <v>2159960911</v>
      </c>
      <c r="H5" s="5" t="s">
        <v>54</v>
      </c>
      <c r="I5" s="6" t="s">
        <v>55</v>
      </c>
      <c r="J5" s="7">
        <v>39772</v>
      </c>
      <c r="L5" s="7"/>
      <c r="M5" s="8">
        <v>39641</v>
      </c>
      <c r="N5" s="3" t="s">
        <v>56</v>
      </c>
      <c r="O5" s="2" t="s">
        <v>57</v>
      </c>
      <c r="P5" s="7">
        <v>39345</v>
      </c>
      <c r="Q5" s="2" t="s">
        <v>58</v>
      </c>
      <c r="R5" s="7">
        <v>41118</v>
      </c>
      <c r="S5" s="2"/>
      <c r="T5" s="7"/>
      <c r="U5" s="7"/>
      <c r="V5" s="7"/>
    </row>
    <row r="6" spans="1:32" ht="19.5" customHeight="1" x14ac:dyDescent="0.2">
      <c r="A6" s="2" t="s">
        <v>59</v>
      </c>
      <c r="B6" s="2" t="s">
        <v>60</v>
      </c>
      <c r="C6" s="3" t="s">
        <v>61</v>
      </c>
      <c r="D6" s="3" t="s">
        <v>53</v>
      </c>
      <c r="E6" s="3" t="s">
        <v>26</v>
      </c>
      <c r="F6" s="2">
        <v>19454</v>
      </c>
      <c r="G6" s="5" t="s">
        <v>62</v>
      </c>
      <c r="H6" s="5"/>
      <c r="I6" s="6" t="s">
        <v>63</v>
      </c>
      <c r="J6" s="7">
        <v>43284</v>
      </c>
      <c r="L6" s="7"/>
      <c r="M6" s="8">
        <v>43133</v>
      </c>
      <c r="N6" s="3" t="s">
        <v>64</v>
      </c>
      <c r="O6" s="2" t="s">
        <v>65</v>
      </c>
      <c r="P6" s="32">
        <v>42469</v>
      </c>
      <c r="Q6" s="2"/>
      <c r="R6" s="7"/>
      <c r="S6" s="2"/>
      <c r="T6" s="7"/>
      <c r="U6" s="7"/>
      <c r="V6" s="7"/>
    </row>
    <row r="7" spans="1:32" ht="19.5" customHeight="1" x14ac:dyDescent="0.2">
      <c r="A7" s="1" t="s">
        <v>66</v>
      </c>
      <c r="B7" s="1" t="s">
        <v>67</v>
      </c>
      <c r="C7" s="1" t="s">
        <v>68</v>
      </c>
      <c r="D7" s="1" t="s">
        <v>53</v>
      </c>
      <c r="E7" s="1" t="s">
        <v>26</v>
      </c>
      <c r="F7" s="6">
        <v>19454</v>
      </c>
      <c r="G7" s="28" t="s">
        <v>69</v>
      </c>
      <c r="H7" s="28"/>
      <c r="I7" s="6" t="s">
        <v>70</v>
      </c>
      <c r="J7" s="33">
        <v>42659</v>
      </c>
      <c r="K7" s="1" t="s">
        <v>225</v>
      </c>
      <c r="M7" s="34">
        <v>42960</v>
      </c>
      <c r="N7" s="1" t="s">
        <v>71</v>
      </c>
      <c r="O7" s="1" t="s">
        <v>72</v>
      </c>
      <c r="P7" s="30">
        <v>42330</v>
      </c>
      <c r="Q7" s="1" t="s">
        <v>73</v>
      </c>
      <c r="R7" s="33">
        <v>43093</v>
      </c>
      <c r="T7" s="28"/>
    </row>
    <row r="8" spans="1:32" ht="19.5" customHeight="1" x14ac:dyDescent="0.2">
      <c r="A8" s="6" t="s">
        <v>74</v>
      </c>
      <c r="B8" s="6" t="s">
        <v>75</v>
      </c>
      <c r="C8" s="6" t="s">
        <v>76</v>
      </c>
      <c r="D8" s="6" t="s">
        <v>33</v>
      </c>
      <c r="E8" s="6" t="s">
        <v>26</v>
      </c>
      <c r="F8" s="6">
        <v>19446</v>
      </c>
      <c r="G8" s="35" t="s">
        <v>77</v>
      </c>
      <c r="H8" s="35"/>
      <c r="I8" s="29" t="s">
        <v>78</v>
      </c>
      <c r="J8" s="32">
        <v>43058</v>
      </c>
      <c r="K8" s="6"/>
      <c r="L8" s="32"/>
      <c r="M8" s="34">
        <v>42779</v>
      </c>
      <c r="N8" s="1" t="s">
        <v>79</v>
      </c>
      <c r="O8" s="6" t="s">
        <v>80</v>
      </c>
      <c r="P8" s="30">
        <v>40696</v>
      </c>
      <c r="Q8" s="6" t="s">
        <v>81</v>
      </c>
      <c r="R8" s="30">
        <v>41458</v>
      </c>
      <c r="S8" s="6" t="s">
        <v>82</v>
      </c>
      <c r="T8" s="30">
        <v>42721</v>
      </c>
      <c r="U8" s="32"/>
      <c r="V8" s="32"/>
    </row>
    <row r="9" spans="1:32" ht="19.5" customHeight="1" x14ac:dyDescent="0.2">
      <c r="A9" s="6" t="s">
        <v>83</v>
      </c>
      <c r="B9" s="6" t="s">
        <v>84</v>
      </c>
      <c r="C9" s="6" t="s">
        <v>85</v>
      </c>
      <c r="D9" s="6" t="s">
        <v>53</v>
      </c>
      <c r="E9" s="6" t="s">
        <v>26</v>
      </c>
      <c r="F9" s="6">
        <v>19454</v>
      </c>
      <c r="G9" s="35" t="s">
        <v>86</v>
      </c>
      <c r="H9" s="35"/>
      <c r="I9" s="29" t="str">
        <f>HYPERLINK("mailto:erchyl@hotmail.com","erchyl@hotmail.com")</f>
        <v>erchyl@hotmail.com</v>
      </c>
      <c r="J9" s="32">
        <v>41572</v>
      </c>
      <c r="K9" s="36"/>
      <c r="L9" s="32"/>
      <c r="M9" s="34">
        <v>41283</v>
      </c>
      <c r="N9" s="1" t="s">
        <v>79</v>
      </c>
      <c r="O9" s="6" t="s">
        <v>87</v>
      </c>
      <c r="P9" s="32">
        <v>40157</v>
      </c>
      <c r="Q9" s="6" t="s">
        <v>88</v>
      </c>
      <c r="R9" s="32">
        <v>40638</v>
      </c>
      <c r="S9" s="6" t="s">
        <v>89</v>
      </c>
      <c r="T9" s="32">
        <v>42017</v>
      </c>
      <c r="U9" s="32"/>
      <c r="V9" s="32"/>
    </row>
    <row r="10" spans="1:32" ht="19.5" customHeight="1" x14ac:dyDescent="0.2">
      <c r="A10" s="2" t="s">
        <v>90</v>
      </c>
      <c r="B10" s="2" t="s">
        <v>91</v>
      </c>
      <c r="C10" s="3" t="s">
        <v>92</v>
      </c>
      <c r="D10" s="3" t="s">
        <v>33</v>
      </c>
      <c r="E10" s="3" t="s">
        <v>26</v>
      </c>
      <c r="F10" s="2">
        <v>19446</v>
      </c>
      <c r="G10" s="5" t="s">
        <v>93</v>
      </c>
      <c r="H10" s="5" t="s">
        <v>94</v>
      </c>
      <c r="I10" s="6" t="s">
        <v>95</v>
      </c>
      <c r="J10" s="7">
        <v>40315</v>
      </c>
      <c r="L10" s="7"/>
      <c r="M10" s="8">
        <v>41473</v>
      </c>
      <c r="N10" s="3" t="s">
        <v>79</v>
      </c>
      <c r="O10" s="2" t="s">
        <v>96</v>
      </c>
      <c r="P10" s="7">
        <v>39471</v>
      </c>
      <c r="Q10" s="2" t="s">
        <v>97</v>
      </c>
      <c r="R10" s="7">
        <v>40240</v>
      </c>
      <c r="S10" s="2" t="s">
        <v>98</v>
      </c>
      <c r="T10" s="7">
        <v>40927</v>
      </c>
      <c r="U10" s="7"/>
      <c r="V10" s="7"/>
    </row>
    <row r="11" spans="1:32" ht="19.5" customHeight="1" x14ac:dyDescent="0.2">
      <c r="A11" s="6" t="s">
        <v>99</v>
      </c>
      <c r="B11" s="6" t="s">
        <v>100</v>
      </c>
      <c r="C11" s="6" t="s">
        <v>101</v>
      </c>
      <c r="D11" s="6" t="s">
        <v>53</v>
      </c>
      <c r="E11" s="6" t="s">
        <v>26</v>
      </c>
      <c r="F11" s="6">
        <v>19454</v>
      </c>
      <c r="G11" s="35">
        <v>8598258330</v>
      </c>
      <c r="H11" s="35"/>
      <c r="I11" s="29" t="s">
        <v>102</v>
      </c>
      <c r="J11" s="32">
        <v>42193</v>
      </c>
      <c r="K11" s="6"/>
      <c r="L11" s="32"/>
      <c r="M11" s="34">
        <v>42209</v>
      </c>
      <c r="N11" s="1" t="s">
        <v>103</v>
      </c>
      <c r="O11" s="6" t="s">
        <v>104</v>
      </c>
      <c r="P11" s="32">
        <v>41165</v>
      </c>
      <c r="Q11" s="6" t="s">
        <v>105</v>
      </c>
      <c r="R11" s="32">
        <v>42292</v>
      </c>
      <c r="S11" s="6"/>
      <c r="T11" s="32"/>
      <c r="U11" s="32"/>
      <c r="V11" s="32"/>
    </row>
    <row r="12" spans="1:32" ht="19.5" customHeight="1" x14ac:dyDescent="0.2">
      <c r="A12" s="6" t="s">
        <v>106</v>
      </c>
      <c r="B12" s="6" t="s">
        <v>107</v>
      </c>
      <c r="C12" s="6" t="s">
        <v>108</v>
      </c>
      <c r="D12" s="6" t="s">
        <v>33</v>
      </c>
      <c r="E12" s="6" t="s">
        <v>26</v>
      </c>
      <c r="F12" s="6">
        <v>19446</v>
      </c>
      <c r="G12" s="35">
        <v>2153629140</v>
      </c>
      <c r="H12" s="35"/>
      <c r="I12" s="29" t="str">
        <f>HYPERLINK("mailto:danie_lyon@yahoo.com","danie_lyon@yahoo.com")</f>
        <v>danie_lyon@yahoo.com</v>
      </c>
      <c r="J12" s="32">
        <v>41992</v>
      </c>
      <c r="L12" s="32"/>
      <c r="M12" s="34">
        <v>41643</v>
      </c>
      <c r="N12" s="1" t="s">
        <v>109</v>
      </c>
      <c r="O12" s="6" t="s">
        <v>110</v>
      </c>
      <c r="P12" s="32">
        <v>41753</v>
      </c>
      <c r="Q12" s="6"/>
      <c r="R12" s="32"/>
      <c r="S12" s="6"/>
      <c r="T12" s="32"/>
      <c r="U12" s="32"/>
      <c r="V12" s="32"/>
    </row>
    <row r="13" spans="1:32" ht="19.5" customHeight="1" x14ac:dyDescent="0.2">
      <c r="A13" s="2" t="s">
        <v>111</v>
      </c>
      <c r="B13" s="2" t="s">
        <v>112</v>
      </c>
      <c r="C13" s="3" t="s">
        <v>113</v>
      </c>
      <c r="D13" s="3" t="s">
        <v>33</v>
      </c>
      <c r="E13" s="3" t="s">
        <v>26</v>
      </c>
      <c r="F13" s="2">
        <v>19446</v>
      </c>
      <c r="G13" s="5" t="s">
        <v>114</v>
      </c>
      <c r="H13" s="5" t="s">
        <v>115</v>
      </c>
      <c r="I13" s="6" t="s">
        <v>116</v>
      </c>
      <c r="J13" s="7">
        <v>40249</v>
      </c>
      <c r="K13" s="2"/>
      <c r="L13" s="7"/>
      <c r="M13" s="8">
        <v>40321</v>
      </c>
      <c r="N13" s="3" t="s">
        <v>117</v>
      </c>
      <c r="O13" s="2" t="s">
        <v>118</v>
      </c>
      <c r="P13" s="7">
        <v>39067</v>
      </c>
      <c r="Q13" s="2" t="s">
        <v>119</v>
      </c>
      <c r="R13" s="7">
        <v>39843</v>
      </c>
      <c r="S13" s="2" t="s">
        <v>120</v>
      </c>
      <c r="T13" s="7">
        <v>41074</v>
      </c>
      <c r="U13" s="7"/>
      <c r="V13" s="7"/>
    </row>
    <row r="14" spans="1:32" ht="19.5" customHeight="1" x14ac:dyDescent="0.2">
      <c r="A14" s="2" t="s">
        <v>73</v>
      </c>
      <c r="B14" s="2" t="s">
        <v>121</v>
      </c>
      <c r="C14" s="6" t="s">
        <v>122</v>
      </c>
      <c r="D14" s="3" t="s">
        <v>123</v>
      </c>
      <c r="E14" s="3" t="s">
        <v>124</v>
      </c>
      <c r="F14" s="2">
        <v>19446</v>
      </c>
      <c r="G14" s="37">
        <v>4848024754</v>
      </c>
      <c r="H14" s="5"/>
      <c r="I14" s="6" t="s">
        <v>125</v>
      </c>
      <c r="J14" s="7">
        <v>43471</v>
      </c>
      <c r="K14" s="2" t="s">
        <v>338</v>
      </c>
      <c r="L14" s="7"/>
      <c r="M14" s="34">
        <v>31884</v>
      </c>
      <c r="N14" s="6" t="s">
        <v>126</v>
      </c>
      <c r="O14" s="2" t="s">
        <v>127</v>
      </c>
      <c r="P14" s="7">
        <v>43112</v>
      </c>
      <c r="Q14" s="2" t="s">
        <v>128</v>
      </c>
      <c r="R14" s="7">
        <v>43112</v>
      </c>
      <c r="S14" s="2"/>
      <c r="T14" s="7"/>
      <c r="U14" s="7"/>
      <c r="V14" s="7"/>
    </row>
    <row r="15" spans="1:32" ht="19.5" customHeight="1" x14ac:dyDescent="0.2">
      <c r="A15" s="2" t="s">
        <v>73</v>
      </c>
      <c r="B15" s="2" t="s">
        <v>129</v>
      </c>
      <c r="C15" s="3" t="s">
        <v>130</v>
      </c>
      <c r="D15" s="3" t="s">
        <v>53</v>
      </c>
      <c r="E15" s="3" t="s">
        <v>26</v>
      </c>
      <c r="F15" s="2">
        <v>19454</v>
      </c>
      <c r="G15" s="5" t="s">
        <v>131</v>
      </c>
      <c r="H15" s="5" t="s">
        <v>132</v>
      </c>
      <c r="I15" s="6" t="s">
        <v>133</v>
      </c>
      <c r="J15" s="7">
        <v>40133</v>
      </c>
      <c r="L15" s="7"/>
      <c r="M15" s="8">
        <v>39911</v>
      </c>
      <c r="N15" s="3" t="s">
        <v>134</v>
      </c>
      <c r="O15" s="2" t="s">
        <v>88</v>
      </c>
      <c r="P15" s="7">
        <v>38879</v>
      </c>
      <c r="Q15" s="2" t="s">
        <v>135</v>
      </c>
      <c r="R15" s="7">
        <v>39857</v>
      </c>
      <c r="S15" s="2" t="s">
        <v>136</v>
      </c>
      <c r="T15" s="7">
        <v>42099</v>
      </c>
      <c r="U15" s="7"/>
      <c r="V15" s="7"/>
      <c r="W15" s="3"/>
      <c r="X15" s="3"/>
    </row>
    <row r="16" spans="1:32" ht="19.5" customHeight="1" x14ac:dyDescent="0.2">
      <c r="A16" s="1" t="s">
        <v>96</v>
      </c>
      <c r="B16" s="1" t="s">
        <v>137</v>
      </c>
      <c r="C16" s="1" t="s">
        <v>138</v>
      </c>
      <c r="D16" s="1" t="s">
        <v>33</v>
      </c>
      <c r="E16" s="1" t="s">
        <v>26</v>
      </c>
      <c r="F16" s="6">
        <v>19446</v>
      </c>
      <c r="G16" s="28" t="s">
        <v>139</v>
      </c>
      <c r="H16" s="28"/>
      <c r="I16" s="29" t="str">
        <f>HYPERLINK("mailto:erin.schweder@gmail.com","erin.schweder@gmail.com")</f>
        <v>erin.schweder@gmail.com</v>
      </c>
      <c r="J16" s="30">
        <v>42516</v>
      </c>
      <c r="L16" s="11"/>
      <c r="M16" s="34">
        <v>42616</v>
      </c>
      <c r="N16" s="1" t="s">
        <v>97</v>
      </c>
      <c r="O16" s="1" t="s">
        <v>140</v>
      </c>
      <c r="P16" s="30">
        <v>40476</v>
      </c>
      <c r="Q16" s="1" t="s">
        <v>88</v>
      </c>
      <c r="R16" s="30">
        <v>41194</v>
      </c>
      <c r="S16" s="1" t="s">
        <v>141</v>
      </c>
      <c r="T16" s="30">
        <v>42101</v>
      </c>
    </row>
    <row r="17" spans="1:24" ht="19.5" customHeight="1" x14ac:dyDescent="0.2">
      <c r="A17" s="1" t="s">
        <v>142</v>
      </c>
      <c r="B17" s="1" t="s">
        <v>143</v>
      </c>
      <c r="C17" s="1" t="s">
        <v>144</v>
      </c>
      <c r="D17" s="1" t="s">
        <v>53</v>
      </c>
      <c r="E17" s="1" t="s">
        <v>26</v>
      </c>
      <c r="F17" s="6">
        <v>19454</v>
      </c>
      <c r="G17" s="28" t="s">
        <v>145</v>
      </c>
      <c r="H17" s="28"/>
      <c r="I17" s="29" t="s">
        <v>146</v>
      </c>
      <c r="J17" s="30">
        <v>43328</v>
      </c>
      <c r="K17" s="1" t="s">
        <v>373</v>
      </c>
      <c r="L17" s="11"/>
      <c r="M17" s="34">
        <v>43282</v>
      </c>
      <c r="N17" s="1" t="s">
        <v>147</v>
      </c>
      <c r="O17" s="1" t="s">
        <v>148</v>
      </c>
      <c r="P17" s="30">
        <v>43141</v>
      </c>
      <c r="R17" s="30"/>
      <c r="T17" s="30"/>
    </row>
    <row r="18" spans="1:24" ht="19.5" customHeight="1" x14ac:dyDescent="0.2">
      <c r="A18" s="3" t="s">
        <v>149</v>
      </c>
      <c r="B18" s="3" t="s">
        <v>150</v>
      </c>
      <c r="C18" s="3" t="s">
        <v>151</v>
      </c>
      <c r="D18" s="3" t="s">
        <v>53</v>
      </c>
      <c r="E18" s="3" t="s">
        <v>26</v>
      </c>
      <c r="F18" s="2">
        <v>19454</v>
      </c>
      <c r="G18" s="4">
        <v>2155957783</v>
      </c>
      <c r="H18" s="5"/>
      <c r="I18" s="6" t="s">
        <v>152</v>
      </c>
      <c r="J18" s="7">
        <v>43006</v>
      </c>
      <c r="K18" s="3"/>
      <c r="L18" s="7"/>
      <c r="M18" s="8">
        <v>42738</v>
      </c>
      <c r="N18" s="3" t="s">
        <v>147</v>
      </c>
      <c r="O18" s="2" t="s">
        <v>153</v>
      </c>
      <c r="P18" s="7">
        <v>42934</v>
      </c>
      <c r="Q18" s="2"/>
      <c r="R18" s="7"/>
      <c r="S18" s="2"/>
      <c r="T18" s="7"/>
      <c r="U18" s="7"/>
      <c r="V18" s="7"/>
    </row>
    <row r="19" spans="1:24" ht="19.5" customHeight="1" x14ac:dyDescent="0.2">
      <c r="A19" s="2" t="s">
        <v>154</v>
      </c>
      <c r="B19" s="2" t="s">
        <v>155</v>
      </c>
      <c r="C19" s="3" t="s">
        <v>156</v>
      </c>
      <c r="D19" s="3" t="s">
        <v>53</v>
      </c>
      <c r="E19" s="3" t="s">
        <v>26</v>
      </c>
      <c r="F19" s="2">
        <v>19454</v>
      </c>
      <c r="G19" s="5"/>
      <c r="H19" s="5" t="s">
        <v>157</v>
      </c>
      <c r="I19" s="6" t="s">
        <v>158</v>
      </c>
      <c r="J19" s="7">
        <v>41507</v>
      </c>
      <c r="L19" s="7"/>
      <c r="M19" s="8">
        <v>41321</v>
      </c>
      <c r="N19" s="3" t="s">
        <v>159</v>
      </c>
      <c r="O19" s="2" t="s">
        <v>160</v>
      </c>
      <c r="P19" s="7">
        <v>40807</v>
      </c>
      <c r="Q19" s="2"/>
      <c r="R19" s="7"/>
      <c r="S19" s="2"/>
      <c r="T19" s="7"/>
      <c r="U19" s="7"/>
      <c r="V19" s="7"/>
    </row>
    <row r="20" spans="1:24" ht="19.5" customHeight="1" x14ac:dyDescent="0.2">
      <c r="A20" s="2" t="s">
        <v>161</v>
      </c>
      <c r="B20" s="2" t="s">
        <v>162</v>
      </c>
      <c r="C20" s="3" t="s">
        <v>163</v>
      </c>
      <c r="D20" s="3" t="s">
        <v>53</v>
      </c>
      <c r="E20" s="3" t="s">
        <v>26</v>
      </c>
      <c r="F20" s="2">
        <v>19454</v>
      </c>
      <c r="G20" s="5"/>
      <c r="H20" s="5" t="s">
        <v>164</v>
      </c>
      <c r="I20" s="6" t="s">
        <v>165</v>
      </c>
      <c r="J20" s="7">
        <v>41337</v>
      </c>
      <c r="L20" s="7"/>
      <c r="M20" s="8">
        <v>41500</v>
      </c>
      <c r="N20" s="3" t="s">
        <v>166</v>
      </c>
      <c r="O20" s="2" t="s">
        <v>97</v>
      </c>
      <c r="P20" s="7">
        <v>40623</v>
      </c>
      <c r="Q20" s="2" t="s">
        <v>118</v>
      </c>
      <c r="R20" s="7">
        <v>41192</v>
      </c>
      <c r="S20" s="2" t="s">
        <v>167</v>
      </c>
      <c r="T20" s="7">
        <v>41909</v>
      </c>
      <c r="U20" s="7" t="s">
        <v>120</v>
      </c>
      <c r="V20" s="7">
        <v>42557</v>
      </c>
    </row>
    <row r="21" spans="1:24" ht="19.5" customHeight="1" x14ac:dyDescent="0.2">
      <c r="A21" s="2" t="s">
        <v>161</v>
      </c>
      <c r="B21" s="2" t="s">
        <v>168</v>
      </c>
      <c r="C21" s="3" t="s">
        <v>169</v>
      </c>
      <c r="D21" s="3" t="s">
        <v>53</v>
      </c>
      <c r="E21" s="3" t="s">
        <v>26</v>
      </c>
      <c r="F21" s="2">
        <v>19454</v>
      </c>
      <c r="G21" s="5"/>
      <c r="H21" s="5" t="s">
        <v>170</v>
      </c>
      <c r="I21" s="6" t="s">
        <v>171</v>
      </c>
      <c r="J21" s="7">
        <v>41558</v>
      </c>
      <c r="L21" s="7"/>
      <c r="M21" s="8">
        <v>41620</v>
      </c>
      <c r="N21" s="3" t="s">
        <v>172</v>
      </c>
      <c r="O21" s="2" t="s">
        <v>173</v>
      </c>
      <c r="P21" s="7">
        <v>40323</v>
      </c>
      <c r="Q21" s="2" t="s">
        <v>174</v>
      </c>
      <c r="R21" s="7">
        <v>40323</v>
      </c>
      <c r="S21" s="2" t="s">
        <v>175</v>
      </c>
      <c r="T21" s="7">
        <v>41081</v>
      </c>
      <c r="U21" s="7"/>
      <c r="V21" s="7"/>
    </row>
    <row r="22" spans="1:24" ht="19.5" customHeight="1" x14ac:dyDescent="0.2">
      <c r="A22" s="3" t="s">
        <v>176</v>
      </c>
      <c r="B22" s="3" t="s">
        <v>177</v>
      </c>
      <c r="C22" s="3" t="s">
        <v>178</v>
      </c>
      <c r="D22" s="3" t="s">
        <v>53</v>
      </c>
      <c r="E22" s="3" t="s">
        <v>26</v>
      </c>
      <c r="F22" s="2">
        <v>19454</v>
      </c>
      <c r="G22" s="5" t="s">
        <v>179</v>
      </c>
      <c r="H22" s="5"/>
      <c r="I22" s="6" t="s">
        <v>180</v>
      </c>
      <c r="J22" s="7">
        <v>43069</v>
      </c>
      <c r="K22" s="6"/>
      <c r="L22" s="7"/>
      <c r="M22" s="8">
        <v>42736</v>
      </c>
      <c r="N22" s="3" t="s">
        <v>109</v>
      </c>
      <c r="O22" s="2" t="s">
        <v>181</v>
      </c>
      <c r="P22" s="7">
        <v>41932</v>
      </c>
      <c r="Q22" s="2" t="s">
        <v>182</v>
      </c>
      <c r="R22" s="7">
        <v>42823</v>
      </c>
      <c r="S22" s="2"/>
      <c r="T22" s="7"/>
      <c r="U22" s="7"/>
      <c r="V22" s="7"/>
    </row>
    <row r="23" spans="1:24" ht="19.5" customHeight="1" x14ac:dyDescent="0.2">
      <c r="A23" s="3" t="s">
        <v>176</v>
      </c>
      <c r="B23" s="3" t="s">
        <v>183</v>
      </c>
      <c r="C23" s="3" t="s">
        <v>184</v>
      </c>
      <c r="D23" s="3" t="s">
        <v>53</v>
      </c>
      <c r="E23" s="3" t="s">
        <v>26</v>
      </c>
      <c r="F23" s="2">
        <v>19454</v>
      </c>
      <c r="G23" s="5" t="s">
        <v>185</v>
      </c>
      <c r="H23" s="5"/>
      <c r="I23" s="6" t="s">
        <v>186</v>
      </c>
      <c r="J23" s="7">
        <v>42153</v>
      </c>
      <c r="K23" s="6"/>
      <c r="L23" s="7"/>
      <c r="M23" s="8">
        <v>42340</v>
      </c>
      <c r="N23" s="3" t="s">
        <v>187</v>
      </c>
      <c r="O23" s="2" t="s">
        <v>188</v>
      </c>
      <c r="P23" s="7">
        <v>42044</v>
      </c>
      <c r="Q23" s="2"/>
      <c r="R23" s="7"/>
      <c r="S23" s="2"/>
      <c r="T23" s="7"/>
      <c r="U23" s="7"/>
      <c r="V23" s="7"/>
    </row>
    <row r="24" spans="1:24" ht="19.5" customHeight="1" x14ac:dyDescent="0.2">
      <c r="A24" s="3" t="s">
        <v>119</v>
      </c>
      <c r="B24" s="3" t="s">
        <v>189</v>
      </c>
      <c r="C24" s="3" t="s">
        <v>190</v>
      </c>
      <c r="D24" s="3" t="s">
        <v>53</v>
      </c>
      <c r="E24" s="3" t="s">
        <v>26</v>
      </c>
      <c r="F24" s="2">
        <v>19454</v>
      </c>
      <c r="G24" s="5" t="s">
        <v>191</v>
      </c>
      <c r="H24" s="5"/>
      <c r="I24" s="6" t="s">
        <v>192</v>
      </c>
      <c r="J24" s="7">
        <v>40259</v>
      </c>
      <c r="K24" s="38"/>
      <c r="L24" s="7"/>
      <c r="M24" s="8">
        <v>40253</v>
      </c>
      <c r="N24" s="3" t="s">
        <v>193</v>
      </c>
      <c r="O24" s="2" t="s">
        <v>194</v>
      </c>
      <c r="P24" s="7">
        <v>39624</v>
      </c>
      <c r="Q24" s="2" t="s">
        <v>195</v>
      </c>
      <c r="R24" s="7">
        <v>41237</v>
      </c>
      <c r="S24" s="2"/>
      <c r="T24" s="7"/>
      <c r="U24" s="7"/>
      <c r="V24" s="7"/>
      <c r="W24" s="3"/>
      <c r="X24" s="3"/>
    </row>
    <row r="25" spans="1:24" ht="19.5" customHeight="1" x14ac:dyDescent="0.2">
      <c r="A25" s="1" t="s">
        <v>196</v>
      </c>
      <c r="B25" s="1" t="s">
        <v>197</v>
      </c>
      <c r="C25" s="1" t="s">
        <v>198</v>
      </c>
      <c r="D25" s="1" t="s">
        <v>53</v>
      </c>
      <c r="E25" s="1" t="s">
        <v>26</v>
      </c>
      <c r="F25" s="6">
        <v>19454</v>
      </c>
      <c r="G25" s="28" t="s">
        <v>199</v>
      </c>
      <c r="H25" s="28"/>
      <c r="I25" s="29" t="s">
        <v>200</v>
      </c>
      <c r="J25" s="30">
        <v>42920</v>
      </c>
      <c r="L25" s="11"/>
      <c r="M25" s="34">
        <v>42961</v>
      </c>
      <c r="N25" s="1" t="s">
        <v>201</v>
      </c>
      <c r="O25" s="1" t="s">
        <v>202</v>
      </c>
      <c r="P25" s="30">
        <v>42879</v>
      </c>
      <c r="R25" s="30"/>
      <c r="T25" s="28"/>
    </row>
    <row r="26" spans="1:24" x14ac:dyDescent="0.2">
      <c r="A26" s="1" t="s">
        <v>118</v>
      </c>
      <c r="B26" s="1" t="s">
        <v>203</v>
      </c>
      <c r="C26" s="1" t="s">
        <v>204</v>
      </c>
      <c r="D26" s="1" t="s">
        <v>33</v>
      </c>
      <c r="E26" s="1" t="s">
        <v>26</v>
      </c>
      <c r="F26" s="1">
        <v>19446</v>
      </c>
      <c r="G26" s="1" t="s">
        <v>205</v>
      </c>
      <c r="I26" s="1" t="s">
        <v>206</v>
      </c>
      <c r="J26" s="9">
        <v>43194</v>
      </c>
      <c r="M26" s="10">
        <v>43241</v>
      </c>
      <c r="N26" s="1" t="s">
        <v>207</v>
      </c>
      <c r="O26" s="1" t="s">
        <v>208</v>
      </c>
      <c r="P26" s="11">
        <v>41316</v>
      </c>
      <c r="Q26" s="1" t="s">
        <v>110</v>
      </c>
      <c r="R26" s="11">
        <v>42598</v>
      </c>
    </row>
    <row r="27" spans="1:24" ht="19.5" customHeight="1" x14ac:dyDescent="0.2">
      <c r="A27" s="1" t="s">
        <v>209</v>
      </c>
      <c r="B27" s="1" t="s">
        <v>210</v>
      </c>
      <c r="C27" s="1" t="s">
        <v>211</v>
      </c>
      <c r="D27" s="1" t="s">
        <v>33</v>
      </c>
      <c r="E27" s="1" t="s">
        <v>26</v>
      </c>
      <c r="F27" s="6">
        <v>19446</v>
      </c>
      <c r="G27" s="28" t="s">
        <v>212</v>
      </c>
      <c r="H27" s="28"/>
      <c r="I27" s="29" t="str">
        <f>HYPERLINK("mailto:kariwaynick@yahoo.com","kariwaynick@yahoo.com")</f>
        <v>kariwaynick@yahoo.com</v>
      </c>
      <c r="J27" s="30">
        <v>42436</v>
      </c>
      <c r="L27" s="11"/>
      <c r="M27" s="34">
        <v>42586</v>
      </c>
      <c r="N27" s="1" t="s">
        <v>79</v>
      </c>
      <c r="O27" s="1" t="s">
        <v>213</v>
      </c>
      <c r="P27" s="30">
        <v>41489</v>
      </c>
      <c r="Q27" s="1" t="s">
        <v>120</v>
      </c>
      <c r="R27" s="30">
        <v>42265</v>
      </c>
      <c r="T27" s="28"/>
    </row>
    <row r="28" spans="1:24" ht="19.5" customHeight="1" x14ac:dyDescent="0.2">
      <c r="A28" s="1" t="s">
        <v>214</v>
      </c>
      <c r="B28" s="1" t="s">
        <v>215</v>
      </c>
      <c r="C28" s="1" t="s">
        <v>216</v>
      </c>
      <c r="D28" s="1" t="s">
        <v>33</v>
      </c>
      <c r="E28" s="1" t="s">
        <v>26</v>
      </c>
      <c r="F28" s="6">
        <v>19446</v>
      </c>
      <c r="G28" s="28" t="s">
        <v>217</v>
      </c>
      <c r="H28" s="28"/>
      <c r="I28" s="29" t="s">
        <v>218</v>
      </c>
      <c r="J28" s="30">
        <v>42886</v>
      </c>
      <c r="L28" s="11"/>
      <c r="M28" s="34">
        <v>43049</v>
      </c>
      <c r="N28" s="1" t="s">
        <v>219</v>
      </c>
      <c r="O28" s="1" t="s">
        <v>120</v>
      </c>
      <c r="P28" s="30">
        <v>41531</v>
      </c>
      <c r="Q28" s="1" t="s">
        <v>220</v>
      </c>
      <c r="R28" s="30">
        <v>41531</v>
      </c>
      <c r="T28" s="28"/>
    </row>
    <row r="29" spans="1:24" ht="19.5" customHeight="1" x14ac:dyDescent="0.2">
      <c r="A29" s="6" t="s">
        <v>221</v>
      </c>
      <c r="B29" s="6" t="s">
        <v>222</v>
      </c>
      <c r="C29" s="6" t="s">
        <v>223</v>
      </c>
      <c r="D29" s="6" t="s">
        <v>33</v>
      </c>
      <c r="E29" s="6" t="s">
        <v>26</v>
      </c>
      <c r="F29" s="6">
        <v>19446</v>
      </c>
      <c r="G29" s="35">
        <v>2158964541</v>
      </c>
      <c r="H29" s="35"/>
      <c r="I29" s="6" t="s">
        <v>224</v>
      </c>
      <c r="J29" s="32">
        <v>42072</v>
      </c>
      <c r="K29" s="2"/>
      <c r="L29" s="32"/>
      <c r="M29" s="34">
        <v>42358</v>
      </c>
      <c r="N29" s="1" t="s">
        <v>226</v>
      </c>
      <c r="O29" s="6" t="s">
        <v>227</v>
      </c>
      <c r="P29" s="32">
        <v>41394</v>
      </c>
      <c r="Q29" s="6" t="s">
        <v>228</v>
      </c>
      <c r="R29" s="32">
        <v>42424</v>
      </c>
      <c r="S29" s="2"/>
      <c r="T29" s="7"/>
      <c r="U29" s="32"/>
      <c r="V29" s="32"/>
      <c r="W29" s="3"/>
      <c r="X29" s="3"/>
    </row>
    <row r="30" spans="1:24" ht="19.5" customHeight="1" x14ac:dyDescent="0.2">
      <c r="A30" s="1" t="s">
        <v>229</v>
      </c>
      <c r="B30" s="1" t="s">
        <v>230</v>
      </c>
      <c r="C30" s="1" t="s">
        <v>231</v>
      </c>
      <c r="D30" s="1" t="s">
        <v>53</v>
      </c>
      <c r="E30" s="1" t="s">
        <v>26</v>
      </c>
      <c r="F30" s="6">
        <v>19454</v>
      </c>
      <c r="G30" s="28" t="s">
        <v>232</v>
      </c>
      <c r="H30" s="28"/>
      <c r="I30" s="29" t="str">
        <f>HYPERLINK("mailto:katrina.mcsweeney@gmail.com","katrina.mcsweeney@gmail.com")</f>
        <v>katrina.mcsweeney@gmail.com</v>
      </c>
      <c r="J30" s="30">
        <v>42426</v>
      </c>
      <c r="L30" s="11"/>
      <c r="M30" s="34">
        <v>42724</v>
      </c>
      <c r="N30" s="1" t="s">
        <v>233</v>
      </c>
      <c r="O30" s="1" t="s">
        <v>234</v>
      </c>
      <c r="P30" s="30">
        <v>41052</v>
      </c>
      <c r="R30" s="28"/>
      <c r="T30" s="28"/>
      <c r="W30" s="3"/>
      <c r="X30" s="3"/>
    </row>
    <row r="31" spans="1:24" ht="19.5" customHeight="1" x14ac:dyDescent="0.2">
      <c r="A31" s="1" t="s">
        <v>235</v>
      </c>
      <c r="B31" s="1" t="s">
        <v>236</v>
      </c>
      <c r="C31" s="6" t="s">
        <v>237</v>
      </c>
      <c r="D31" s="1" t="s">
        <v>53</v>
      </c>
      <c r="E31" s="1" t="s">
        <v>26</v>
      </c>
      <c r="F31" s="6">
        <v>19454</v>
      </c>
      <c r="G31" s="28"/>
      <c r="H31" s="28"/>
      <c r="I31" s="29" t="s">
        <v>238</v>
      </c>
      <c r="J31" s="30">
        <v>43508</v>
      </c>
      <c r="L31" s="11"/>
      <c r="M31" s="6" t="s">
        <v>239</v>
      </c>
      <c r="N31" s="1" t="s">
        <v>240</v>
      </c>
      <c r="O31" s="1" t="s">
        <v>72</v>
      </c>
      <c r="P31" s="30"/>
      <c r="Q31" s="1" t="s">
        <v>241</v>
      </c>
      <c r="R31" s="28"/>
      <c r="T31" s="28"/>
      <c r="W31" s="3"/>
      <c r="X31" s="3"/>
    </row>
    <row r="32" spans="1:24" ht="19.5" customHeight="1" x14ac:dyDescent="0.2">
      <c r="A32" s="6" t="s">
        <v>242</v>
      </c>
      <c r="B32" s="6" t="s">
        <v>243</v>
      </c>
      <c r="C32" s="6" t="s">
        <v>244</v>
      </c>
      <c r="D32" s="6" t="s">
        <v>53</v>
      </c>
      <c r="E32" s="6" t="s">
        <v>26</v>
      </c>
      <c r="F32" s="6">
        <v>19454</v>
      </c>
      <c r="G32" s="35" t="s">
        <v>245</v>
      </c>
      <c r="H32" s="35"/>
      <c r="I32" s="6" t="s">
        <v>246</v>
      </c>
      <c r="J32" s="32">
        <v>43052</v>
      </c>
      <c r="K32" s="2"/>
      <c r="L32" s="32"/>
      <c r="M32" s="34">
        <v>43027</v>
      </c>
      <c r="N32" s="1" t="s">
        <v>64</v>
      </c>
      <c r="O32" s="6" t="s">
        <v>247</v>
      </c>
      <c r="P32" s="32">
        <v>42022</v>
      </c>
      <c r="Q32" s="6" t="s">
        <v>248</v>
      </c>
      <c r="R32" s="32">
        <v>42656</v>
      </c>
      <c r="S32" s="2"/>
      <c r="T32" s="7"/>
      <c r="U32" s="32"/>
      <c r="V32" s="32"/>
      <c r="W32" s="3"/>
      <c r="X32" s="3"/>
    </row>
    <row r="33" spans="1:32" ht="19.5" customHeight="1" x14ac:dyDescent="0.2">
      <c r="A33" s="6" t="s">
        <v>249</v>
      </c>
      <c r="B33" s="6" t="s">
        <v>250</v>
      </c>
      <c r="C33" s="6" t="s">
        <v>251</v>
      </c>
      <c r="D33" s="6" t="s">
        <v>33</v>
      </c>
      <c r="E33" s="6" t="s">
        <v>26</v>
      </c>
      <c r="F33" s="6">
        <v>19446</v>
      </c>
      <c r="G33" s="35">
        <v>4849959292</v>
      </c>
      <c r="H33" s="35"/>
      <c r="I33" s="6" t="s">
        <v>252</v>
      </c>
      <c r="J33" s="32">
        <v>42086</v>
      </c>
      <c r="K33" s="2"/>
      <c r="L33" s="32"/>
      <c r="M33" s="34">
        <v>42101</v>
      </c>
      <c r="N33" s="1" t="s">
        <v>120</v>
      </c>
      <c r="O33" s="6" t="s">
        <v>253</v>
      </c>
      <c r="P33" s="32">
        <v>40813</v>
      </c>
      <c r="Q33" s="6" t="s">
        <v>254</v>
      </c>
      <c r="R33" s="32">
        <v>41942</v>
      </c>
      <c r="S33" s="2" t="s">
        <v>255</v>
      </c>
      <c r="T33" s="7"/>
      <c r="U33" s="32"/>
      <c r="V33" s="32"/>
      <c r="W33" s="3"/>
      <c r="X33" s="3"/>
    </row>
    <row r="34" spans="1:32" ht="19.5" customHeight="1" x14ac:dyDescent="0.2">
      <c r="A34" s="6" t="s">
        <v>249</v>
      </c>
      <c r="B34" s="6" t="s">
        <v>256</v>
      </c>
      <c r="C34" s="6" t="s">
        <v>257</v>
      </c>
      <c r="D34" s="6" t="s">
        <v>33</v>
      </c>
      <c r="E34" s="6" t="s">
        <v>26</v>
      </c>
      <c r="F34" s="6">
        <v>19446</v>
      </c>
      <c r="G34" s="35">
        <v>2154123655</v>
      </c>
      <c r="H34" s="35"/>
      <c r="I34" s="6" t="s">
        <v>258</v>
      </c>
      <c r="J34" s="32">
        <v>42072</v>
      </c>
      <c r="K34" s="6"/>
      <c r="L34" s="32"/>
      <c r="M34" s="34">
        <v>42339</v>
      </c>
      <c r="N34" s="1" t="s">
        <v>259</v>
      </c>
      <c r="O34" s="6" t="s">
        <v>260</v>
      </c>
      <c r="P34" s="32">
        <v>39996</v>
      </c>
      <c r="Q34" s="6" t="s">
        <v>261</v>
      </c>
      <c r="R34" s="32">
        <v>41037</v>
      </c>
      <c r="S34" s="2" t="s">
        <v>247</v>
      </c>
      <c r="T34" s="7">
        <v>41989</v>
      </c>
      <c r="U34" s="32"/>
      <c r="V34" s="32"/>
      <c r="W34" s="3"/>
      <c r="X34" s="3"/>
    </row>
    <row r="35" spans="1:32" ht="19.5" customHeight="1" x14ac:dyDescent="0.2">
      <c r="A35" s="1" t="s">
        <v>262</v>
      </c>
      <c r="B35" s="1" t="s">
        <v>263</v>
      </c>
      <c r="C35" s="3" t="s">
        <v>264</v>
      </c>
      <c r="D35" s="1" t="s">
        <v>33</v>
      </c>
      <c r="E35" s="1" t="s">
        <v>26</v>
      </c>
      <c r="F35" s="6">
        <v>19446</v>
      </c>
      <c r="G35" s="28" t="s">
        <v>265</v>
      </c>
      <c r="H35" s="28"/>
      <c r="I35" s="29" t="s">
        <v>266</v>
      </c>
      <c r="J35" s="32">
        <v>43080</v>
      </c>
      <c r="M35" s="34">
        <v>42828</v>
      </c>
      <c r="N35" s="3" t="s">
        <v>267</v>
      </c>
      <c r="O35" s="3" t="s">
        <v>268</v>
      </c>
      <c r="P35" s="28">
        <v>2012</v>
      </c>
      <c r="Q35" s="1" t="s">
        <v>269</v>
      </c>
      <c r="R35" s="28">
        <v>2013</v>
      </c>
      <c r="S35" s="1" t="s">
        <v>270</v>
      </c>
      <c r="T35" s="28"/>
      <c r="W35" s="3"/>
      <c r="X35" s="3"/>
    </row>
    <row r="36" spans="1:32" ht="19.5" customHeight="1" x14ac:dyDescent="0.2">
      <c r="A36" s="1" t="s">
        <v>262</v>
      </c>
      <c r="B36" s="1" t="s">
        <v>271</v>
      </c>
      <c r="C36" s="3" t="s">
        <v>272</v>
      </c>
      <c r="D36" s="1" t="s">
        <v>53</v>
      </c>
      <c r="E36" s="1" t="s">
        <v>26</v>
      </c>
      <c r="F36" s="6">
        <v>19454</v>
      </c>
      <c r="G36" s="28" t="s">
        <v>273</v>
      </c>
      <c r="H36" s="28"/>
      <c r="I36" s="29" t="str">
        <f>HYPERLINK("mailto:Lauraferro10@gmail.com","Lauraferro10@gmail.com")</f>
        <v>Lauraferro10@gmail.com</v>
      </c>
      <c r="J36" s="32">
        <v>42752</v>
      </c>
      <c r="M36" s="34">
        <v>42765</v>
      </c>
      <c r="N36" s="3" t="s">
        <v>233</v>
      </c>
      <c r="O36" s="3" t="s">
        <v>274</v>
      </c>
      <c r="P36" s="30">
        <v>41964</v>
      </c>
      <c r="Q36" s="1" t="s">
        <v>275</v>
      </c>
      <c r="R36" s="30">
        <v>42936</v>
      </c>
      <c r="T36" s="28"/>
      <c r="W36" s="3"/>
      <c r="X36" s="3"/>
    </row>
    <row r="37" spans="1:32" ht="19.5" customHeight="1" x14ac:dyDescent="0.2">
      <c r="A37" s="6" t="s">
        <v>220</v>
      </c>
      <c r="B37" s="6" t="s">
        <v>276</v>
      </c>
      <c r="C37" s="6" t="s">
        <v>277</v>
      </c>
      <c r="D37" s="6" t="s">
        <v>53</v>
      </c>
      <c r="E37" s="6" t="s">
        <v>26</v>
      </c>
      <c r="F37" s="6">
        <v>19454</v>
      </c>
      <c r="G37" s="27"/>
      <c r="H37" s="35" t="s">
        <v>278</v>
      </c>
      <c r="I37" s="29" t="s">
        <v>279</v>
      </c>
      <c r="J37" s="32">
        <v>41537</v>
      </c>
      <c r="K37" s="38"/>
      <c r="L37" s="32"/>
      <c r="M37" s="34">
        <v>41382</v>
      </c>
      <c r="N37" s="1" t="s">
        <v>280</v>
      </c>
      <c r="O37" s="6" t="s">
        <v>281</v>
      </c>
      <c r="P37" s="32">
        <v>40209</v>
      </c>
      <c r="Q37" s="6" t="s">
        <v>282</v>
      </c>
      <c r="R37" s="32">
        <v>41092</v>
      </c>
      <c r="S37" s="2" t="s">
        <v>47</v>
      </c>
      <c r="T37" s="7">
        <v>42109</v>
      </c>
      <c r="U37" s="3"/>
      <c r="V37" s="3"/>
      <c r="W37" s="3"/>
      <c r="X37" s="3"/>
    </row>
    <row r="38" spans="1:32" ht="19.5" customHeight="1" x14ac:dyDescent="0.2">
      <c r="A38" s="2" t="s">
        <v>283</v>
      </c>
      <c r="B38" s="2" t="s">
        <v>284</v>
      </c>
      <c r="C38" s="2" t="s">
        <v>285</v>
      </c>
      <c r="D38" s="3" t="s">
        <v>33</v>
      </c>
      <c r="E38" s="3" t="s">
        <v>26</v>
      </c>
      <c r="F38" s="2">
        <v>19446</v>
      </c>
      <c r="G38" s="5"/>
      <c r="H38" s="5" t="s">
        <v>286</v>
      </c>
      <c r="I38" s="29" t="str">
        <f>HYPERLINK("mailto:leahmnelson@hotmail.com","leahmnelson@hotmail.com")</f>
        <v>leahmnelson@hotmail.com</v>
      </c>
      <c r="J38" s="7">
        <v>41654</v>
      </c>
      <c r="K38" s="2"/>
      <c r="L38" s="7"/>
      <c r="M38" s="8">
        <v>41771</v>
      </c>
      <c r="N38" s="3" t="s">
        <v>288</v>
      </c>
      <c r="O38" s="2" t="s">
        <v>289</v>
      </c>
      <c r="P38" s="7">
        <v>41050</v>
      </c>
      <c r="Q38" s="2" t="s">
        <v>290</v>
      </c>
      <c r="R38" s="7">
        <v>42219</v>
      </c>
      <c r="S38" s="2" t="s">
        <v>291</v>
      </c>
      <c r="T38" s="7">
        <v>42836</v>
      </c>
      <c r="U38" s="7"/>
      <c r="V38" s="7"/>
      <c r="W38" s="3"/>
      <c r="X38" s="3"/>
    </row>
    <row r="39" spans="1:32" ht="19.5" customHeight="1" x14ac:dyDescent="0.2">
      <c r="A39" s="6" t="s">
        <v>292</v>
      </c>
      <c r="B39" s="6" t="s">
        <v>293</v>
      </c>
      <c r="C39" s="6" t="s">
        <v>294</v>
      </c>
      <c r="D39" s="6" t="s">
        <v>33</v>
      </c>
      <c r="E39" s="6" t="s">
        <v>26</v>
      </c>
      <c r="F39" s="6">
        <v>19446</v>
      </c>
      <c r="G39" s="35" t="s">
        <v>295</v>
      </c>
      <c r="H39" s="27"/>
      <c r="I39" s="6" t="s">
        <v>296</v>
      </c>
      <c r="J39" s="32">
        <v>42152</v>
      </c>
      <c r="K39" s="2"/>
      <c r="L39" s="32"/>
      <c r="M39" s="34">
        <v>42360</v>
      </c>
      <c r="N39" s="1" t="s">
        <v>297</v>
      </c>
      <c r="O39" s="6" t="s">
        <v>298</v>
      </c>
      <c r="P39" s="32">
        <v>39943</v>
      </c>
      <c r="Q39" s="6" t="s">
        <v>299</v>
      </c>
      <c r="R39" s="32">
        <v>42028</v>
      </c>
      <c r="S39" s="6"/>
      <c r="T39" s="32"/>
      <c r="U39" s="3"/>
      <c r="V39" s="3"/>
      <c r="W39" s="3"/>
      <c r="X39" s="3"/>
    </row>
    <row r="40" spans="1:32" ht="19.5" customHeight="1" x14ac:dyDescent="0.2">
      <c r="A40" s="2" t="s">
        <v>300</v>
      </c>
      <c r="B40" s="2" t="s">
        <v>301</v>
      </c>
      <c r="C40" s="2" t="s">
        <v>302</v>
      </c>
      <c r="D40" s="3" t="s">
        <v>53</v>
      </c>
      <c r="E40" s="3" t="s">
        <v>26</v>
      </c>
      <c r="F40" s="2">
        <v>19454</v>
      </c>
      <c r="G40" s="5" t="s">
        <v>303</v>
      </c>
      <c r="H40" s="5"/>
      <c r="I40" s="6" t="s">
        <v>304</v>
      </c>
      <c r="J40" s="7">
        <v>42894</v>
      </c>
      <c r="K40" s="38"/>
      <c r="L40" s="7"/>
      <c r="M40" s="8">
        <v>43064</v>
      </c>
      <c r="N40" s="3" t="s">
        <v>259</v>
      </c>
      <c r="O40" s="2" t="s">
        <v>23</v>
      </c>
      <c r="P40" s="7">
        <v>40700</v>
      </c>
      <c r="Q40" s="2" t="s">
        <v>305</v>
      </c>
      <c r="R40" s="7">
        <v>41631</v>
      </c>
      <c r="S40" s="2" t="s">
        <v>38</v>
      </c>
      <c r="T40" s="7">
        <v>42592</v>
      </c>
      <c r="U40" s="7"/>
      <c r="V40" s="7"/>
      <c r="W40" s="3"/>
      <c r="X40" s="3"/>
    </row>
    <row r="41" spans="1:32" ht="19.5" customHeight="1" x14ac:dyDescent="0.2">
      <c r="A41" s="2" t="s">
        <v>306</v>
      </c>
      <c r="B41" s="2" t="s">
        <v>307</v>
      </c>
      <c r="C41" s="2" t="s">
        <v>308</v>
      </c>
      <c r="D41" s="3" t="s">
        <v>53</v>
      </c>
      <c r="E41" s="3" t="s">
        <v>26</v>
      </c>
      <c r="F41" s="2">
        <v>19454</v>
      </c>
      <c r="G41" s="5" t="s">
        <v>309</v>
      </c>
      <c r="H41" s="5"/>
      <c r="I41" s="6" t="s">
        <v>310</v>
      </c>
      <c r="J41" s="7">
        <v>42913</v>
      </c>
      <c r="K41" s="38"/>
      <c r="L41" s="7"/>
      <c r="M41" s="8">
        <v>42883</v>
      </c>
      <c r="N41" s="3" t="s">
        <v>64</v>
      </c>
      <c r="O41" s="2" t="s">
        <v>140</v>
      </c>
      <c r="P41" s="7">
        <v>41462</v>
      </c>
      <c r="Q41" s="2" t="s">
        <v>311</v>
      </c>
      <c r="R41" s="27" t="s">
        <v>312</v>
      </c>
      <c r="S41" s="2"/>
      <c r="T41" s="7"/>
      <c r="U41" s="7"/>
      <c r="V41" s="7"/>
      <c r="W41" s="3"/>
      <c r="X41" s="3"/>
    </row>
    <row r="42" spans="1:32" ht="19.5" customHeight="1" x14ac:dyDescent="0.2">
      <c r="A42" s="2" t="s">
        <v>313</v>
      </c>
      <c r="B42" s="2" t="s">
        <v>314</v>
      </c>
      <c r="C42" s="6" t="s">
        <v>315</v>
      </c>
      <c r="D42" s="6" t="s">
        <v>33</v>
      </c>
      <c r="E42" s="3" t="s">
        <v>26</v>
      </c>
      <c r="F42" s="2">
        <v>19446</v>
      </c>
      <c r="G42" s="37">
        <v>7175747888</v>
      </c>
      <c r="H42" s="5"/>
      <c r="I42" s="6" t="s">
        <v>316</v>
      </c>
      <c r="J42" s="7">
        <v>43481</v>
      </c>
      <c r="K42" s="38"/>
      <c r="L42" s="7"/>
      <c r="M42" s="34">
        <v>43592</v>
      </c>
      <c r="N42" s="3" t="s">
        <v>317</v>
      </c>
      <c r="O42" s="2" t="s">
        <v>318</v>
      </c>
      <c r="P42" s="7">
        <v>43629</v>
      </c>
      <c r="Q42" s="2" t="s">
        <v>319</v>
      </c>
      <c r="R42" s="39">
        <v>43527</v>
      </c>
      <c r="S42" s="2" t="s">
        <v>320</v>
      </c>
      <c r="T42" s="7">
        <v>43605</v>
      </c>
      <c r="U42" s="7"/>
      <c r="V42" s="7"/>
      <c r="W42" s="3"/>
      <c r="X42" s="3"/>
    </row>
    <row r="43" spans="1:32" ht="19.5" customHeight="1" x14ac:dyDescent="0.2">
      <c r="A43" s="1" t="s">
        <v>321</v>
      </c>
      <c r="B43" s="1" t="s">
        <v>322</v>
      </c>
      <c r="C43" s="1" t="s">
        <v>323</v>
      </c>
      <c r="D43" s="1" t="s">
        <v>53</v>
      </c>
      <c r="E43" s="1" t="s">
        <v>26</v>
      </c>
      <c r="F43" s="6">
        <v>19454</v>
      </c>
      <c r="G43" s="3"/>
      <c r="H43" s="28" t="s">
        <v>324</v>
      </c>
      <c r="I43" s="3" t="s">
        <v>325</v>
      </c>
      <c r="J43" s="30">
        <v>43021</v>
      </c>
      <c r="L43" s="11"/>
      <c r="M43" s="34">
        <v>43045</v>
      </c>
      <c r="N43" s="1" t="s">
        <v>326</v>
      </c>
      <c r="O43" s="1" t="s">
        <v>327</v>
      </c>
      <c r="P43" s="30">
        <v>42860</v>
      </c>
      <c r="R43" s="28"/>
      <c r="T43" s="28"/>
    </row>
    <row r="44" spans="1:32" ht="19.5" customHeight="1" x14ac:dyDescent="0.2">
      <c r="A44" s="6" t="s">
        <v>328</v>
      </c>
      <c r="B44" s="6" t="s">
        <v>329</v>
      </c>
      <c r="C44" s="6" t="s">
        <v>330</v>
      </c>
      <c r="D44" s="6" t="s">
        <v>33</v>
      </c>
      <c r="E44" s="6" t="s">
        <v>26</v>
      </c>
      <c r="F44" s="6">
        <v>19446</v>
      </c>
      <c r="G44" s="35" t="s">
        <v>331</v>
      </c>
      <c r="H44" s="27"/>
      <c r="I44" s="6" t="s">
        <v>332</v>
      </c>
      <c r="J44" s="32">
        <v>40713</v>
      </c>
      <c r="L44" s="32"/>
      <c r="M44" s="34">
        <v>41589</v>
      </c>
      <c r="N44" s="1" t="s">
        <v>159</v>
      </c>
      <c r="O44" s="6" t="s">
        <v>327</v>
      </c>
      <c r="P44" s="32">
        <v>40797</v>
      </c>
      <c r="Q44" s="6" t="s">
        <v>333</v>
      </c>
      <c r="R44" s="32">
        <v>41521</v>
      </c>
      <c r="S44" s="2"/>
      <c r="T44" s="7"/>
      <c r="U44" s="7"/>
      <c r="V44" s="7"/>
    </row>
    <row r="45" spans="1:32" ht="19.5" customHeight="1" x14ac:dyDescent="0.2">
      <c r="A45" s="1" t="s">
        <v>334</v>
      </c>
      <c r="B45" s="1" t="s">
        <v>335</v>
      </c>
      <c r="C45" s="1" t="s">
        <v>336</v>
      </c>
      <c r="D45" s="1" t="s">
        <v>53</v>
      </c>
      <c r="E45" s="1" t="s">
        <v>26</v>
      </c>
      <c r="F45" s="6">
        <v>19454</v>
      </c>
      <c r="G45" s="28" t="s">
        <v>337</v>
      </c>
      <c r="H45" s="28"/>
      <c r="I45" s="29" t="str">
        <f>HYPERLINK("mailto:saramjarret@gmail.com","saramjarret@gmail.com")</f>
        <v>saramjarret@gmail.com</v>
      </c>
      <c r="J45" s="30">
        <v>42481</v>
      </c>
      <c r="K45" s="3"/>
      <c r="L45" s="11"/>
      <c r="M45" s="34">
        <v>42731</v>
      </c>
      <c r="N45" s="1" t="s">
        <v>288</v>
      </c>
      <c r="O45" s="1" t="s">
        <v>339</v>
      </c>
      <c r="P45" s="30">
        <v>42048</v>
      </c>
      <c r="R45" s="28"/>
      <c r="T45" s="28"/>
    </row>
    <row r="46" spans="1:32" ht="19.5" customHeight="1" x14ac:dyDescent="0.2">
      <c r="A46" s="6" t="s">
        <v>340</v>
      </c>
      <c r="B46" s="6" t="s">
        <v>341</v>
      </c>
      <c r="C46" s="6" t="s">
        <v>342</v>
      </c>
      <c r="D46" s="6" t="s">
        <v>53</v>
      </c>
      <c r="E46" s="6" t="s">
        <v>26</v>
      </c>
      <c r="F46" s="6">
        <v>19454</v>
      </c>
      <c r="G46" s="6" t="s">
        <v>343</v>
      </c>
      <c r="H46" s="6"/>
      <c r="I46" s="29" t="s">
        <v>344</v>
      </c>
      <c r="J46" s="40">
        <v>43355</v>
      </c>
      <c r="K46" s="2" t="s">
        <v>287</v>
      </c>
      <c r="L46" s="40"/>
      <c r="M46" s="34">
        <v>43205</v>
      </c>
      <c r="N46" s="6" t="s">
        <v>345</v>
      </c>
      <c r="O46" s="6" t="s">
        <v>346</v>
      </c>
      <c r="P46" s="40">
        <v>43327</v>
      </c>
      <c r="Q46" s="6" t="s">
        <v>347</v>
      </c>
      <c r="R46" s="36">
        <v>43234</v>
      </c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</row>
    <row r="47" spans="1:32" ht="19.5" customHeight="1" x14ac:dyDescent="0.2">
      <c r="A47" s="6" t="s">
        <v>348</v>
      </c>
      <c r="B47" s="6" t="s">
        <v>349</v>
      </c>
      <c r="C47" s="2" t="s">
        <v>350</v>
      </c>
      <c r="D47" s="6" t="s">
        <v>53</v>
      </c>
      <c r="E47" s="6" t="s">
        <v>26</v>
      </c>
      <c r="F47" s="6">
        <v>19454</v>
      </c>
      <c r="G47" s="2" t="s">
        <v>351</v>
      </c>
      <c r="H47" s="2"/>
      <c r="I47" s="2" t="s">
        <v>352</v>
      </c>
      <c r="J47" s="41">
        <v>43390</v>
      </c>
      <c r="K47" s="2" t="s">
        <v>374</v>
      </c>
      <c r="L47" s="41"/>
      <c r="M47" s="34">
        <v>43717</v>
      </c>
      <c r="N47" s="6" t="s">
        <v>353</v>
      </c>
      <c r="O47" s="6" t="s">
        <v>354</v>
      </c>
      <c r="P47" s="41">
        <v>43196</v>
      </c>
      <c r="Q47" s="2"/>
      <c r="R47" s="42"/>
      <c r="S47" s="2"/>
      <c r="T47" s="2"/>
      <c r="U47" s="2"/>
      <c r="V47" s="2"/>
      <c r="W47" s="6"/>
      <c r="X47" s="6"/>
      <c r="Y47" s="6"/>
      <c r="Z47" s="6"/>
      <c r="AA47" s="6"/>
      <c r="AB47" s="6"/>
      <c r="AC47" s="6"/>
      <c r="AD47" s="6"/>
      <c r="AE47" s="6"/>
      <c r="AF47" s="6"/>
    </row>
    <row r="48" spans="1:32" ht="19.5" customHeight="1" x14ac:dyDescent="0.2">
      <c r="A48" s="6" t="s">
        <v>355</v>
      </c>
      <c r="B48" s="6" t="s">
        <v>356</v>
      </c>
      <c r="C48" s="6" t="s">
        <v>357</v>
      </c>
      <c r="D48" s="6" t="s">
        <v>33</v>
      </c>
      <c r="E48" s="6" t="s">
        <v>26</v>
      </c>
      <c r="F48" s="6">
        <v>19446</v>
      </c>
      <c r="G48" s="35">
        <v>6109092422</v>
      </c>
      <c r="H48" s="27"/>
      <c r="I48" s="6" t="s">
        <v>358</v>
      </c>
      <c r="J48" s="32">
        <v>41946</v>
      </c>
      <c r="K48" s="3" t="s">
        <v>359</v>
      </c>
      <c r="L48" s="32"/>
      <c r="M48" s="34">
        <v>41857</v>
      </c>
      <c r="N48" s="1" t="s">
        <v>345</v>
      </c>
      <c r="O48" s="6" t="s">
        <v>72</v>
      </c>
      <c r="P48" s="32">
        <v>41492</v>
      </c>
      <c r="Q48" s="3" t="s">
        <v>360</v>
      </c>
      <c r="R48" s="43">
        <v>42264</v>
      </c>
      <c r="S48" s="3"/>
      <c r="T48" s="27"/>
      <c r="U48" s="3"/>
      <c r="V48" s="3"/>
    </row>
    <row r="49" spans="1:32" ht="19.5" customHeight="1" x14ac:dyDescent="0.2">
      <c r="A49" s="6" t="s">
        <v>361</v>
      </c>
      <c r="B49" s="6" t="s">
        <v>362</v>
      </c>
      <c r="C49" s="6" t="s">
        <v>363</v>
      </c>
      <c r="D49" s="6" t="s">
        <v>53</v>
      </c>
      <c r="E49" s="6" t="s">
        <v>26</v>
      </c>
      <c r="F49" s="6">
        <v>19454</v>
      </c>
      <c r="G49" s="21">
        <v>4845471615</v>
      </c>
      <c r="H49" s="2"/>
      <c r="I49" s="6" t="s">
        <v>364</v>
      </c>
      <c r="J49" s="41">
        <v>43367</v>
      </c>
      <c r="K49" s="2"/>
      <c r="L49" s="41"/>
      <c r="M49" s="34">
        <v>30277</v>
      </c>
      <c r="N49" s="6" t="s">
        <v>120</v>
      </c>
      <c r="O49" s="6" t="s">
        <v>365</v>
      </c>
      <c r="P49" s="41">
        <v>40440</v>
      </c>
      <c r="Q49" s="2" t="s">
        <v>366</v>
      </c>
      <c r="R49" s="42">
        <v>43017</v>
      </c>
      <c r="S49" s="2"/>
      <c r="T49" s="2"/>
      <c r="U49" s="2"/>
      <c r="V49" s="2"/>
      <c r="W49" s="6"/>
      <c r="X49" s="6"/>
      <c r="Y49" s="6"/>
      <c r="Z49" s="6"/>
      <c r="AA49" s="6"/>
      <c r="AB49" s="6"/>
      <c r="AC49" s="6"/>
      <c r="AD49" s="6"/>
      <c r="AE49" s="6"/>
      <c r="AF49" s="6"/>
    </row>
    <row r="50" spans="1:32" ht="14.25" customHeight="1" x14ac:dyDescent="0.2">
      <c r="A50" s="6" t="s">
        <v>328</v>
      </c>
      <c r="B50" s="6" t="s">
        <v>367</v>
      </c>
      <c r="C50" s="6" t="s">
        <v>368</v>
      </c>
      <c r="D50" s="6" t="s">
        <v>53</v>
      </c>
      <c r="E50" s="6" t="s">
        <v>26</v>
      </c>
      <c r="F50" s="6">
        <v>19454</v>
      </c>
      <c r="G50" s="6" t="s">
        <v>369</v>
      </c>
      <c r="H50" s="6"/>
      <c r="I50" s="6"/>
      <c r="J50" s="44">
        <v>43138</v>
      </c>
      <c r="K50" s="6"/>
      <c r="L50" s="6"/>
      <c r="M50" s="45">
        <v>43247</v>
      </c>
      <c r="N50" s="6" t="s">
        <v>269</v>
      </c>
      <c r="O50" s="6" t="s">
        <v>370</v>
      </c>
      <c r="P50" s="44">
        <v>42709</v>
      </c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</row>
    <row r="51" spans="1:32" x14ac:dyDescent="0.2">
      <c r="A51" s="2" t="s">
        <v>328</v>
      </c>
      <c r="B51" s="2" t="s">
        <v>371</v>
      </c>
      <c r="C51" s="2" t="s">
        <v>330</v>
      </c>
      <c r="D51" s="2" t="s">
        <v>33</v>
      </c>
      <c r="E51" s="2" t="s">
        <v>26</v>
      </c>
      <c r="F51" s="2">
        <v>19446</v>
      </c>
      <c r="G51" s="2" t="s">
        <v>372</v>
      </c>
      <c r="H51" s="2"/>
      <c r="I51" s="2" t="s">
        <v>332</v>
      </c>
      <c r="J51" s="38"/>
      <c r="K51" s="2"/>
      <c r="L51" s="2"/>
      <c r="M51" s="8">
        <v>43415</v>
      </c>
      <c r="N51" s="2" t="s">
        <v>159</v>
      </c>
      <c r="O51" s="2" t="s">
        <v>327</v>
      </c>
      <c r="P51" s="46">
        <v>40797</v>
      </c>
      <c r="Q51" s="2" t="s">
        <v>333</v>
      </c>
      <c r="R51" s="46">
        <v>41521</v>
      </c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</row>
    <row r="53" spans="1:32" x14ac:dyDescent="0.2">
      <c r="F53" s="6"/>
      <c r="G53" s="28"/>
      <c r="H53" s="28"/>
      <c r="I53" s="6"/>
      <c r="J53" s="28"/>
      <c r="M53" s="6"/>
      <c r="P53" s="28"/>
      <c r="R53" s="28"/>
      <c r="T53" s="28"/>
    </row>
    <row r="54" spans="1:32" x14ac:dyDescent="0.2">
      <c r="F54" s="6"/>
      <c r="G54" s="28"/>
      <c r="H54" s="28"/>
      <c r="I54" s="6"/>
      <c r="J54" s="28"/>
      <c r="M54" s="6"/>
      <c r="P54" s="28"/>
      <c r="R54" s="28"/>
      <c r="T54" s="28"/>
    </row>
    <row r="55" spans="1:32" x14ac:dyDescent="0.2">
      <c r="F55" s="6"/>
      <c r="G55" s="28"/>
      <c r="H55" s="28"/>
      <c r="I55" s="6"/>
      <c r="J55" s="28"/>
      <c r="M55" s="6"/>
      <c r="P55" s="28"/>
      <c r="R55" s="28"/>
      <c r="T55" s="28"/>
    </row>
    <row r="56" spans="1:32" x14ac:dyDescent="0.2">
      <c r="F56" s="6"/>
      <c r="G56" s="28"/>
      <c r="H56" s="28"/>
      <c r="I56" s="6"/>
      <c r="J56" s="28"/>
      <c r="M56" s="6"/>
      <c r="P56" s="28"/>
      <c r="R56" s="28"/>
      <c r="T56" s="28"/>
    </row>
    <row r="57" spans="1:32" x14ac:dyDescent="0.2">
      <c r="F57" s="6"/>
      <c r="G57" s="28"/>
      <c r="H57" s="28"/>
      <c r="I57" s="6"/>
      <c r="J57" s="28"/>
      <c r="M57" s="6"/>
      <c r="P57" s="28"/>
      <c r="R57" s="28"/>
      <c r="T57" s="28"/>
    </row>
    <row r="58" spans="1:32" x14ac:dyDescent="0.2">
      <c r="F58" s="6"/>
      <c r="G58" s="28"/>
      <c r="H58" s="28"/>
      <c r="I58" s="6"/>
      <c r="J58" s="28"/>
      <c r="M58" s="6"/>
      <c r="P58" s="28"/>
      <c r="R58" s="28"/>
      <c r="T58" s="28"/>
    </row>
    <row r="59" spans="1:32" x14ac:dyDescent="0.2">
      <c r="F59" s="6"/>
      <c r="G59" s="28"/>
      <c r="H59" s="28"/>
      <c r="I59" s="6"/>
      <c r="J59" s="28"/>
      <c r="M59" s="6"/>
      <c r="P59" s="28"/>
      <c r="R59" s="28"/>
      <c r="T59" s="28"/>
    </row>
    <row r="60" spans="1:32" x14ac:dyDescent="0.2">
      <c r="F60" s="6"/>
      <c r="G60" s="28"/>
      <c r="H60" s="28"/>
      <c r="I60" s="6"/>
      <c r="J60" s="28"/>
      <c r="M60" s="6"/>
      <c r="P60" s="28"/>
      <c r="R60" s="28"/>
      <c r="T60" s="28"/>
    </row>
    <row r="61" spans="1:32" x14ac:dyDescent="0.2">
      <c r="F61" s="6"/>
      <c r="G61" s="28"/>
      <c r="H61" s="28"/>
      <c r="I61" s="6"/>
      <c r="J61" s="28"/>
      <c r="M61" s="6"/>
      <c r="P61" s="28"/>
      <c r="R61" s="28"/>
      <c r="T61" s="28"/>
    </row>
    <row r="62" spans="1:32" x14ac:dyDescent="0.2">
      <c r="F62" s="6"/>
      <c r="G62" s="28"/>
      <c r="H62" s="28"/>
      <c r="I62" s="6"/>
      <c r="J62" s="28"/>
      <c r="M62" s="6"/>
      <c r="P62" s="28"/>
      <c r="R62" s="28"/>
      <c r="T62" s="28"/>
    </row>
    <row r="63" spans="1:32" x14ac:dyDescent="0.2">
      <c r="F63" s="6"/>
      <c r="G63" s="28"/>
      <c r="H63" s="28"/>
      <c r="I63" s="6"/>
      <c r="J63" s="28"/>
      <c r="M63" s="6"/>
      <c r="P63" s="28"/>
      <c r="R63" s="28"/>
      <c r="T63" s="28"/>
    </row>
    <row r="64" spans="1:32" x14ac:dyDescent="0.2">
      <c r="F64" s="6"/>
      <c r="G64" s="28"/>
      <c r="H64" s="28"/>
      <c r="I64" s="6"/>
      <c r="J64" s="28"/>
      <c r="M64" s="6"/>
      <c r="P64" s="28"/>
      <c r="R64" s="28"/>
      <c r="T64" s="28"/>
    </row>
    <row r="65" spans="6:20" x14ac:dyDescent="0.2">
      <c r="F65" s="6"/>
      <c r="G65" s="28"/>
      <c r="H65" s="28"/>
      <c r="I65" s="6"/>
      <c r="J65" s="28"/>
      <c r="M65" s="6"/>
      <c r="P65" s="28"/>
      <c r="R65" s="28"/>
      <c r="T65" s="28"/>
    </row>
    <row r="66" spans="6:20" x14ac:dyDescent="0.2">
      <c r="F66" s="6"/>
      <c r="G66" s="28"/>
      <c r="H66" s="28"/>
      <c r="I66" s="6"/>
      <c r="J66" s="28"/>
      <c r="M66" s="6"/>
      <c r="P66" s="28"/>
      <c r="R66" s="28"/>
      <c r="T66" s="28"/>
    </row>
    <row r="67" spans="6:20" x14ac:dyDescent="0.2">
      <c r="F67" s="6"/>
      <c r="G67" s="28"/>
      <c r="H67" s="28"/>
      <c r="I67" s="6"/>
      <c r="J67" s="28"/>
      <c r="M67" s="6"/>
      <c r="P67" s="28"/>
      <c r="R67" s="28"/>
      <c r="T67" s="28"/>
    </row>
    <row r="68" spans="6:20" x14ac:dyDescent="0.2">
      <c r="F68" s="6"/>
      <c r="G68" s="28"/>
      <c r="H68" s="28"/>
      <c r="I68" s="6"/>
      <c r="J68" s="28"/>
      <c r="M68" s="6"/>
      <c r="P68" s="28"/>
      <c r="R68" s="28"/>
      <c r="T68" s="28"/>
    </row>
    <row r="69" spans="6:20" x14ac:dyDescent="0.2">
      <c r="F69" s="6"/>
      <c r="G69" s="28"/>
      <c r="H69" s="28"/>
      <c r="I69" s="6"/>
      <c r="J69" s="28"/>
      <c r="M69" s="6"/>
      <c r="P69" s="28"/>
      <c r="R69" s="28"/>
      <c r="T69" s="28"/>
    </row>
    <row r="70" spans="6:20" x14ac:dyDescent="0.2">
      <c r="F70" s="6"/>
      <c r="G70" s="28"/>
      <c r="H70" s="28"/>
      <c r="I70" s="6"/>
      <c r="J70" s="28"/>
      <c r="M70" s="6"/>
      <c r="P70" s="28"/>
      <c r="R70" s="28"/>
      <c r="T70" s="28"/>
    </row>
    <row r="71" spans="6:20" x14ac:dyDescent="0.2">
      <c r="F71" s="6"/>
      <c r="G71" s="28"/>
      <c r="H71" s="28"/>
      <c r="I71" s="6"/>
      <c r="J71" s="28"/>
      <c r="M71" s="6"/>
      <c r="P71" s="28"/>
      <c r="R71" s="28"/>
      <c r="T71" s="28"/>
    </row>
    <row r="72" spans="6:20" x14ac:dyDescent="0.2">
      <c r="F72" s="6"/>
      <c r="G72" s="28"/>
      <c r="H72" s="28"/>
      <c r="I72" s="6"/>
      <c r="J72" s="28"/>
      <c r="M72" s="6"/>
      <c r="P72" s="28"/>
      <c r="R72" s="28"/>
      <c r="T72" s="28"/>
    </row>
    <row r="73" spans="6:20" x14ac:dyDescent="0.2">
      <c r="F73" s="6"/>
      <c r="G73" s="28"/>
      <c r="H73" s="28"/>
      <c r="I73" s="6"/>
      <c r="J73" s="28"/>
      <c r="M73" s="6"/>
      <c r="P73" s="28"/>
      <c r="R73" s="28"/>
      <c r="T73" s="28"/>
    </row>
    <row r="74" spans="6:20" x14ac:dyDescent="0.2">
      <c r="F74" s="6"/>
      <c r="G74" s="28"/>
      <c r="H74" s="28"/>
      <c r="I74" s="6"/>
      <c r="J74" s="28"/>
      <c r="M74" s="6"/>
      <c r="P74" s="28"/>
      <c r="R74" s="28"/>
      <c r="T74" s="28"/>
    </row>
    <row r="75" spans="6:20" x14ac:dyDescent="0.2">
      <c r="F75" s="6"/>
      <c r="G75" s="28"/>
      <c r="H75" s="28"/>
      <c r="I75" s="6"/>
      <c r="J75" s="28"/>
      <c r="M75" s="6"/>
      <c r="P75" s="28"/>
      <c r="R75" s="28"/>
      <c r="T75" s="28"/>
    </row>
    <row r="76" spans="6:20" x14ac:dyDescent="0.2">
      <c r="F76" s="6"/>
      <c r="G76" s="28"/>
      <c r="H76" s="28"/>
      <c r="I76" s="6"/>
      <c r="J76" s="28"/>
      <c r="M76" s="6"/>
      <c r="P76" s="28"/>
      <c r="R76" s="28"/>
      <c r="T76" s="28"/>
    </row>
    <row r="77" spans="6:20" x14ac:dyDescent="0.2">
      <c r="F77" s="6"/>
      <c r="G77" s="28"/>
      <c r="H77" s="28"/>
      <c r="I77" s="6"/>
      <c r="J77" s="28"/>
      <c r="M77" s="6"/>
      <c r="P77" s="28"/>
      <c r="R77" s="28"/>
      <c r="T77" s="28"/>
    </row>
    <row r="78" spans="6:20" x14ac:dyDescent="0.2">
      <c r="F78" s="6"/>
      <c r="G78" s="28"/>
      <c r="H78" s="28"/>
      <c r="I78" s="6"/>
      <c r="J78" s="28"/>
      <c r="M78" s="6"/>
      <c r="P78" s="28"/>
      <c r="R78" s="28"/>
      <c r="T78" s="28"/>
    </row>
    <row r="79" spans="6:20" x14ac:dyDescent="0.2">
      <c r="F79" s="6"/>
      <c r="G79" s="28"/>
      <c r="H79" s="28"/>
      <c r="I79" s="6"/>
      <c r="J79" s="28"/>
      <c r="M79" s="6"/>
      <c r="P79" s="28"/>
      <c r="R79" s="28"/>
      <c r="T79" s="28"/>
    </row>
    <row r="80" spans="6:20" x14ac:dyDescent="0.2">
      <c r="F80" s="6"/>
      <c r="G80" s="28"/>
      <c r="H80" s="28"/>
      <c r="I80" s="6"/>
      <c r="J80" s="28"/>
      <c r="M80" s="6"/>
      <c r="P80" s="28"/>
      <c r="R80" s="28"/>
      <c r="T80" s="28"/>
    </row>
    <row r="81" spans="6:20" x14ac:dyDescent="0.2">
      <c r="F81" s="6"/>
      <c r="G81" s="28"/>
      <c r="H81" s="28"/>
      <c r="I81" s="6"/>
      <c r="J81" s="28"/>
      <c r="M81" s="6"/>
      <c r="P81" s="28"/>
      <c r="R81" s="28"/>
      <c r="T81" s="28"/>
    </row>
    <row r="82" spans="6:20" x14ac:dyDescent="0.2">
      <c r="F82" s="6"/>
      <c r="G82" s="28"/>
      <c r="H82" s="28"/>
      <c r="I82" s="6"/>
      <c r="J82" s="28"/>
      <c r="M82" s="6"/>
      <c r="P82" s="28"/>
      <c r="R82" s="28"/>
      <c r="T82" s="28"/>
    </row>
    <row r="83" spans="6:20" x14ac:dyDescent="0.2">
      <c r="F83" s="6"/>
      <c r="G83" s="28"/>
      <c r="H83" s="28"/>
      <c r="I83" s="6"/>
      <c r="J83" s="28"/>
      <c r="M83" s="6"/>
      <c r="P83" s="28"/>
      <c r="R83" s="28"/>
      <c r="T83" s="28"/>
    </row>
    <row r="84" spans="6:20" x14ac:dyDescent="0.2">
      <c r="F84" s="6"/>
      <c r="G84" s="28"/>
      <c r="H84" s="28"/>
      <c r="I84" s="6"/>
      <c r="J84" s="28"/>
      <c r="M84" s="6"/>
      <c r="P84" s="28"/>
      <c r="R84" s="28"/>
      <c r="T84" s="28"/>
    </row>
    <row r="85" spans="6:20" x14ac:dyDescent="0.2">
      <c r="F85" s="6"/>
      <c r="G85" s="28"/>
      <c r="H85" s="28"/>
      <c r="I85" s="6"/>
      <c r="J85" s="28"/>
      <c r="M85" s="6"/>
      <c r="P85" s="28"/>
      <c r="R85" s="28"/>
      <c r="T85" s="28"/>
    </row>
    <row r="86" spans="6:20" x14ac:dyDescent="0.2">
      <c r="F86" s="6"/>
      <c r="G86" s="28"/>
      <c r="H86" s="28"/>
      <c r="I86" s="6"/>
      <c r="J86" s="28"/>
      <c r="M86" s="6"/>
      <c r="P86" s="28"/>
      <c r="R86" s="28"/>
      <c r="T86" s="28"/>
    </row>
    <row r="87" spans="6:20" x14ac:dyDescent="0.2">
      <c r="F87" s="6"/>
      <c r="G87" s="28"/>
      <c r="H87" s="28"/>
      <c r="I87" s="6"/>
      <c r="J87" s="28"/>
      <c r="M87" s="6"/>
      <c r="P87" s="28"/>
      <c r="R87" s="28"/>
      <c r="T87" s="28"/>
    </row>
    <row r="88" spans="6:20" x14ac:dyDescent="0.2">
      <c r="F88" s="6"/>
      <c r="G88" s="28"/>
      <c r="H88" s="28"/>
      <c r="I88" s="6"/>
      <c r="J88" s="28"/>
      <c r="M88" s="6"/>
      <c r="P88" s="28"/>
      <c r="R88" s="28"/>
      <c r="T88" s="28"/>
    </row>
    <row r="89" spans="6:20" x14ac:dyDescent="0.2">
      <c r="F89" s="6"/>
      <c r="G89" s="28"/>
      <c r="H89" s="28"/>
      <c r="I89" s="6"/>
      <c r="J89" s="28"/>
      <c r="M89" s="6"/>
      <c r="P89" s="28"/>
      <c r="R89" s="28"/>
      <c r="T89" s="28"/>
    </row>
    <row r="90" spans="6:20" x14ac:dyDescent="0.2">
      <c r="F90" s="6"/>
      <c r="G90" s="28"/>
      <c r="H90" s="28"/>
      <c r="I90" s="6"/>
      <c r="J90" s="28"/>
      <c r="M90" s="6"/>
      <c r="P90" s="28"/>
      <c r="R90" s="28"/>
      <c r="T90" s="28"/>
    </row>
    <row r="91" spans="6:20" x14ac:dyDescent="0.2">
      <c r="F91" s="6"/>
      <c r="G91" s="28"/>
      <c r="H91" s="28"/>
      <c r="I91" s="6"/>
      <c r="J91" s="28"/>
      <c r="M91" s="6"/>
      <c r="P91" s="28"/>
      <c r="R91" s="28"/>
      <c r="T91" s="28"/>
    </row>
    <row r="92" spans="6:20" x14ac:dyDescent="0.2">
      <c r="F92" s="6"/>
      <c r="G92" s="28"/>
      <c r="H92" s="28"/>
      <c r="I92" s="6"/>
      <c r="J92" s="28"/>
      <c r="M92" s="6"/>
      <c r="P92" s="28"/>
      <c r="R92" s="28"/>
      <c r="T92" s="28"/>
    </row>
    <row r="93" spans="6:20" x14ac:dyDescent="0.2">
      <c r="F93" s="6"/>
      <c r="G93" s="28"/>
      <c r="H93" s="28"/>
      <c r="I93" s="6"/>
      <c r="J93" s="28"/>
      <c r="M93" s="6"/>
      <c r="P93" s="28"/>
      <c r="R93" s="28"/>
      <c r="T93" s="28"/>
    </row>
    <row r="94" spans="6:20" x14ac:dyDescent="0.2">
      <c r="F94" s="6"/>
      <c r="G94" s="28"/>
      <c r="H94" s="28"/>
      <c r="I94" s="6"/>
      <c r="J94" s="28"/>
      <c r="M94" s="6"/>
      <c r="P94" s="28"/>
      <c r="R94" s="28"/>
      <c r="T94" s="28"/>
    </row>
    <row r="95" spans="6:20" x14ac:dyDescent="0.2">
      <c r="F95" s="6"/>
      <c r="G95" s="28"/>
      <c r="H95" s="28"/>
      <c r="I95" s="6"/>
      <c r="J95" s="28"/>
      <c r="M95" s="6"/>
      <c r="P95" s="28"/>
      <c r="R95" s="28"/>
      <c r="T95" s="28"/>
    </row>
    <row r="96" spans="6:20" x14ac:dyDescent="0.2">
      <c r="F96" s="6"/>
      <c r="G96" s="28"/>
      <c r="H96" s="28"/>
      <c r="I96" s="6"/>
      <c r="J96" s="28"/>
      <c r="M96" s="6"/>
      <c r="P96" s="28"/>
      <c r="R96" s="28"/>
      <c r="T96" s="28"/>
    </row>
    <row r="97" spans="6:20" x14ac:dyDescent="0.2">
      <c r="F97" s="6"/>
      <c r="G97" s="28"/>
      <c r="H97" s="28"/>
      <c r="I97" s="6"/>
      <c r="J97" s="28"/>
      <c r="M97" s="6"/>
      <c r="P97" s="28"/>
      <c r="R97" s="28"/>
      <c r="T97" s="28"/>
    </row>
    <row r="98" spans="6:20" x14ac:dyDescent="0.2">
      <c r="F98" s="6"/>
      <c r="G98" s="28"/>
      <c r="H98" s="28"/>
      <c r="I98" s="6"/>
      <c r="J98" s="28"/>
      <c r="M98" s="6"/>
      <c r="P98" s="28"/>
      <c r="R98" s="28"/>
      <c r="T98" s="28"/>
    </row>
    <row r="99" spans="6:20" x14ac:dyDescent="0.2">
      <c r="F99" s="6"/>
      <c r="G99" s="28"/>
      <c r="H99" s="28"/>
      <c r="I99" s="6"/>
      <c r="J99" s="28"/>
      <c r="M99" s="6"/>
      <c r="P99" s="28"/>
      <c r="R99" s="28"/>
      <c r="T99" s="28"/>
    </row>
    <row r="100" spans="6:20" x14ac:dyDescent="0.2">
      <c r="F100" s="6"/>
      <c r="G100" s="28"/>
      <c r="H100" s="28"/>
      <c r="I100" s="6"/>
      <c r="J100" s="28"/>
      <c r="M100" s="6"/>
      <c r="P100" s="28"/>
      <c r="R100" s="28"/>
      <c r="T100" s="28"/>
    </row>
    <row r="101" spans="6:20" x14ac:dyDescent="0.2">
      <c r="F101" s="6"/>
      <c r="G101" s="28"/>
      <c r="H101" s="28"/>
      <c r="I101" s="6"/>
      <c r="J101" s="28"/>
      <c r="M101" s="6"/>
      <c r="P101" s="28"/>
      <c r="R101" s="28"/>
      <c r="T101" s="28"/>
    </row>
    <row r="102" spans="6:20" x14ac:dyDescent="0.2">
      <c r="F102" s="6"/>
      <c r="G102" s="28"/>
      <c r="H102" s="28"/>
      <c r="I102" s="6"/>
      <c r="J102" s="28"/>
      <c r="M102" s="6"/>
      <c r="P102" s="28"/>
      <c r="R102" s="28"/>
      <c r="T102" s="28"/>
    </row>
    <row r="103" spans="6:20" x14ac:dyDescent="0.2">
      <c r="F103" s="6"/>
      <c r="G103" s="28"/>
      <c r="H103" s="28"/>
      <c r="I103" s="6"/>
      <c r="J103" s="28"/>
      <c r="M103" s="6"/>
      <c r="P103" s="28"/>
      <c r="R103" s="28"/>
      <c r="T103" s="28"/>
    </row>
    <row r="104" spans="6:20" x14ac:dyDescent="0.2">
      <c r="F104" s="6"/>
      <c r="G104" s="28"/>
      <c r="H104" s="28"/>
      <c r="I104" s="6"/>
      <c r="J104" s="28"/>
      <c r="M104" s="6"/>
      <c r="P104" s="28"/>
      <c r="R104" s="28"/>
      <c r="T104" s="28"/>
    </row>
    <row r="105" spans="6:20" x14ac:dyDescent="0.2">
      <c r="F105" s="6"/>
      <c r="G105" s="28"/>
      <c r="H105" s="28"/>
      <c r="I105" s="6"/>
      <c r="J105" s="28"/>
      <c r="M105" s="6"/>
      <c r="P105" s="28"/>
      <c r="R105" s="28"/>
      <c r="T105" s="28"/>
    </row>
    <row r="106" spans="6:20" x14ac:dyDescent="0.2">
      <c r="F106" s="6"/>
      <c r="G106" s="28"/>
      <c r="H106" s="28"/>
      <c r="I106" s="6"/>
      <c r="J106" s="28"/>
      <c r="M106" s="6"/>
      <c r="P106" s="28"/>
      <c r="R106" s="28"/>
      <c r="T106" s="28"/>
    </row>
    <row r="107" spans="6:20" x14ac:dyDescent="0.2">
      <c r="F107" s="6"/>
      <c r="G107" s="28"/>
      <c r="H107" s="28"/>
      <c r="I107" s="6"/>
      <c r="J107" s="28"/>
      <c r="M107" s="6"/>
      <c r="P107" s="28"/>
      <c r="R107" s="28"/>
      <c r="T107" s="28"/>
    </row>
    <row r="108" spans="6:20" x14ac:dyDescent="0.2">
      <c r="F108" s="6"/>
      <c r="G108" s="28"/>
      <c r="H108" s="28"/>
      <c r="I108" s="6"/>
      <c r="J108" s="28"/>
      <c r="M108" s="6"/>
      <c r="P108" s="28"/>
      <c r="R108" s="28"/>
      <c r="T108" s="28"/>
    </row>
    <row r="109" spans="6:20" x14ac:dyDescent="0.2">
      <c r="F109" s="6"/>
      <c r="G109" s="28"/>
      <c r="H109" s="28"/>
      <c r="I109" s="6"/>
      <c r="J109" s="28"/>
      <c r="M109" s="6"/>
      <c r="P109" s="28"/>
      <c r="R109" s="28"/>
      <c r="T109" s="28"/>
    </row>
    <row r="110" spans="6:20" x14ac:dyDescent="0.2">
      <c r="F110" s="6"/>
      <c r="G110" s="28"/>
      <c r="H110" s="28"/>
      <c r="I110" s="6"/>
      <c r="J110" s="28"/>
      <c r="M110" s="6"/>
      <c r="P110" s="28"/>
      <c r="R110" s="28"/>
      <c r="T110" s="28"/>
    </row>
    <row r="111" spans="6:20" x14ac:dyDescent="0.2">
      <c r="F111" s="6"/>
      <c r="G111" s="28"/>
      <c r="H111" s="28"/>
      <c r="I111" s="6"/>
      <c r="J111" s="28"/>
      <c r="M111" s="6"/>
      <c r="P111" s="28"/>
      <c r="R111" s="28"/>
      <c r="T111" s="28"/>
    </row>
    <row r="112" spans="6:20" x14ac:dyDescent="0.2">
      <c r="F112" s="6"/>
      <c r="G112" s="28"/>
      <c r="H112" s="28"/>
      <c r="I112" s="6"/>
      <c r="J112" s="28"/>
      <c r="M112" s="6"/>
      <c r="P112" s="28"/>
      <c r="R112" s="28"/>
      <c r="T112" s="28"/>
    </row>
    <row r="113" spans="6:20" x14ac:dyDescent="0.2">
      <c r="F113" s="6"/>
      <c r="G113" s="28"/>
      <c r="H113" s="28"/>
      <c r="I113" s="6"/>
      <c r="J113" s="28"/>
      <c r="M113" s="6"/>
      <c r="P113" s="28"/>
      <c r="R113" s="28"/>
      <c r="T113" s="28"/>
    </row>
    <row r="114" spans="6:20" x14ac:dyDescent="0.2">
      <c r="F114" s="6"/>
      <c r="G114" s="28"/>
      <c r="H114" s="28"/>
      <c r="I114" s="6"/>
      <c r="J114" s="28"/>
      <c r="M114" s="6"/>
      <c r="P114" s="28"/>
      <c r="R114" s="28"/>
      <c r="T114" s="28"/>
    </row>
    <row r="115" spans="6:20" x14ac:dyDescent="0.2">
      <c r="F115" s="6"/>
      <c r="G115" s="28"/>
      <c r="H115" s="28"/>
      <c r="I115" s="6"/>
      <c r="J115" s="28"/>
      <c r="M115" s="6"/>
      <c r="P115" s="28"/>
      <c r="R115" s="28"/>
      <c r="T115" s="28"/>
    </row>
    <row r="116" spans="6:20" x14ac:dyDescent="0.2">
      <c r="F116" s="6"/>
      <c r="G116" s="28"/>
      <c r="H116" s="28"/>
      <c r="I116" s="6"/>
      <c r="J116" s="28"/>
      <c r="M116" s="6"/>
      <c r="P116" s="28"/>
      <c r="R116" s="28"/>
      <c r="T116" s="28"/>
    </row>
    <row r="117" spans="6:20" x14ac:dyDescent="0.2">
      <c r="F117" s="6"/>
      <c r="G117" s="28"/>
      <c r="H117" s="28"/>
      <c r="I117" s="6"/>
      <c r="J117" s="28"/>
      <c r="M117" s="6"/>
      <c r="P117" s="28"/>
      <c r="R117" s="28"/>
      <c r="T117" s="28"/>
    </row>
    <row r="118" spans="6:20" x14ac:dyDescent="0.2">
      <c r="F118" s="6"/>
      <c r="G118" s="28"/>
      <c r="H118" s="28"/>
      <c r="I118" s="6"/>
      <c r="J118" s="28"/>
      <c r="M118" s="6"/>
      <c r="P118" s="28"/>
      <c r="R118" s="28"/>
      <c r="T118" s="28"/>
    </row>
    <row r="119" spans="6:20" x14ac:dyDescent="0.2">
      <c r="F119" s="6"/>
      <c r="G119" s="28"/>
      <c r="H119" s="28"/>
      <c r="I119" s="6"/>
      <c r="J119" s="28"/>
      <c r="M119" s="6"/>
      <c r="P119" s="28"/>
      <c r="R119" s="28"/>
      <c r="T119" s="28"/>
    </row>
    <row r="120" spans="6:20" x14ac:dyDescent="0.2">
      <c r="F120" s="6"/>
      <c r="G120" s="28"/>
      <c r="H120" s="28"/>
      <c r="I120" s="6"/>
      <c r="J120" s="28"/>
      <c r="M120" s="6"/>
      <c r="P120" s="28"/>
      <c r="R120" s="28"/>
      <c r="T120" s="28"/>
    </row>
    <row r="121" spans="6:20" x14ac:dyDescent="0.2">
      <c r="F121" s="6"/>
      <c r="G121" s="28"/>
      <c r="H121" s="28"/>
      <c r="I121" s="6"/>
      <c r="J121" s="28"/>
      <c r="M121" s="6"/>
      <c r="P121" s="28"/>
      <c r="R121" s="28"/>
      <c r="T121" s="28"/>
    </row>
    <row r="122" spans="6:20" x14ac:dyDescent="0.2">
      <c r="F122" s="6"/>
      <c r="G122" s="28"/>
      <c r="H122" s="28"/>
      <c r="I122" s="6"/>
      <c r="J122" s="28"/>
      <c r="M122" s="6"/>
      <c r="P122" s="28"/>
      <c r="R122" s="28"/>
      <c r="T122" s="28"/>
    </row>
    <row r="123" spans="6:20" x14ac:dyDescent="0.2">
      <c r="F123" s="6"/>
      <c r="G123" s="28"/>
      <c r="H123" s="28"/>
      <c r="I123" s="6"/>
      <c r="J123" s="28"/>
      <c r="M123" s="6"/>
      <c r="P123" s="28"/>
      <c r="R123" s="28"/>
      <c r="T123" s="28"/>
    </row>
    <row r="124" spans="6:20" x14ac:dyDescent="0.2">
      <c r="F124" s="6"/>
      <c r="G124" s="28"/>
      <c r="H124" s="28"/>
      <c r="I124" s="6"/>
      <c r="J124" s="28"/>
      <c r="M124" s="6"/>
      <c r="P124" s="28"/>
      <c r="R124" s="28"/>
      <c r="T124" s="28"/>
    </row>
    <row r="125" spans="6:20" x14ac:dyDescent="0.2">
      <c r="F125" s="6"/>
      <c r="G125" s="28"/>
      <c r="H125" s="28"/>
      <c r="I125" s="6"/>
      <c r="J125" s="28"/>
      <c r="M125" s="6"/>
      <c r="P125" s="28"/>
      <c r="R125" s="28"/>
      <c r="T125" s="28"/>
    </row>
    <row r="126" spans="6:20" x14ac:dyDescent="0.2">
      <c r="F126" s="6"/>
      <c r="G126" s="28"/>
      <c r="H126" s="28"/>
      <c r="I126" s="6"/>
      <c r="J126" s="28"/>
      <c r="M126" s="6"/>
      <c r="P126" s="28"/>
      <c r="R126" s="28"/>
      <c r="T126" s="28"/>
    </row>
    <row r="127" spans="6:20" x14ac:dyDescent="0.2">
      <c r="F127" s="6"/>
      <c r="G127" s="28"/>
      <c r="H127" s="28"/>
      <c r="I127" s="6"/>
      <c r="J127" s="28"/>
      <c r="M127" s="6"/>
      <c r="P127" s="28"/>
      <c r="R127" s="28"/>
      <c r="T127" s="28"/>
    </row>
    <row r="128" spans="6:20" x14ac:dyDescent="0.2">
      <c r="F128" s="6"/>
      <c r="G128" s="28"/>
      <c r="H128" s="28"/>
      <c r="I128" s="6"/>
      <c r="J128" s="28"/>
      <c r="M128" s="6"/>
      <c r="P128" s="28"/>
      <c r="R128" s="28"/>
      <c r="T128" s="28"/>
    </row>
    <row r="129" spans="6:20" x14ac:dyDescent="0.2">
      <c r="F129" s="6"/>
      <c r="G129" s="28"/>
      <c r="H129" s="28"/>
      <c r="I129" s="6"/>
      <c r="J129" s="28"/>
      <c r="M129" s="6"/>
      <c r="P129" s="28"/>
      <c r="R129" s="28"/>
      <c r="T129" s="28"/>
    </row>
    <row r="130" spans="6:20" x14ac:dyDescent="0.2">
      <c r="F130" s="6"/>
      <c r="G130" s="28"/>
      <c r="H130" s="28"/>
      <c r="I130" s="6"/>
      <c r="J130" s="28"/>
      <c r="M130" s="6"/>
      <c r="P130" s="28"/>
      <c r="R130" s="28"/>
      <c r="T130" s="28"/>
    </row>
    <row r="131" spans="6:20" x14ac:dyDescent="0.2">
      <c r="F131" s="6"/>
      <c r="G131" s="28"/>
      <c r="H131" s="28"/>
      <c r="I131" s="6"/>
      <c r="J131" s="28"/>
      <c r="M131" s="6"/>
      <c r="P131" s="28"/>
      <c r="R131" s="28"/>
      <c r="T131" s="28"/>
    </row>
    <row r="132" spans="6:20" x14ac:dyDescent="0.2">
      <c r="F132" s="6"/>
      <c r="G132" s="28"/>
      <c r="H132" s="28"/>
      <c r="I132" s="6"/>
      <c r="J132" s="28"/>
      <c r="M132" s="6"/>
      <c r="P132" s="28"/>
      <c r="R132" s="28"/>
      <c r="T132" s="28"/>
    </row>
    <row r="133" spans="6:20" x14ac:dyDescent="0.2">
      <c r="F133" s="6"/>
      <c r="G133" s="28"/>
      <c r="H133" s="28"/>
      <c r="I133" s="6"/>
      <c r="J133" s="28"/>
      <c r="M133" s="6"/>
      <c r="P133" s="28"/>
      <c r="R133" s="28"/>
      <c r="T133" s="28"/>
    </row>
    <row r="134" spans="6:20" x14ac:dyDescent="0.2">
      <c r="F134" s="6"/>
      <c r="G134" s="28"/>
      <c r="H134" s="28"/>
      <c r="I134" s="6"/>
      <c r="J134" s="28"/>
      <c r="M134" s="6"/>
      <c r="P134" s="28"/>
      <c r="R134" s="28"/>
      <c r="T134" s="28"/>
    </row>
    <row r="135" spans="6:20" x14ac:dyDescent="0.2">
      <c r="F135" s="6"/>
      <c r="G135" s="28"/>
      <c r="H135" s="28"/>
      <c r="I135" s="6"/>
      <c r="J135" s="28"/>
      <c r="M135" s="6"/>
      <c r="P135" s="28"/>
      <c r="R135" s="28"/>
      <c r="T135" s="28"/>
    </row>
    <row r="136" spans="6:20" x14ac:dyDescent="0.2">
      <c r="F136" s="6"/>
      <c r="G136" s="28"/>
      <c r="H136" s="28"/>
      <c r="I136" s="6"/>
      <c r="J136" s="28"/>
      <c r="M136" s="6"/>
      <c r="P136" s="28"/>
      <c r="R136" s="28"/>
      <c r="T136" s="28"/>
    </row>
    <row r="137" spans="6:20" x14ac:dyDescent="0.2">
      <c r="F137" s="6"/>
      <c r="G137" s="28"/>
      <c r="H137" s="28"/>
      <c r="I137" s="6"/>
      <c r="J137" s="28"/>
      <c r="M137" s="6"/>
      <c r="P137" s="28"/>
      <c r="R137" s="28"/>
      <c r="T137" s="28"/>
    </row>
    <row r="138" spans="6:20" x14ac:dyDescent="0.2">
      <c r="F138" s="6"/>
      <c r="G138" s="28"/>
      <c r="H138" s="28"/>
      <c r="I138" s="6"/>
      <c r="J138" s="28"/>
      <c r="M138" s="6"/>
      <c r="P138" s="28"/>
      <c r="R138" s="28"/>
      <c r="T138" s="28"/>
    </row>
    <row r="139" spans="6:20" x14ac:dyDescent="0.2">
      <c r="F139" s="6"/>
      <c r="G139" s="28"/>
      <c r="H139" s="28"/>
      <c r="I139" s="6"/>
      <c r="J139" s="28"/>
      <c r="M139" s="6"/>
      <c r="P139" s="28"/>
      <c r="R139" s="28"/>
      <c r="T139" s="28"/>
    </row>
    <row r="140" spans="6:20" x14ac:dyDescent="0.2">
      <c r="F140" s="6"/>
      <c r="G140" s="28"/>
      <c r="H140" s="28"/>
      <c r="I140" s="6"/>
      <c r="J140" s="28"/>
      <c r="M140" s="6"/>
      <c r="P140" s="28"/>
      <c r="R140" s="28"/>
      <c r="T140" s="28"/>
    </row>
    <row r="141" spans="6:20" x14ac:dyDescent="0.2">
      <c r="F141" s="6"/>
      <c r="G141" s="28"/>
      <c r="H141" s="28"/>
      <c r="I141" s="6"/>
      <c r="J141" s="28"/>
      <c r="M141" s="6"/>
      <c r="P141" s="28"/>
      <c r="R141" s="28"/>
      <c r="T141" s="28"/>
    </row>
    <row r="142" spans="6:20" x14ac:dyDescent="0.2">
      <c r="F142" s="6"/>
      <c r="G142" s="28"/>
      <c r="H142" s="28"/>
      <c r="I142" s="6"/>
      <c r="J142" s="28"/>
      <c r="M142" s="6"/>
      <c r="P142" s="28"/>
      <c r="R142" s="28"/>
      <c r="T142" s="28"/>
    </row>
    <row r="143" spans="6:20" x14ac:dyDescent="0.2">
      <c r="F143" s="6"/>
      <c r="G143" s="28"/>
      <c r="H143" s="28"/>
      <c r="I143" s="6"/>
      <c r="J143" s="28"/>
      <c r="M143" s="6"/>
      <c r="P143" s="28"/>
      <c r="R143" s="28"/>
      <c r="T143" s="28"/>
    </row>
    <row r="144" spans="6:20" x14ac:dyDescent="0.2">
      <c r="F144" s="6"/>
      <c r="G144" s="28"/>
      <c r="H144" s="28"/>
      <c r="I144" s="6"/>
      <c r="J144" s="28"/>
      <c r="M144" s="6"/>
      <c r="P144" s="28"/>
      <c r="R144" s="28"/>
      <c r="T144" s="28"/>
    </row>
    <row r="145" spans="6:20" x14ac:dyDescent="0.2">
      <c r="F145" s="6"/>
      <c r="G145" s="28"/>
      <c r="H145" s="28"/>
      <c r="I145" s="6"/>
      <c r="J145" s="28"/>
      <c r="M145" s="6"/>
      <c r="P145" s="28"/>
      <c r="R145" s="28"/>
      <c r="T145" s="28"/>
    </row>
    <row r="146" spans="6:20" x14ac:dyDescent="0.2">
      <c r="F146" s="6"/>
      <c r="G146" s="28"/>
      <c r="H146" s="28"/>
      <c r="I146" s="6"/>
      <c r="J146" s="28"/>
      <c r="M146" s="6"/>
      <c r="P146" s="28"/>
      <c r="R146" s="28"/>
      <c r="T146" s="28"/>
    </row>
    <row r="147" spans="6:20" x14ac:dyDescent="0.2">
      <c r="F147" s="6"/>
      <c r="G147" s="28"/>
      <c r="H147" s="28"/>
      <c r="I147" s="6"/>
      <c r="J147" s="28"/>
      <c r="M147" s="6"/>
      <c r="P147" s="28"/>
      <c r="R147" s="28"/>
      <c r="T147" s="28"/>
    </row>
    <row r="148" spans="6:20" x14ac:dyDescent="0.2">
      <c r="F148" s="6"/>
      <c r="G148" s="28"/>
      <c r="H148" s="28"/>
      <c r="I148" s="6"/>
      <c r="J148" s="28"/>
      <c r="M148" s="6"/>
      <c r="P148" s="28"/>
      <c r="R148" s="28"/>
      <c r="T148" s="28"/>
    </row>
    <row r="149" spans="6:20" x14ac:dyDescent="0.2">
      <c r="F149" s="6"/>
      <c r="G149" s="28"/>
      <c r="H149" s="28"/>
      <c r="I149" s="6"/>
      <c r="J149" s="28"/>
      <c r="M149" s="6"/>
      <c r="P149" s="28"/>
      <c r="R149" s="28"/>
      <c r="T149" s="28"/>
    </row>
    <row r="150" spans="6:20" x14ac:dyDescent="0.2">
      <c r="F150" s="6"/>
      <c r="G150" s="28"/>
      <c r="H150" s="28"/>
      <c r="I150" s="6"/>
      <c r="J150" s="28"/>
      <c r="M150" s="6"/>
      <c r="P150" s="28"/>
      <c r="R150" s="28"/>
      <c r="T150" s="28"/>
    </row>
    <row r="151" spans="6:20" x14ac:dyDescent="0.2">
      <c r="F151" s="6"/>
      <c r="G151" s="28"/>
      <c r="H151" s="28"/>
      <c r="I151" s="6"/>
      <c r="J151" s="28"/>
      <c r="M151" s="6"/>
      <c r="P151" s="28"/>
      <c r="R151" s="28"/>
      <c r="T151" s="28"/>
    </row>
    <row r="152" spans="6:20" x14ac:dyDescent="0.2">
      <c r="F152" s="6"/>
      <c r="G152" s="28"/>
      <c r="H152" s="28"/>
      <c r="I152" s="6"/>
      <c r="J152" s="28"/>
      <c r="M152" s="6"/>
      <c r="P152" s="28"/>
      <c r="R152" s="28"/>
      <c r="T152" s="28"/>
    </row>
    <row r="153" spans="6:20" x14ac:dyDescent="0.2">
      <c r="F153" s="6"/>
      <c r="G153" s="28"/>
      <c r="H153" s="28"/>
      <c r="I153" s="6"/>
      <c r="J153" s="28"/>
      <c r="M153" s="6"/>
      <c r="P153" s="28"/>
      <c r="R153" s="28"/>
      <c r="T153" s="28"/>
    </row>
    <row r="154" spans="6:20" x14ac:dyDescent="0.2">
      <c r="F154" s="6"/>
      <c r="G154" s="28"/>
      <c r="H154" s="28"/>
      <c r="I154" s="6"/>
      <c r="J154" s="28"/>
      <c r="M154" s="6"/>
      <c r="P154" s="28"/>
      <c r="R154" s="28"/>
      <c r="T154" s="28"/>
    </row>
    <row r="155" spans="6:20" x14ac:dyDescent="0.2">
      <c r="F155" s="6"/>
      <c r="G155" s="28"/>
      <c r="H155" s="28"/>
      <c r="I155" s="6"/>
      <c r="J155" s="28"/>
      <c r="M155" s="6"/>
      <c r="P155" s="28"/>
      <c r="R155" s="28"/>
      <c r="T155" s="28"/>
    </row>
    <row r="156" spans="6:20" x14ac:dyDescent="0.2">
      <c r="F156" s="6"/>
      <c r="G156" s="28"/>
      <c r="H156" s="28"/>
      <c r="I156" s="6"/>
      <c r="J156" s="28"/>
      <c r="M156" s="6"/>
      <c r="P156" s="28"/>
      <c r="R156" s="28"/>
      <c r="T156" s="28"/>
    </row>
    <row r="157" spans="6:20" x14ac:dyDescent="0.2">
      <c r="F157" s="6"/>
      <c r="G157" s="28"/>
      <c r="H157" s="28"/>
      <c r="I157" s="6"/>
      <c r="J157" s="28"/>
      <c r="M157" s="6"/>
      <c r="P157" s="28"/>
      <c r="R157" s="28"/>
      <c r="T157" s="28"/>
    </row>
    <row r="158" spans="6:20" x14ac:dyDescent="0.2">
      <c r="F158" s="6"/>
      <c r="G158" s="28"/>
      <c r="H158" s="28"/>
      <c r="I158" s="6"/>
      <c r="J158" s="28"/>
      <c r="M158" s="6"/>
      <c r="P158" s="28"/>
      <c r="R158" s="28"/>
      <c r="T158" s="28"/>
    </row>
    <row r="159" spans="6:20" x14ac:dyDescent="0.2">
      <c r="F159" s="6"/>
      <c r="G159" s="28"/>
      <c r="H159" s="28"/>
      <c r="I159" s="6"/>
      <c r="J159" s="28"/>
      <c r="M159" s="6"/>
      <c r="P159" s="28"/>
      <c r="R159" s="28"/>
      <c r="T159" s="28"/>
    </row>
    <row r="160" spans="6:20" x14ac:dyDescent="0.2">
      <c r="F160" s="6"/>
      <c r="G160" s="28"/>
      <c r="H160" s="28"/>
      <c r="I160" s="6"/>
      <c r="J160" s="28"/>
      <c r="M160" s="6"/>
      <c r="P160" s="28"/>
      <c r="R160" s="28"/>
      <c r="T160" s="28"/>
    </row>
    <row r="161" spans="6:20" x14ac:dyDescent="0.2">
      <c r="F161" s="6"/>
      <c r="G161" s="28"/>
      <c r="H161" s="28"/>
      <c r="I161" s="6"/>
      <c r="J161" s="28"/>
      <c r="M161" s="6"/>
      <c r="P161" s="28"/>
      <c r="R161" s="28"/>
      <c r="T161" s="28"/>
    </row>
    <row r="162" spans="6:20" x14ac:dyDescent="0.2">
      <c r="F162" s="6"/>
      <c r="G162" s="28"/>
      <c r="H162" s="28"/>
      <c r="I162" s="6"/>
      <c r="J162" s="28"/>
      <c r="M162" s="6"/>
      <c r="P162" s="28"/>
      <c r="R162" s="28"/>
      <c r="T162" s="28"/>
    </row>
    <row r="163" spans="6:20" x14ac:dyDescent="0.2">
      <c r="F163" s="6"/>
      <c r="G163" s="28"/>
      <c r="H163" s="28"/>
      <c r="I163" s="6"/>
      <c r="J163" s="28"/>
      <c r="M163" s="6"/>
      <c r="P163" s="28"/>
      <c r="R163" s="28"/>
      <c r="T163" s="28"/>
    </row>
    <row r="164" spans="6:20" x14ac:dyDescent="0.2">
      <c r="F164" s="6"/>
      <c r="G164" s="28"/>
      <c r="H164" s="28"/>
      <c r="I164" s="6"/>
      <c r="J164" s="28"/>
      <c r="M164" s="6"/>
      <c r="P164" s="28"/>
      <c r="R164" s="28"/>
      <c r="T164" s="28"/>
    </row>
    <row r="165" spans="6:20" x14ac:dyDescent="0.2">
      <c r="F165" s="6"/>
      <c r="G165" s="28"/>
      <c r="H165" s="28"/>
      <c r="I165" s="6"/>
      <c r="J165" s="28"/>
      <c r="M165" s="6"/>
      <c r="P165" s="28"/>
      <c r="R165" s="28"/>
      <c r="T165" s="28"/>
    </row>
    <row r="166" spans="6:20" x14ac:dyDescent="0.2">
      <c r="F166" s="6"/>
      <c r="G166" s="28"/>
      <c r="H166" s="28"/>
      <c r="I166" s="6"/>
      <c r="J166" s="28"/>
      <c r="M166" s="6"/>
      <c r="P166" s="28"/>
      <c r="R166" s="28"/>
      <c r="T166" s="28"/>
    </row>
    <row r="167" spans="6:20" x14ac:dyDescent="0.2">
      <c r="F167" s="6"/>
      <c r="G167" s="28"/>
      <c r="H167" s="28"/>
      <c r="I167" s="6"/>
      <c r="J167" s="28"/>
      <c r="M167" s="6"/>
      <c r="P167" s="28"/>
      <c r="R167" s="28"/>
      <c r="T167" s="28"/>
    </row>
    <row r="168" spans="6:20" x14ac:dyDescent="0.2">
      <c r="F168" s="6"/>
      <c r="G168" s="28"/>
      <c r="H168" s="28"/>
      <c r="I168" s="6"/>
      <c r="J168" s="28"/>
      <c r="M168" s="6"/>
      <c r="P168" s="28"/>
      <c r="R168" s="28"/>
      <c r="T168" s="28"/>
    </row>
    <row r="169" spans="6:20" x14ac:dyDescent="0.2">
      <c r="F169" s="6"/>
      <c r="G169" s="28"/>
      <c r="H169" s="28"/>
      <c r="I169" s="6"/>
      <c r="J169" s="28"/>
      <c r="M169" s="6"/>
      <c r="P169" s="28"/>
      <c r="R169" s="28"/>
      <c r="T169" s="28"/>
    </row>
    <row r="170" spans="6:20" x14ac:dyDescent="0.2">
      <c r="F170" s="6"/>
      <c r="G170" s="28"/>
      <c r="H170" s="28"/>
      <c r="I170" s="6"/>
      <c r="J170" s="28"/>
      <c r="M170" s="6"/>
      <c r="P170" s="28"/>
      <c r="R170" s="28"/>
      <c r="T170" s="28"/>
    </row>
    <row r="171" spans="6:20" x14ac:dyDescent="0.2">
      <c r="F171" s="6"/>
      <c r="G171" s="28"/>
      <c r="H171" s="28"/>
      <c r="I171" s="6"/>
      <c r="J171" s="28"/>
      <c r="M171" s="6"/>
      <c r="P171" s="28"/>
      <c r="R171" s="28"/>
      <c r="T171" s="28"/>
    </row>
    <row r="172" spans="6:20" x14ac:dyDescent="0.2">
      <c r="F172" s="6"/>
      <c r="G172" s="28"/>
      <c r="H172" s="28"/>
      <c r="I172" s="6"/>
      <c r="J172" s="28"/>
      <c r="M172" s="6"/>
      <c r="P172" s="28"/>
      <c r="R172" s="28"/>
      <c r="T172" s="28"/>
    </row>
    <row r="173" spans="6:20" x14ac:dyDescent="0.2">
      <c r="F173" s="6"/>
      <c r="G173" s="28"/>
      <c r="H173" s="28"/>
      <c r="I173" s="6"/>
      <c r="J173" s="28"/>
      <c r="M173" s="6"/>
      <c r="P173" s="28"/>
      <c r="R173" s="28"/>
      <c r="T173" s="28"/>
    </row>
    <row r="174" spans="6:20" x14ac:dyDescent="0.2">
      <c r="F174" s="6"/>
      <c r="G174" s="28"/>
      <c r="H174" s="28"/>
      <c r="I174" s="6"/>
      <c r="J174" s="28"/>
      <c r="M174" s="6"/>
      <c r="P174" s="28"/>
      <c r="R174" s="28"/>
      <c r="T174" s="28"/>
    </row>
    <row r="175" spans="6:20" x14ac:dyDescent="0.2">
      <c r="F175" s="6"/>
      <c r="G175" s="28"/>
      <c r="H175" s="28"/>
      <c r="I175" s="6"/>
      <c r="J175" s="28"/>
      <c r="M175" s="6"/>
      <c r="P175" s="28"/>
      <c r="R175" s="28"/>
      <c r="T175" s="28"/>
    </row>
    <row r="176" spans="6:20" x14ac:dyDescent="0.2">
      <c r="F176" s="6"/>
      <c r="G176" s="28"/>
      <c r="H176" s="28"/>
      <c r="I176" s="6"/>
      <c r="J176" s="28"/>
      <c r="M176" s="6"/>
      <c r="P176" s="28"/>
      <c r="R176" s="28"/>
      <c r="T176" s="28"/>
    </row>
    <row r="177" spans="6:20" x14ac:dyDescent="0.2">
      <c r="F177" s="6"/>
      <c r="G177" s="28"/>
      <c r="H177" s="28"/>
      <c r="I177" s="6"/>
      <c r="J177" s="28"/>
      <c r="M177" s="6"/>
      <c r="P177" s="28"/>
      <c r="R177" s="28"/>
      <c r="T177" s="28"/>
    </row>
    <row r="178" spans="6:20" x14ac:dyDescent="0.2">
      <c r="F178" s="6"/>
      <c r="G178" s="28"/>
      <c r="H178" s="28"/>
      <c r="I178" s="6"/>
      <c r="J178" s="28"/>
      <c r="M178" s="6"/>
      <c r="P178" s="28"/>
      <c r="R178" s="28"/>
      <c r="T178" s="28"/>
    </row>
    <row r="179" spans="6:20" x14ac:dyDescent="0.2">
      <c r="F179" s="6"/>
      <c r="G179" s="28"/>
      <c r="H179" s="28"/>
      <c r="I179" s="6"/>
      <c r="J179" s="28"/>
      <c r="M179" s="6"/>
      <c r="P179" s="28"/>
      <c r="R179" s="28"/>
      <c r="T179" s="28"/>
    </row>
    <row r="180" spans="6:20" x14ac:dyDescent="0.2">
      <c r="F180" s="6"/>
      <c r="G180" s="28"/>
      <c r="H180" s="28"/>
      <c r="I180" s="6"/>
      <c r="J180" s="28"/>
      <c r="M180" s="6"/>
      <c r="P180" s="28"/>
      <c r="R180" s="28"/>
      <c r="T180" s="28"/>
    </row>
    <row r="181" spans="6:20" x14ac:dyDescent="0.2">
      <c r="F181" s="6"/>
      <c r="G181" s="28"/>
      <c r="H181" s="28"/>
      <c r="I181" s="6"/>
      <c r="J181" s="28"/>
      <c r="M181" s="6"/>
      <c r="P181" s="28"/>
      <c r="R181" s="28"/>
      <c r="T181" s="28"/>
    </row>
    <row r="182" spans="6:20" x14ac:dyDescent="0.2">
      <c r="F182" s="6"/>
      <c r="G182" s="28"/>
      <c r="H182" s="28"/>
      <c r="I182" s="6"/>
      <c r="J182" s="28"/>
      <c r="M182" s="6"/>
      <c r="P182" s="28"/>
      <c r="R182" s="28"/>
      <c r="T182" s="28"/>
    </row>
    <row r="183" spans="6:20" x14ac:dyDescent="0.2">
      <c r="F183" s="6"/>
      <c r="G183" s="28"/>
      <c r="H183" s="28"/>
      <c r="I183" s="6"/>
      <c r="J183" s="28"/>
      <c r="M183" s="6"/>
      <c r="P183" s="28"/>
      <c r="R183" s="28"/>
      <c r="T183" s="28"/>
    </row>
    <row r="184" spans="6:20" x14ac:dyDescent="0.2">
      <c r="F184" s="6"/>
      <c r="G184" s="28"/>
      <c r="H184" s="28"/>
      <c r="I184" s="6"/>
      <c r="J184" s="28"/>
      <c r="M184" s="6"/>
      <c r="P184" s="28"/>
      <c r="R184" s="28"/>
      <c r="T184" s="28"/>
    </row>
    <row r="185" spans="6:20" x14ac:dyDescent="0.2">
      <c r="F185" s="6"/>
      <c r="G185" s="28"/>
      <c r="H185" s="28"/>
      <c r="I185" s="6"/>
      <c r="J185" s="28"/>
      <c r="M185" s="6"/>
      <c r="P185" s="28"/>
      <c r="R185" s="28"/>
      <c r="T185" s="28"/>
    </row>
    <row r="186" spans="6:20" x14ac:dyDescent="0.2">
      <c r="F186" s="6"/>
      <c r="G186" s="28"/>
      <c r="H186" s="28"/>
      <c r="I186" s="6"/>
      <c r="J186" s="28"/>
      <c r="M186" s="6"/>
      <c r="P186" s="28"/>
      <c r="R186" s="28"/>
      <c r="T186" s="28"/>
    </row>
    <row r="187" spans="6:20" x14ac:dyDescent="0.2">
      <c r="F187" s="6"/>
      <c r="G187" s="28"/>
      <c r="H187" s="28"/>
      <c r="I187" s="6"/>
      <c r="J187" s="28"/>
      <c r="M187" s="6"/>
      <c r="P187" s="28"/>
      <c r="R187" s="28"/>
      <c r="T187" s="28"/>
    </row>
    <row r="188" spans="6:20" x14ac:dyDescent="0.2">
      <c r="F188" s="6"/>
      <c r="G188" s="28"/>
      <c r="H188" s="28"/>
      <c r="I188" s="6"/>
      <c r="J188" s="28"/>
      <c r="M188" s="6"/>
      <c r="P188" s="28"/>
      <c r="R188" s="28"/>
      <c r="T188" s="28"/>
    </row>
    <row r="189" spans="6:20" x14ac:dyDescent="0.2">
      <c r="F189" s="6"/>
      <c r="G189" s="28"/>
      <c r="H189" s="28"/>
      <c r="I189" s="6"/>
      <c r="J189" s="28"/>
      <c r="M189" s="6"/>
      <c r="P189" s="28"/>
      <c r="R189" s="28"/>
      <c r="T189" s="28"/>
    </row>
    <row r="190" spans="6:20" x14ac:dyDescent="0.2">
      <c r="F190" s="6"/>
      <c r="G190" s="28"/>
      <c r="H190" s="28"/>
      <c r="I190" s="6"/>
      <c r="J190" s="28"/>
      <c r="M190" s="6"/>
      <c r="P190" s="28"/>
      <c r="R190" s="28"/>
      <c r="T190" s="28"/>
    </row>
    <row r="191" spans="6:20" x14ac:dyDescent="0.2">
      <c r="F191" s="6"/>
      <c r="G191" s="28"/>
      <c r="H191" s="28"/>
      <c r="I191" s="6"/>
      <c r="J191" s="28"/>
      <c r="M191" s="6"/>
      <c r="P191" s="28"/>
      <c r="R191" s="28"/>
      <c r="T191" s="28"/>
    </row>
    <row r="192" spans="6:20" x14ac:dyDescent="0.2">
      <c r="F192" s="6"/>
      <c r="G192" s="28"/>
      <c r="H192" s="28"/>
      <c r="I192" s="6"/>
      <c r="J192" s="28"/>
      <c r="M192" s="6"/>
      <c r="P192" s="28"/>
      <c r="R192" s="28"/>
      <c r="T192" s="28"/>
    </row>
    <row r="193" spans="6:20" x14ac:dyDescent="0.2">
      <c r="F193" s="6"/>
      <c r="G193" s="28"/>
      <c r="H193" s="28"/>
      <c r="I193" s="6"/>
      <c r="J193" s="28"/>
      <c r="M193" s="6"/>
      <c r="P193" s="28"/>
      <c r="R193" s="28"/>
      <c r="T193" s="28"/>
    </row>
    <row r="194" spans="6:20" x14ac:dyDescent="0.2">
      <c r="F194" s="6"/>
      <c r="G194" s="28"/>
      <c r="H194" s="28"/>
      <c r="I194" s="6"/>
      <c r="J194" s="28"/>
      <c r="M194" s="6"/>
      <c r="P194" s="28"/>
      <c r="R194" s="28"/>
      <c r="T194" s="28"/>
    </row>
    <row r="195" spans="6:20" x14ac:dyDescent="0.2">
      <c r="F195" s="6"/>
      <c r="G195" s="28"/>
      <c r="H195" s="28"/>
      <c r="I195" s="6"/>
      <c r="J195" s="28"/>
      <c r="M195" s="6"/>
      <c r="P195" s="28"/>
      <c r="R195" s="28"/>
      <c r="T195" s="28"/>
    </row>
    <row r="196" spans="6:20" x14ac:dyDescent="0.2">
      <c r="F196" s="6"/>
      <c r="G196" s="28"/>
      <c r="H196" s="28"/>
      <c r="I196" s="6"/>
      <c r="J196" s="28"/>
      <c r="M196" s="6"/>
      <c r="P196" s="28"/>
      <c r="R196" s="28"/>
      <c r="T196" s="28"/>
    </row>
    <row r="197" spans="6:20" x14ac:dyDescent="0.2">
      <c r="F197" s="6"/>
      <c r="G197" s="28"/>
      <c r="H197" s="28"/>
      <c r="I197" s="6"/>
      <c r="J197" s="28"/>
      <c r="M197" s="6"/>
      <c r="P197" s="28"/>
      <c r="R197" s="28"/>
      <c r="T197" s="28"/>
    </row>
    <row r="198" spans="6:20" x14ac:dyDescent="0.2">
      <c r="F198" s="6"/>
      <c r="G198" s="28"/>
      <c r="H198" s="28"/>
      <c r="I198" s="6"/>
      <c r="J198" s="28"/>
      <c r="M198" s="6"/>
      <c r="P198" s="28"/>
      <c r="R198" s="28"/>
      <c r="T198" s="28"/>
    </row>
    <row r="199" spans="6:20" x14ac:dyDescent="0.2">
      <c r="F199" s="6"/>
      <c r="G199" s="28"/>
      <c r="H199" s="28"/>
      <c r="I199" s="6"/>
      <c r="J199" s="28"/>
      <c r="M199" s="6"/>
      <c r="P199" s="28"/>
      <c r="R199" s="28"/>
      <c r="T199" s="28"/>
    </row>
    <row r="200" spans="6:20" x14ac:dyDescent="0.2">
      <c r="F200" s="6"/>
      <c r="G200" s="28"/>
      <c r="H200" s="28"/>
      <c r="I200" s="6"/>
      <c r="J200" s="28"/>
      <c r="M200" s="6"/>
      <c r="P200" s="28"/>
      <c r="R200" s="28"/>
      <c r="T200" s="28"/>
    </row>
    <row r="201" spans="6:20" x14ac:dyDescent="0.2">
      <c r="F201" s="6"/>
      <c r="G201" s="28"/>
      <c r="H201" s="28"/>
      <c r="I201" s="6"/>
      <c r="J201" s="28"/>
      <c r="M201" s="6"/>
      <c r="P201" s="28"/>
      <c r="R201" s="28"/>
      <c r="T201" s="28"/>
    </row>
    <row r="202" spans="6:20" x14ac:dyDescent="0.2">
      <c r="F202" s="6"/>
      <c r="G202" s="28"/>
      <c r="H202" s="28"/>
      <c r="I202" s="6"/>
      <c r="J202" s="28"/>
      <c r="M202" s="6"/>
      <c r="P202" s="28"/>
      <c r="R202" s="28"/>
      <c r="T202" s="28"/>
    </row>
    <row r="203" spans="6:20" x14ac:dyDescent="0.2">
      <c r="F203" s="6"/>
      <c r="G203" s="28"/>
      <c r="H203" s="28"/>
      <c r="I203" s="6"/>
      <c r="J203" s="28"/>
      <c r="M203" s="6"/>
      <c r="P203" s="28"/>
      <c r="R203" s="28"/>
      <c r="T203" s="28"/>
    </row>
    <row r="204" spans="6:20" x14ac:dyDescent="0.2">
      <c r="F204" s="6"/>
      <c r="G204" s="28"/>
      <c r="H204" s="28"/>
      <c r="I204" s="6"/>
      <c r="J204" s="28"/>
      <c r="M204" s="6"/>
      <c r="P204" s="28"/>
      <c r="R204" s="28"/>
      <c r="T204" s="28"/>
    </row>
    <row r="205" spans="6:20" x14ac:dyDescent="0.2">
      <c r="F205" s="6"/>
      <c r="G205" s="28"/>
      <c r="H205" s="28"/>
      <c r="I205" s="6"/>
      <c r="J205" s="28"/>
      <c r="M205" s="6"/>
      <c r="P205" s="28"/>
      <c r="R205" s="28"/>
      <c r="T205" s="28"/>
    </row>
    <row r="206" spans="6:20" x14ac:dyDescent="0.2">
      <c r="F206" s="6"/>
      <c r="G206" s="28"/>
      <c r="H206" s="28"/>
      <c r="I206" s="6"/>
      <c r="J206" s="28"/>
      <c r="M206" s="6"/>
      <c r="P206" s="28"/>
      <c r="R206" s="28"/>
      <c r="T206" s="28"/>
    </row>
    <row r="207" spans="6:20" x14ac:dyDescent="0.2">
      <c r="F207" s="6"/>
      <c r="G207" s="28"/>
      <c r="H207" s="28"/>
      <c r="I207" s="6"/>
      <c r="J207" s="28"/>
      <c r="M207" s="6"/>
      <c r="P207" s="28"/>
      <c r="R207" s="28"/>
      <c r="T207" s="28"/>
    </row>
    <row r="208" spans="6:20" x14ac:dyDescent="0.2">
      <c r="F208" s="6"/>
      <c r="G208" s="28"/>
      <c r="H208" s="28"/>
      <c r="I208" s="6"/>
      <c r="J208" s="28"/>
      <c r="M208" s="6"/>
      <c r="P208" s="28"/>
      <c r="R208" s="28"/>
      <c r="T208" s="28"/>
    </row>
    <row r="209" spans="6:20" x14ac:dyDescent="0.2">
      <c r="F209" s="6"/>
      <c r="G209" s="28"/>
      <c r="H209" s="28"/>
      <c r="I209" s="6"/>
      <c r="J209" s="28"/>
      <c r="M209" s="6"/>
      <c r="P209" s="28"/>
      <c r="R209" s="28"/>
      <c r="T209" s="28"/>
    </row>
    <row r="210" spans="6:20" x14ac:dyDescent="0.2">
      <c r="F210" s="6"/>
      <c r="G210" s="28"/>
      <c r="H210" s="28"/>
      <c r="I210" s="6"/>
      <c r="J210" s="28"/>
      <c r="M210" s="6"/>
      <c r="P210" s="28"/>
      <c r="R210" s="28"/>
      <c r="T210" s="28"/>
    </row>
    <row r="211" spans="6:20" x14ac:dyDescent="0.2">
      <c r="F211" s="6"/>
      <c r="G211" s="28"/>
      <c r="H211" s="28"/>
      <c r="I211" s="6"/>
      <c r="J211" s="28"/>
      <c r="M211" s="6"/>
      <c r="P211" s="28"/>
      <c r="R211" s="28"/>
      <c r="T211" s="28"/>
    </row>
    <row r="212" spans="6:20" x14ac:dyDescent="0.2">
      <c r="F212" s="6"/>
      <c r="G212" s="28"/>
      <c r="H212" s="28"/>
      <c r="I212" s="6"/>
      <c r="J212" s="28"/>
      <c r="M212" s="6"/>
      <c r="P212" s="28"/>
      <c r="R212" s="28"/>
      <c r="T212" s="28"/>
    </row>
    <row r="213" spans="6:20" x14ac:dyDescent="0.2">
      <c r="F213" s="6"/>
      <c r="G213" s="28"/>
      <c r="H213" s="28"/>
      <c r="I213" s="6"/>
      <c r="J213" s="28"/>
      <c r="M213" s="6"/>
      <c r="P213" s="28"/>
      <c r="R213" s="28"/>
      <c r="T213" s="28"/>
    </row>
    <row r="214" spans="6:20" x14ac:dyDescent="0.2">
      <c r="F214" s="6"/>
      <c r="G214" s="28"/>
      <c r="H214" s="28"/>
      <c r="I214" s="6"/>
      <c r="J214" s="28"/>
      <c r="M214" s="6"/>
      <c r="P214" s="28"/>
      <c r="R214" s="28"/>
      <c r="T214" s="28"/>
    </row>
    <row r="215" spans="6:20" x14ac:dyDescent="0.2">
      <c r="F215" s="6"/>
      <c r="G215" s="28"/>
      <c r="H215" s="28"/>
      <c r="I215" s="6"/>
      <c r="J215" s="28"/>
      <c r="M215" s="6"/>
      <c r="P215" s="28"/>
      <c r="R215" s="28"/>
      <c r="T215" s="28"/>
    </row>
    <row r="216" spans="6:20" x14ac:dyDescent="0.2">
      <c r="F216" s="6"/>
      <c r="G216" s="28"/>
      <c r="H216" s="28"/>
      <c r="I216" s="6"/>
      <c r="J216" s="28"/>
      <c r="M216" s="6"/>
      <c r="P216" s="28"/>
      <c r="R216" s="28"/>
      <c r="T216" s="28"/>
    </row>
    <row r="217" spans="6:20" x14ac:dyDescent="0.2">
      <c r="F217" s="6"/>
      <c r="G217" s="28"/>
      <c r="H217" s="28"/>
      <c r="I217" s="6"/>
      <c r="J217" s="28"/>
      <c r="M217" s="6"/>
      <c r="P217" s="28"/>
      <c r="R217" s="28"/>
      <c r="T217" s="28"/>
    </row>
    <row r="218" spans="6:20" x14ac:dyDescent="0.2">
      <c r="F218" s="6"/>
      <c r="G218" s="28"/>
      <c r="H218" s="28"/>
      <c r="I218" s="6"/>
      <c r="J218" s="28"/>
      <c r="M218" s="6"/>
      <c r="P218" s="28"/>
      <c r="R218" s="28"/>
      <c r="T218" s="28"/>
    </row>
    <row r="219" spans="6:20" x14ac:dyDescent="0.2">
      <c r="F219" s="6"/>
      <c r="G219" s="28"/>
      <c r="H219" s="28"/>
      <c r="I219" s="6"/>
      <c r="J219" s="28"/>
      <c r="M219" s="6"/>
      <c r="P219" s="28"/>
      <c r="R219" s="28"/>
      <c r="T219" s="28"/>
    </row>
    <row r="220" spans="6:20" x14ac:dyDescent="0.2">
      <c r="F220" s="6"/>
      <c r="G220" s="28"/>
      <c r="H220" s="28"/>
      <c r="I220" s="6"/>
      <c r="J220" s="28"/>
      <c r="M220" s="6"/>
      <c r="P220" s="28"/>
      <c r="R220" s="28"/>
      <c r="T220" s="28"/>
    </row>
    <row r="221" spans="6:20" x14ac:dyDescent="0.2">
      <c r="F221" s="6"/>
      <c r="G221" s="28"/>
      <c r="H221" s="28"/>
      <c r="I221" s="6"/>
      <c r="J221" s="28"/>
      <c r="M221" s="6"/>
      <c r="P221" s="28"/>
      <c r="R221" s="28"/>
      <c r="T221" s="28"/>
    </row>
    <row r="222" spans="6:20" x14ac:dyDescent="0.2">
      <c r="F222" s="6"/>
      <c r="G222" s="28"/>
      <c r="H222" s="28"/>
      <c r="I222" s="6"/>
      <c r="J222" s="28"/>
      <c r="M222" s="6"/>
      <c r="P222" s="28"/>
      <c r="R222" s="28"/>
      <c r="T222" s="28"/>
    </row>
    <row r="223" spans="6:20" x14ac:dyDescent="0.2">
      <c r="F223" s="6"/>
      <c r="G223" s="28"/>
      <c r="H223" s="28"/>
      <c r="I223" s="6"/>
      <c r="J223" s="28"/>
      <c r="M223" s="6"/>
      <c r="P223" s="28"/>
      <c r="R223" s="28"/>
      <c r="T223" s="28"/>
    </row>
    <row r="224" spans="6:20" x14ac:dyDescent="0.2">
      <c r="F224" s="6"/>
      <c r="G224" s="28"/>
      <c r="H224" s="28"/>
      <c r="I224" s="6"/>
      <c r="J224" s="28"/>
      <c r="M224" s="6"/>
      <c r="P224" s="28"/>
      <c r="R224" s="28"/>
      <c r="T224" s="28"/>
    </row>
    <row r="225" spans="6:20" x14ac:dyDescent="0.2">
      <c r="F225" s="6"/>
      <c r="G225" s="28"/>
      <c r="H225" s="28"/>
      <c r="I225" s="6"/>
      <c r="J225" s="28"/>
      <c r="M225" s="6"/>
      <c r="P225" s="28"/>
      <c r="R225" s="28"/>
      <c r="T225" s="28"/>
    </row>
    <row r="226" spans="6:20" x14ac:dyDescent="0.2">
      <c r="F226" s="6"/>
      <c r="G226" s="28"/>
      <c r="H226" s="28"/>
      <c r="I226" s="6"/>
      <c r="J226" s="28"/>
      <c r="M226" s="6"/>
      <c r="P226" s="28"/>
      <c r="R226" s="28"/>
      <c r="T226" s="28"/>
    </row>
    <row r="227" spans="6:20" x14ac:dyDescent="0.2">
      <c r="F227" s="6"/>
      <c r="G227" s="28"/>
      <c r="H227" s="28"/>
      <c r="I227" s="6"/>
      <c r="J227" s="28"/>
      <c r="M227" s="6"/>
      <c r="P227" s="28"/>
      <c r="R227" s="28"/>
      <c r="T227" s="28"/>
    </row>
    <row r="228" spans="6:20" x14ac:dyDescent="0.2">
      <c r="F228" s="6"/>
      <c r="G228" s="28"/>
      <c r="H228" s="28"/>
      <c r="I228" s="6"/>
      <c r="J228" s="28"/>
      <c r="M228" s="6"/>
      <c r="P228" s="28"/>
      <c r="R228" s="28"/>
      <c r="T228" s="28"/>
    </row>
    <row r="229" spans="6:20" x14ac:dyDescent="0.2">
      <c r="F229" s="6"/>
      <c r="G229" s="28"/>
      <c r="H229" s="28"/>
      <c r="I229" s="6"/>
      <c r="J229" s="28"/>
      <c r="M229" s="6"/>
      <c r="P229" s="28"/>
      <c r="R229" s="28"/>
      <c r="T229" s="28"/>
    </row>
    <row r="230" spans="6:20" x14ac:dyDescent="0.2">
      <c r="F230" s="6"/>
      <c r="G230" s="28"/>
      <c r="H230" s="28"/>
      <c r="I230" s="6"/>
      <c r="J230" s="28"/>
      <c r="M230" s="6"/>
      <c r="P230" s="28"/>
      <c r="R230" s="28"/>
      <c r="T230" s="28"/>
    </row>
    <row r="231" spans="6:20" x14ac:dyDescent="0.2">
      <c r="F231" s="6"/>
      <c r="G231" s="28"/>
      <c r="H231" s="28"/>
      <c r="I231" s="6"/>
      <c r="J231" s="28"/>
      <c r="M231" s="6"/>
      <c r="P231" s="28"/>
      <c r="R231" s="28"/>
      <c r="T231" s="28"/>
    </row>
    <row r="232" spans="6:20" x14ac:dyDescent="0.2">
      <c r="F232" s="6"/>
      <c r="G232" s="28"/>
      <c r="H232" s="28"/>
      <c r="I232" s="6"/>
      <c r="J232" s="28"/>
      <c r="M232" s="6"/>
      <c r="P232" s="28"/>
      <c r="R232" s="28"/>
      <c r="T232" s="28"/>
    </row>
    <row r="233" spans="6:20" x14ac:dyDescent="0.2">
      <c r="F233" s="6"/>
      <c r="G233" s="28"/>
      <c r="H233" s="28"/>
      <c r="I233" s="6"/>
      <c r="J233" s="28"/>
      <c r="M233" s="6"/>
      <c r="P233" s="28"/>
      <c r="R233" s="28"/>
      <c r="T233" s="28"/>
    </row>
    <row r="234" spans="6:20" x14ac:dyDescent="0.2">
      <c r="F234" s="6"/>
      <c r="G234" s="28"/>
      <c r="H234" s="28"/>
      <c r="I234" s="6"/>
      <c r="J234" s="28"/>
      <c r="M234" s="6"/>
      <c r="P234" s="28"/>
      <c r="R234" s="28"/>
      <c r="T234" s="28"/>
    </row>
    <row r="235" spans="6:20" x14ac:dyDescent="0.2">
      <c r="F235" s="6"/>
      <c r="G235" s="28"/>
      <c r="H235" s="28"/>
      <c r="I235" s="6"/>
      <c r="J235" s="28"/>
      <c r="M235" s="6"/>
      <c r="P235" s="28"/>
      <c r="R235" s="28"/>
      <c r="T235" s="28"/>
    </row>
    <row r="236" spans="6:20" x14ac:dyDescent="0.2">
      <c r="F236" s="6"/>
      <c r="G236" s="28"/>
      <c r="H236" s="28"/>
      <c r="I236" s="6"/>
      <c r="J236" s="28"/>
      <c r="M236" s="6"/>
      <c r="P236" s="28"/>
      <c r="R236" s="28"/>
      <c r="T236" s="28"/>
    </row>
    <row r="237" spans="6:20" x14ac:dyDescent="0.2">
      <c r="F237" s="6"/>
      <c r="G237" s="28"/>
      <c r="H237" s="28"/>
      <c r="I237" s="6"/>
      <c r="J237" s="28"/>
      <c r="M237" s="6"/>
      <c r="P237" s="28"/>
      <c r="R237" s="28"/>
      <c r="T237" s="28"/>
    </row>
    <row r="238" spans="6:20" x14ac:dyDescent="0.2">
      <c r="F238" s="6"/>
      <c r="G238" s="28"/>
      <c r="H238" s="28"/>
      <c r="I238" s="6"/>
      <c r="J238" s="28"/>
      <c r="M238" s="6"/>
      <c r="P238" s="28"/>
      <c r="R238" s="28"/>
      <c r="T238" s="28"/>
    </row>
    <row r="239" spans="6:20" x14ac:dyDescent="0.2">
      <c r="F239" s="6"/>
      <c r="G239" s="28"/>
      <c r="H239" s="28"/>
      <c r="I239" s="6"/>
      <c r="J239" s="28"/>
      <c r="M239" s="6"/>
      <c r="P239" s="28"/>
      <c r="R239" s="28"/>
      <c r="T239" s="28"/>
    </row>
    <row r="240" spans="6:20" x14ac:dyDescent="0.2">
      <c r="F240" s="6"/>
      <c r="G240" s="28"/>
      <c r="H240" s="28"/>
      <c r="I240" s="6"/>
      <c r="J240" s="28"/>
      <c r="M240" s="6"/>
      <c r="P240" s="28"/>
      <c r="R240" s="28"/>
      <c r="T240" s="28"/>
    </row>
    <row r="241" spans="6:20" x14ac:dyDescent="0.2">
      <c r="F241" s="6"/>
      <c r="G241" s="28"/>
      <c r="H241" s="28"/>
      <c r="I241" s="6"/>
      <c r="J241" s="28"/>
      <c r="M241" s="6"/>
      <c r="P241" s="28"/>
      <c r="R241" s="28"/>
      <c r="T241" s="28"/>
    </row>
    <row r="242" spans="6:20" x14ac:dyDescent="0.2">
      <c r="F242" s="6"/>
      <c r="G242" s="28"/>
      <c r="H242" s="28"/>
      <c r="I242" s="6"/>
      <c r="J242" s="28"/>
      <c r="M242" s="6"/>
      <c r="P242" s="28"/>
      <c r="R242" s="28"/>
      <c r="T242" s="28"/>
    </row>
    <row r="243" spans="6:20" x14ac:dyDescent="0.2">
      <c r="F243" s="6"/>
      <c r="G243" s="28"/>
      <c r="H243" s="28"/>
      <c r="I243" s="6"/>
      <c r="J243" s="28"/>
      <c r="M243" s="6"/>
      <c r="P243" s="28"/>
      <c r="R243" s="28"/>
      <c r="T243" s="28"/>
    </row>
    <row r="244" spans="6:20" x14ac:dyDescent="0.2">
      <c r="F244" s="6"/>
      <c r="G244" s="28"/>
      <c r="H244" s="28"/>
      <c r="I244" s="6"/>
      <c r="J244" s="28"/>
      <c r="M244" s="6"/>
      <c r="P244" s="28"/>
      <c r="R244" s="28"/>
      <c r="T244" s="28"/>
    </row>
    <row r="245" spans="6:20" x14ac:dyDescent="0.2">
      <c r="F245" s="6"/>
      <c r="G245" s="28"/>
      <c r="H245" s="28"/>
      <c r="I245" s="6"/>
      <c r="J245" s="28"/>
      <c r="M245" s="6"/>
      <c r="P245" s="28"/>
      <c r="R245" s="28"/>
      <c r="T245" s="28"/>
    </row>
    <row r="246" spans="6:20" x14ac:dyDescent="0.2">
      <c r="F246" s="6"/>
      <c r="G246" s="28"/>
      <c r="H246" s="28"/>
      <c r="I246" s="6"/>
      <c r="J246" s="28"/>
      <c r="M246" s="6"/>
      <c r="P246" s="28"/>
      <c r="R246" s="28"/>
      <c r="T246" s="28"/>
    </row>
    <row r="247" spans="6:20" x14ac:dyDescent="0.2">
      <c r="F247" s="6"/>
      <c r="G247" s="28"/>
      <c r="H247" s="28"/>
      <c r="I247" s="6"/>
      <c r="J247" s="28"/>
      <c r="M247" s="6"/>
      <c r="P247" s="28"/>
      <c r="R247" s="28"/>
      <c r="T247" s="28"/>
    </row>
    <row r="248" spans="6:20" x14ac:dyDescent="0.2">
      <c r="F248" s="6"/>
      <c r="G248" s="28"/>
      <c r="H248" s="28"/>
      <c r="I248" s="6"/>
      <c r="J248" s="28"/>
      <c r="M248" s="6"/>
      <c r="P248" s="28"/>
      <c r="R248" s="28"/>
      <c r="T248" s="28"/>
    </row>
    <row r="249" spans="6:20" x14ac:dyDescent="0.2">
      <c r="F249" s="6"/>
      <c r="G249" s="28"/>
      <c r="H249" s="28"/>
      <c r="I249" s="6"/>
      <c r="J249" s="28"/>
      <c r="M249" s="6"/>
      <c r="P249" s="28"/>
      <c r="R249" s="28"/>
      <c r="T249" s="28"/>
    </row>
    <row r="250" spans="6:20" x14ac:dyDescent="0.2">
      <c r="F250" s="6"/>
      <c r="G250" s="28"/>
      <c r="H250" s="28"/>
      <c r="I250" s="6"/>
      <c r="J250" s="28"/>
      <c r="M250" s="6"/>
      <c r="P250" s="28"/>
      <c r="R250" s="28"/>
      <c r="T250" s="28"/>
    </row>
    <row r="251" spans="6:20" x14ac:dyDescent="0.2">
      <c r="F251" s="6"/>
      <c r="G251" s="28"/>
      <c r="H251" s="28"/>
      <c r="I251" s="6"/>
      <c r="J251" s="28"/>
      <c r="M251" s="6"/>
      <c r="P251" s="28"/>
      <c r="R251" s="28"/>
      <c r="T251" s="28"/>
    </row>
    <row r="252" spans="6:20" x14ac:dyDescent="0.2">
      <c r="F252" s="6"/>
      <c r="G252" s="28"/>
      <c r="H252" s="28"/>
      <c r="I252" s="6"/>
      <c r="J252" s="28"/>
      <c r="M252" s="6"/>
      <c r="P252" s="28"/>
      <c r="R252" s="28"/>
      <c r="T252" s="28"/>
    </row>
    <row r="253" spans="6:20" x14ac:dyDescent="0.2">
      <c r="F253" s="6"/>
      <c r="G253" s="28"/>
      <c r="H253" s="28"/>
      <c r="I253" s="6"/>
      <c r="J253" s="28"/>
      <c r="M253" s="6"/>
      <c r="P253" s="28"/>
      <c r="R253" s="28"/>
      <c r="T253" s="28"/>
    </row>
    <row r="254" spans="6:20" x14ac:dyDescent="0.2">
      <c r="F254" s="6"/>
      <c r="G254" s="28"/>
      <c r="H254" s="28"/>
      <c r="I254" s="6"/>
      <c r="J254" s="28"/>
      <c r="M254" s="6"/>
      <c r="P254" s="28"/>
      <c r="R254" s="28"/>
      <c r="T254" s="28"/>
    </row>
    <row r="255" spans="6:20" x14ac:dyDescent="0.2">
      <c r="F255" s="6"/>
      <c r="G255" s="28"/>
      <c r="H255" s="28"/>
      <c r="I255" s="6"/>
      <c r="J255" s="28"/>
      <c r="M255" s="6"/>
      <c r="P255" s="28"/>
      <c r="R255" s="28"/>
      <c r="T255" s="28"/>
    </row>
    <row r="256" spans="6:20" x14ac:dyDescent="0.2">
      <c r="F256" s="6"/>
      <c r="G256" s="28"/>
      <c r="H256" s="28"/>
      <c r="I256" s="6"/>
      <c r="J256" s="28"/>
      <c r="M256" s="6"/>
      <c r="P256" s="28"/>
      <c r="R256" s="28"/>
      <c r="T256" s="28"/>
    </row>
    <row r="257" spans="6:20" x14ac:dyDescent="0.2">
      <c r="F257" s="6"/>
      <c r="G257" s="28"/>
      <c r="H257" s="28"/>
      <c r="I257" s="6"/>
      <c r="J257" s="28"/>
      <c r="M257" s="6"/>
      <c r="P257" s="28"/>
      <c r="R257" s="28"/>
      <c r="T257" s="28"/>
    </row>
    <row r="258" spans="6:20" x14ac:dyDescent="0.2">
      <c r="F258" s="6"/>
      <c r="G258" s="28"/>
      <c r="H258" s="28"/>
      <c r="I258" s="6"/>
      <c r="J258" s="28"/>
      <c r="M258" s="6"/>
      <c r="P258" s="28"/>
      <c r="R258" s="28"/>
      <c r="T258" s="28"/>
    </row>
    <row r="259" spans="6:20" x14ac:dyDescent="0.2">
      <c r="F259" s="6"/>
      <c r="G259" s="28"/>
      <c r="H259" s="28"/>
      <c r="I259" s="6"/>
      <c r="J259" s="28"/>
      <c r="M259" s="6"/>
      <c r="P259" s="28"/>
      <c r="R259" s="28"/>
      <c r="T259" s="28"/>
    </row>
    <row r="260" spans="6:20" x14ac:dyDescent="0.2">
      <c r="F260" s="6"/>
      <c r="G260" s="28"/>
      <c r="H260" s="28"/>
      <c r="I260" s="6"/>
      <c r="J260" s="28"/>
      <c r="M260" s="6"/>
      <c r="P260" s="28"/>
      <c r="R260" s="28"/>
      <c r="T260" s="28"/>
    </row>
    <row r="261" spans="6:20" x14ac:dyDescent="0.2">
      <c r="F261" s="6"/>
      <c r="G261" s="28"/>
      <c r="H261" s="28"/>
      <c r="I261" s="6"/>
      <c r="J261" s="28"/>
      <c r="M261" s="6"/>
      <c r="P261" s="28"/>
      <c r="R261" s="28"/>
      <c r="T261" s="28"/>
    </row>
    <row r="262" spans="6:20" x14ac:dyDescent="0.2">
      <c r="F262" s="6"/>
      <c r="G262" s="28"/>
      <c r="H262" s="28"/>
      <c r="I262" s="6"/>
      <c r="J262" s="28"/>
      <c r="M262" s="6"/>
      <c r="P262" s="28"/>
      <c r="R262" s="28"/>
      <c r="T262" s="28"/>
    </row>
    <row r="263" spans="6:20" x14ac:dyDescent="0.2">
      <c r="F263" s="6"/>
      <c r="G263" s="28"/>
      <c r="H263" s="28"/>
      <c r="I263" s="6"/>
      <c r="J263" s="28"/>
      <c r="M263" s="6"/>
      <c r="P263" s="28"/>
      <c r="R263" s="28"/>
      <c r="T263" s="28"/>
    </row>
    <row r="264" spans="6:20" x14ac:dyDescent="0.2">
      <c r="F264" s="6"/>
      <c r="G264" s="28"/>
      <c r="H264" s="28"/>
      <c r="I264" s="6"/>
      <c r="J264" s="28"/>
      <c r="M264" s="6"/>
      <c r="P264" s="28"/>
      <c r="R264" s="28"/>
      <c r="T264" s="28"/>
    </row>
    <row r="265" spans="6:20" x14ac:dyDescent="0.2">
      <c r="F265" s="6"/>
      <c r="G265" s="28"/>
      <c r="H265" s="28"/>
      <c r="I265" s="6"/>
      <c r="J265" s="28"/>
      <c r="M265" s="6"/>
      <c r="P265" s="28"/>
      <c r="R265" s="28"/>
      <c r="T265" s="28"/>
    </row>
    <row r="266" spans="6:20" x14ac:dyDescent="0.2">
      <c r="F266" s="6"/>
      <c r="G266" s="28"/>
      <c r="H266" s="28"/>
      <c r="I266" s="6"/>
      <c r="J266" s="28"/>
      <c r="M266" s="6"/>
      <c r="P266" s="28"/>
      <c r="R266" s="28"/>
      <c r="T266" s="28"/>
    </row>
    <row r="267" spans="6:20" x14ac:dyDescent="0.2">
      <c r="F267" s="6"/>
      <c r="G267" s="28"/>
      <c r="H267" s="28"/>
      <c r="I267" s="6"/>
      <c r="J267" s="28"/>
      <c r="M267" s="6"/>
      <c r="P267" s="28"/>
      <c r="R267" s="28"/>
      <c r="T267" s="28"/>
    </row>
    <row r="268" spans="6:20" x14ac:dyDescent="0.2">
      <c r="F268" s="6"/>
      <c r="G268" s="28"/>
      <c r="H268" s="28"/>
      <c r="I268" s="6"/>
      <c r="J268" s="28"/>
      <c r="M268" s="6"/>
      <c r="P268" s="28"/>
      <c r="R268" s="28"/>
      <c r="T268" s="28"/>
    </row>
    <row r="269" spans="6:20" x14ac:dyDescent="0.2">
      <c r="F269" s="6"/>
      <c r="G269" s="28"/>
      <c r="H269" s="28"/>
      <c r="I269" s="6"/>
      <c r="J269" s="28"/>
      <c r="M269" s="6"/>
      <c r="P269" s="28"/>
      <c r="R269" s="28"/>
      <c r="T269" s="28"/>
    </row>
    <row r="270" spans="6:20" x14ac:dyDescent="0.2">
      <c r="F270" s="6"/>
      <c r="G270" s="28"/>
      <c r="H270" s="28"/>
      <c r="I270" s="6"/>
      <c r="J270" s="28"/>
      <c r="M270" s="6"/>
      <c r="P270" s="28"/>
      <c r="R270" s="28"/>
      <c r="T270" s="28"/>
    </row>
    <row r="271" spans="6:20" x14ac:dyDescent="0.2">
      <c r="F271" s="6"/>
      <c r="G271" s="28"/>
      <c r="H271" s="28"/>
      <c r="I271" s="6"/>
      <c r="J271" s="28"/>
      <c r="M271" s="6"/>
      <c r="P271" s="28"/>
      <c r="R271" s="28"/>
      <c r="T271" s="28"/>
    </row>
    <row r="272" spans="6:20" x14ac:dyDescent="0.2">
      <c r="F272" s="6"/>
      <c r="G272" s="28"/>
      <c r="H272" s="28"/>
      <c r="I272" s="6"/>
      <c r="J272" s="28"/>
      <c r="M272" s="6"/>
      <c r="P272" s="28"/>
      <c r="R272" s="28"/>
      <c r="T272" s="28"/>
    </row>
    <row r="273" spans="6:20" x14ac:dyDescent="0.2">
      <c r="F273" s="6"/>
      <c r="G273" s="28"/>
      <c r="H273" s="28"/>
      <c r="I273" s="6"/>
      <c r="J273" s="28"/>
      <c r="M273" s="6"/>
      <c r="P273" s="28"/>
      <c r="R273" s="28"/>
      <c r="T273" s="28"/>
    </row>
    <row r="274" spans="6:20" x14ac:dyDescent="0.2">
      <c r="F274" s="6"/>
      <c r="G274" s="28"/>
      <c r="H274" s="28"/>
      <c r="I274" s="6"/>
      <c r="J274" s="28"/>
      <c r="M274" s="6"/>
      <c r="P274" s="28"/>
      <c r="R274" s="28"/>
      <c r="T274" s="28"/>
    </row>
    <row r="275" spans="6:20" x14ac:dyDescent="0.2">
      <c r="F275" s="6"/>
      <c r="G275" s="28"/>
      <c r="H275" s="28"/>
      <c r="I275" s="6"/>
      <c r="J275" s="28"/>
      <c r="M275" s="6"/>
      <c r="P275" s="28"/>
      <c r="R275" s="28"/>
      <c r="T275" s="28"/>
    </row>
    <row r="276" spans="6:20" x14ac:dyDescent="0.2">
      <c r="F276" s="6"/>
      <c r="G276" s="28"/>
      <c r="H276" s="28"/>
      <c r="I276" s="6"/>
      <c r="J276" s="28"/>
      <c r="M276" s="6"/>
      <c r="P276" s="28"/>
      <c r="R276" s="28"/>
      <c r="T276" s="28"/>
    </row>
    <row r="277" spans="6:20" x14ac:dyDescent="0.2">
      <c r="F277" s="6"/>
      <c r="G277" s="28"/>
      <c r="H277" s="28"/>
      <c r="I277" s="6"/>
      <c r="J277" s="28"/>
      <c r="M277" s="6"/>
      <c r="P277" s="28"/>
      <c r="R277" s="28"/>
      <c r="T277" s="28"/>
    </row>
    <row r="278" spans="6:20" x14ac:dyDescent="0.2">
      <c r="F278" s="6"/>
      <c r="G278" s="28"/>
      <c r="H278" s="28"/>
      <c r="I278" s="6"/>
      <c r="J278" s="28"/>
      <c r="M278" s="6"/>
      <c r="P278" s="28"/>
      <c r="R278" s="28"/>
      <c r="T278" s="28"/>
    </row>
    <row r="279" spans="6:20" x14ac:dyDescent="0.2">
      <c r="F279" s="6"/>
      <c r="G279" s="28"/>
      <c r="H279" s="28"/>
      <c r="I279" s="6"/>
      <c r="J279" s="28"/>
      <c r="M279" s="6"/>
      <c r="P279" s="28"/>
      <c r="R279" s="28"/>
      <c r="T279" s="28"/>
    </row>
    <row r="280" spans="6:20" x14ac:dyDescent="0.2">
      <c r="F280" s="6"/>
      <c r="G280" s="28"/>
      <c r="H280" s="28"/>
      <c r="I280" s="6"/>
      <c r="J280" s="28"/>
      <c r="M280" s="6"/>
      <c r="P280" s="28"/>
      <c r="R280" s="28"/>
      <c r="T280" s="28"/>
    </row>
    <row r="281" spans="6:20" x14ac:dyDescent="0.2">
      <c r="F281" s="6"/>
      <c r="G281" s="28"/>
      <c r="H281" s="28"/>
      <c r="I281" s="6"/>
      <c r="J281" s="28"/>
      <c r="M281" s="6"/>
      <c r="P281" s="28"/>
      <c r="R281" s="28"/>
      <c r="T281" s="28"/>
    </row>
    <row r="282" spans="6:20" x14ac:dyDescent="0.2">
      <c r="F282" s="6"/>
      <c r="G282" s="28"/>
      <c r="H282" s="28"/>
      <c r="I282" s="6"/>
      <c r="J282" s="28"/>
      <c r="M282" s="6"/>
      <c r="P282" s="28"/>
      <c r="R282" s="28"/>
      <c r="T282" s="28"/>
    </row>
    <row r="283" spans="6:20" x14ac:dyDescent="0.2">
      <c r="F283" s="6"/>
      <c r="G283" s="28"/>
      <c r="H283" s="28"/>
      <c r="I283" s="6"/>
      <c r="J283" s="28"/>
      <c r="M283" s="6"/>
      <c r="P283" s="28"/>
      <c r="R283" s="28"/>
      <c r="T283" s="28"/>
    </row>
    <row r="284" spans="6:20" x14ac:dyDescent="0.2">
      <c r="F284" s="6"/>
      <c r="G284" s="28"/>
      <c r="H284" s="28"/>
      <c r="I284" s="6"/>
      <c r="J284" s="28"/>
      <c r="M284" s="6"/>
      <c r="P284" s="28"/>
      <c r="R284" s="28"/>
      <c r="T284" s="28"/>
    </row>
    <row r="285" spans="6:20" x14ac:dyDescent="0.2">
      <c r="F285" s="6"/>
      <c r="G285" s="28"/>
      <c r="H285" s="28"/>
      <c r="I285" s="6"/>
      <c r="J285" s="28"/>
      <c r="M285" s="6"/>
      <c r="P285" s="28"/>
      <c r="R285" s="28"/>
      <c r="T285" s="28"/>
    </row>
    <row r="286" spans="6:20" x14ac:dyDescent="0.2">
      <c r="F286" s="6"/>
      <c r="G286" s="28"/>
      <c r="H286" s="28"/>
      <c r="I286" s="6"/>
      <c r="J286" s="28"/>
      <c r="M286" s="6"/>
      <c r="P286" s="28"/>
      <c r="R286" s="28"/>
      <c r="T286" s="28"/>
    </row>
    <row r="287" spans="6:20" x14ac:dyDescent="0.2">
      <c r="F287" s="6"/>
      <c r="G287" s="28"/>
      <c r="H287" s="28"/>
      <c r="I287" s="6"/>
      <c r="J287" s="28"/>
      <c r="M287" s="6"/>
      <c r="P287" s="28"/>
      <c r="R287" s="28"/>
      <c r="T287" s="28"/>
    </row>
    <row r="288" spans="6:20" x14ac:dyDescent="0.2">
      <c r="F288" s="6"/>
      <c r="G288" s="28"/>
      <c r="H288" s="28"/>
      <c r="I288" s="6"/>
      <c r="J288" s="28"/>
      <c r="M288" s="6"/>
      <c r="P288" s="28"/>
      <c r="R288" s="28"/>
      <c r="T288" s="28"/>
    </row>
    <row r="289" spans="6:20" x14ac:dyDescent="0.2">
      <c r="F289" s="6"/>
      <c r="G289" s="28"/>
      <c r="H289" s="28"/>
      <c r="I289" s="6"/>
      <c r="J289" s="28"/>
      <c r="M289" s="6"/>
      <c r="P289" s="28"/>
      <c r="R289" s="28"/>
      <c r="T289" s="28"/>
    </row>
    <row r="290" spans="6:20" x14ac:dyDescent="0.2">
      <c r="F290" s="6"/>
      <c r="G290" s="28"/>
      <c r="H290" s="28"/>
      <c r="I290" s="6"/>
      <c r="J290" s="28"/>
      <c r="M290" s="6"/>
      <c r="P290" s="28"/>
      <c r="R290" s="28"/>
      <c r="T290" s="28"/>
    </row>
    <row r="291" spans="6:20" x14ac:dyDescent="0.2">
      <c r="F291" s="6"/>
      <c r="G291" s="28"/>
      <c r="H291" s="28"/>
      <c r="I291" s="6"/>
      <c r="J291" s="28"/>
      <c r="M291" s="6"/>
      <c r="P291" s="28"/>
      <c r="R291" s="28"/>
      <c r="T291" s="28"/>
    </row>
    <row r="292" spans="6:20" x14ac:dyDescent="0.2">
      <c r="F292" s="6"/>
      <c r="G292" s="28"/>
      <c r="H292" s="28"/>
      <c r="I292" s="6"/>
      <c r="J292" s="28"/>
      <c r="M292" s="6"/>
      <c r="P292" s="28"/>
      <c r="R292" s="28"/>
      <c r="T292" s="28"/>
    </row>
    <row r="293" spans="6:20" x14ac:dyDescent="0.2">
      <c r="F293" s="6"/>
      <c r="G293" s="28"/>
      <c r="H293" s="28"/>
      <c r="I293" s="6"/>
      <c r="J293" s="28"/>
      <c r="M293" s="6"/>
      <c r="P293" s="28"/>
      <c r="R293" s="28"/>
      <c r="T293" s="28"/>
    </row>
    <row r="294" spans="6:20" x14ac:dyDescent="0.2">
      <c r="F294" s="6"/>
      <c r="G294" s="28"/>
      <c r="H294" s="28"/>
      <c r="I294" s="6"/>
      <c r="J294" s="28"/>
      <c r="M294" s="6"/>
      <c r="P294" s="28"/>
      <c r="R294" s="28"/>
      <c r="T294" s="28"/>
    </row>
    <row r="295" spans="6:20" x14ac:dyDescent="0.2">
      <c r="F295" s="6"/>
      <c r="G295" s="28"/>
      <c r="H295" s="28"/>
      <c r="I295" s="6"/>
      <c r="J295" s="28"/>
      <c r="M295" s="6"/>
      <c r="P295" s="28"/>
      <c r="R295" s="28"/>
      <c r="T295" s="28"/>
    </row>
    <row r="296" spans="6:20" x14ac:dyDescent="0.2">
      <c r="F296" s="6"/>
      <c r="G296" s="28"/>
      <c r="H296" s="28"/>
      <c r="I296" s="6"/>
      <c r="J296" s="28"/>
      <c r="M296" s="6"/>
      <c r="P296" s="28"/>
      <c r="R296" s="28"/>
      <c r="T296" s="28"/>
    </row>
    <row r="297" spans="6:20" x14ac:dyDescent="0.2">
      <c r="F297" s="6"/>
      <c r="G297" s="28"/>
      <c r="H297" s="28"/>
      <c r="I297" s="6"/>
      <c r="J297" s="28"/>
      <c r="M297" s="6"/>
      <c r="P297" s="28"/>
      <c r="R297" s="28"/>
      <c r="T297" s="28"/>
    </row>
    <row r="298" spans="6:20" x14ac:dyDescent="0.2">
      <c r="F298" s="6"/>
      <c r="G298" s="28"/>
      <c r="H298" s="28"/>
      <c r="I298" s="6"/>
      <c r="J298" s="28"/>
      <c r="M298" s="6"/>
      <c r="P298" s="28"/>
      <c r="R298" s="28"/>
      <c r="T298" s="28"/>
    </row>
    <row r="299" spans="6:20" x14ac:dyDescent="0.2">
      <c r="F299" s="6"/>
      <c r="G299" s="28"/>
      <c r="H299" s="28"/>
      <c r="I299" s="6"/>
      <c r="J299" s="28"/>
      <c r="M299" s="6"/>
      <c r="P299" s="28"/>
      <c r="R299" s="28"/>
      <c r="T299" s="28"/>
    </row>
    <row r="300" spans="6:20" x14ac:dyDescent="0.2">
      <c r="F300" s="6"/>
      <c r="G300" s="28"/>
      <c r="H300" s="28"/>
      <c r="I300" s="6"/>
      <c r="J300" s="28"/>
      <c r="M300" s="6"/>
      <c r="P300" s="28"/>
      <c r="R300" s="28"/>
      <c r="T300" s="28"/>
    </row>
    <row r="301" spans="6:20" x14ac:dyDescent="0.2">
      <c r="F301" s="6"/>
      <c r="G301" s="28"/>
      <c r="H301" s="28"/>
      <c r="I301" s="6"/>
      <c r="J301" s="28"/>
      <c r="M301" s="6"/>
      <c r="P301" s="28"/>
      <c r="R301" s="28"/>
      <c r="T301" s="28"/>
    </row>
    <row r="302" spans="6:20" x14ac:dyDescent="0.2">
      <c r="F302" s="6"/>
      <c r="G302" s="28"/>
      <c r="H302" s="28"/>
      <c r="I302" s="6"/>
      <c r="J302" s="28"/>
      <c r="M302" s="6"/>
      <c r="P302" s="28"/>
      <c r="R302" s="28"/>
      <c r="T302" s="28"/>
    </row>
    <row r="303" spans="6:20" x14ac:dyDescent="0.2">
      <c r="F303" s="6"/>
      <c r="G303" s="28"/>
      <c r="H303" s="28"/>
      <c r="I303" s="6"/>
      <c r="J303" s="28"/>
      <c r="M303" s="6"/>
      <c r="P303" s="28"/>
      <c r="R303" s="28"/>
      <c r="T303" s="28"/>
    </row>
    <row r="304" spans="6:20" x14ac:dyDescent="0.2">
      <c r="F304" s="6"/>
      <c r="G304" s="28"/>
      <c r="H304" s="28"/>
      <c r="I304" s="6"/>
      <c r="J304" s="28"/>
      <c r="M304" s="6"/>
      <c r="P304" s="28"/>
      <c r="R304" s="28"/>
      <c r="T304" s="28"/>
    </row>
    <row r="305" spans="6:20" x14ac:dyDescent="0.2">
      <c r="F305" s="6"/>
      <c r="G305" s="28"/>
      <c r="H305" s="28"/>
      <c r="I305" s="6"/>
      <c r="J305" s="28"/>
      <c r="M305" s="6"/>
      <c r="P305" s="28"/>
      <c r="R305" s="28"/>
      <c r="T305" s="28"/>
    </row>
    <row r="306" spans="6:20" x14ac:dyDescent="0.2">
      <c r="F306" s="6"/>
      <c r="G306" s="28"/>
      <c r="H306" s="28"/>
      <c r="I306" s="6"/>
      <c r="J306" s="28"/>
      <c r="M306" s="6"/>
      <c r="P306" s="28"/>
      <c r="R306" s="28"/>
      <c r="T306" s="28"/>
    </row>
    <row r="307" spans="6:20" x14ac:dyDescent="0.2">
      <c r="F307" s="6"/>
      <c r="G307" s="28"/>
      <c r="H307" s="28"/>
      <c r="I307" s="6"/>
      <c r="J307" s="28"/>
      <c r="M307" s="6"/>
      <c r="P307" s="28"/>
      <c r="R307" s="28"/>
      <c r="T307" s="28"/>
    </row>
    <row r="308" spans="6:20" x14ac:dyDescent="0.2">
      <c r="F308" s="6"/>
      <c r="G308" s="28"/>
      <c r="H308" s="28"/>
      <c r="I308" s="6"/>
      <c r="J308" s="28"/>
      <c r="M308" s="6"/>
      <c r="P308" s="28"/>
      <c r="R308" s="28"/>
      <c r="T308" s="28"/>
    </row>
    <row r="309" spans="6:20" x14ac:dyDescent="0.2">
      <c r="F309" s="6"/>
      <c r="G309" s="28"/>
      <c r="H309" s="28"/>
      <c r="I309" s="6"/>
      <c r="J309" s="28"/>
      <c r="M309" s="6"/>
      <c r="P309" s="28"/>
      <c r="R309" s="28"/>
      <c r="T309" s="28"/>
    </row>
    <row r="310" spans="6:20" x14ac:dyDescent="0.2">
      <c r="F310" s="6"/>
      <c r="G310" s="28"/>
      <c r="H310" s="28"/>
      <c r="I310" s="6"/>
      <c r="J310" s="28"/>
      <c r="M310" s="6"/>
      <c r="P310" s="28"/>
      <c r="R310" s="28"/>
      <c r="T310" s="28"/>
    </row>
    <row r="311" spans="6:20" x14ac:dyDescent="0.2">
      <c r="F311" s="6"/>
      <c r="G311" s="28"/>
      <c r="H311" s="28"/>
      <c r="I311" s="6"/>
      <c r="J311" s="28"/>
      <c r="M311" s="6"/>
      <c r="P311" s="28"/>
      <c r="R311" s="28"/>
      <c r="T311" s="28"/>
    </row>
    <row r="312" spans="6:20" x14ac:dyDescent="0.2">
      <c r="F312" s="6"/>
      <c r="G312" s="28"/>
      <c r="H312" s="28"/>
      <c r="I312" s="6"/>
      <c r="J312" s="28"/>
      <c r="M312" s="6"/>
      <c r="P312" s="28"/>
      <c r="R312" s="28"/>
      <c r="T312" s="28"/>
    </row>
    <row r="313" spans="6:20" x14ac:dyDescent="0.2">
      <c r="F313" s="6"/>
      <c r="G313" s="28"/>
      <c r="H313" s="28"/>
      <c r="I313" s="6"/>
      <c r="J313" s="28"/>
      <c r="M313" s="6"/>
      <c r="P313" s="28"/>
      <c r="R313" s="28"/>
      <c r="T313" s="28"/>
    </row>
    <row r="314" spans="6:20" x14ac:dyDescent="0.2">
      <c r="F314" s="6"/>
      <c r="G314" s="28"/>
      <c r="H314" s="28"/>
      <c r="I314" s="6"/>
      <c r="J314" s="28"/>
      <c r="M314" s="6"/>
      <c r="P314" s="28"/>
      <c r="R314" s="28"/>
      <c r="T314" s="28"/>
    </row>
    <row r="315" spans="6:20" x14ac:dyDescent="0.2">
      <c r="F315" s="6"/>
      <c r="G315" s="28"/>
      <c r="H315" s="28"/>
      <c r="I315" s="6"/>
      <c r="J315" s="28"/>
      <c r="M315" s="6"/>
      <c r="P315" s="28"/>
      <c r="R315" s="28"/>
      <c r="T315" s="28"/>
    </row>
    <row r="316" spans="6:20" x14ac:dyDescent="0.2">
      <c r="F316" s="6"/>
      <c r="G316" s="28"/>
      <c r="H316" s="28"/>
      <c r="I316" s="6"/>
      <c r="J316" s="28"/>
      <c r="M316" s="6"/>
      <c r="P316" s="28"/>
      <c r="R316" s="28"/>
      <c r="T316" s="28"/>
    </row>
    <row r="317" spans="6:20" x14ac:dyDescent="0.2">
      <c r="F317" s="6"/>
      <c r="G317" s="28"/>
      <c r="H317" s="28"/>
      <c r="I317" s="6"/>
      <c r="J317" s="28"/>
      <c r="M317" s="6"/>
      <c r="P317" s="28"/>
      <c r="R317" s="28"/>
      <c r="T317" s="28"/>
    </row>
    <row r="318" spans="6:20" x14ac:dyDescent="0.2">
      <c r="F318" s="6"/>
      <c r="G318" s="28"/>
      <c r="H318" s="28"/>
      <c r="I318" s="6"/>
      <c r="J318" s="28"/>
      <c r="M318" s="6"/>
      <c r="P318" s="28"/>
      <c r="R318" s="28"/>
      <c r="T318" s="28"/>
    </row>
    <row r="319" spans="6:20" x14ac:dyDescent="0.2">
      <c r="F319" s="6"/>
      <c r="G319" s="28"/>
      <c r="H319" s="28"/>
      <c r="I319" s="6"/>
      <c r="J319" s="28"/>
      <c r="M319" s="6"/>
      <c r="P319" s="28"/>
      <c r="R319" s="28"/>
      <c r="T319" s="28"/>
    </row>
    <row r="320" spans="6:20" x14ac:dyDescent="0.2">
      <c r="F320" s="6"/>
      <c r="G320" s="28"/>
      <c r="H320" s="28"/>
      <c r="I320" s="6"/>
      <c r="J320" s="28"/>
      <c r="M320" s="6"/>
      <c r="P320" s="28"/>
      <c r="R320" s="28"/>
      <c r="T320" s="28"/>
    </row>
    <row r="321" spans="6:20" x14ac:dyDescent="0.2">
      <c r="F321" s="6"/>
      <c r="G321" s="28"/>
      <c r="H321" s="28"/>
      <c r="I321" s="6"/>
      <c r="J321" s="28"/>
      <c r="M321" s="6"/>
      <c r="P321" s="28"/>
      <c r="R321" s="28"/>
      <c r="T321" s="28"/>
    </row>
    <row r="322" spans="6:20" x14ac:dyDescent="0.2">
      <c r="F322" s="6"/>
      <c r="G322" s="28"/>
      <c r="H322" s="28"/>
      <c r="I322" s="6"/>
      <c r="J322" s="28"/>
      <c r="M322" s="6"/>
      <c r="P322" s="28"/>
      <c r="R322" s="28"/>
      <c r="T322" s="28"/>
    </row>
    <row r="323" spans="6:20" x14ac:dyDescent="0.2">
      <c r="F323" s="6"/>
      <c r="G323" s="28"/>
      <c r="H323" s="28"/>
      <c r="I323" s="6"/>
      <c r="J323" s="28"/>
      <c r="M323" s="6"/>
      <c r="P323" s="28"/>
      <c r="R323" s="28"/>
      <c r="T323" s="28"/>
    </row>
    <row r="324" spans="6:20" x14ac:dyDescent="0.2">
      <c r="F324" s="6"/>
      <c r="G324" s="28"/>
      <c r="H324" s="28"/>
      <c r="I324" s="6"/>
      <c r="J324" s="28"/>
      <c r="M324" s="6"/>
      <c r="P324" s="28"/>
      <c r="R324" s="28"/>
      <c r="T324" s="28"/>
    </row>
    <row r="325" spans="6:20" x14ac:dyDescent="0.2">
      <c r="F325" s="6"/>
      <c r="G325" s="28"/>
      <c r="H325" s="28"/>
      <c r="I325" s="6"/>
      <c r="J325" s="28"/>
      <c r="M325" s="6"/>
      <c r="P325" s="28"/>
      <c r="R325" s="28"/>
      <c r="T325" s="28"/>
    </row>
    <row r="326" spans="6:20" x14ac:dyDescent="0.2">
      <c r="F326" s="6"/>
      <c r="G326" s="28"/>
      <c r="H326" s="28"/>
      <c r="I326" s="6"/>
      <c r="J326" s="28"/>
      <c r="M326" s="6"/>
      <c r="P326" s="28"/>
      <c r="R326" s="28"/>
      <c r="T326" s="28"/>
    </row>
    <row r="327" spans="6:20" x14ac:dyDescent="0.2">
      <c r="F327" s="6"/>
      <c r="G327" s="28"/>
      <c r="H327" s="28"/>
      <c r="I327" s="6"/>
      <c r="J327" s="28"/>
      <c r="M327" s="6"/>
      <c r="P327" s="28"/>
      <c r="R327" s="28"/>
      <c r="T327" s="28"/>
    </row>
    <row r="328" spans="6:20" x14ac:dyDescent="0.2">
      <c r="F328" s="6"/>
      <c r="G328" s="28"/>
      <c r="H328" s="28"/>
      <c r="I328" s="6"/>
      <c r="J328" s="28"/>
      <c r="M328" s="6"/>
      <c r="P328" s="28"/>
      <c r="R328" s="28"/>
      <c r="T328" s="28"/>
    </row>
    <row r="329" spans="6:20" x14ac:dyDescent="0.2">
      <c r="F329" s="6"/>
      <c r="G329" s="28"/>
      <c r="H329" s="28"/>
      <c r="I329" s="6"/>
      <c r="J329" s="28"/>
      <c r="M329" s="6"/>
      <c r="P329" s="28"/>
      <c r="R329" s="28"/>
      <c r="T329" s="28"/>
    </row>
    <row r="330" spans="6:20" x14ac:dyDescent="0.2">
      <c r="F330" s="6"/>
      <c r="G330" s="28"/>
      <c r="H330" s="28"/>
      <c r="I330" s="6"/>
      <c r="J330" s="28"/>
      <c r="M330" s="6"/>
      <c r="P330" s="28"/>
      <c r="R330" s="28"/>
      <c r="T330" s="28"/>
    </row>
    <row r="331" spans="6:20" x14ac:dyDescent="0.2">
      <c r="F331" s="6"/>
      <c r="G331" s="28"/>
      <c r="H331" s="28"/>
      <c r="I331" s="6"/>
      <c r="J331" s="28"/>
      <c r="M331" s="6"/>
      <c r="P331" s="28"/>
      <c r="R331" s="28"/>
      <c r="T331" s="28"/>
    </row>
    <row r="332" spans="6:20" x14ac:dyDescent="0.2">
      <c r="F332" s="6"/>
      <c r="G332" s="28"/>
      <c r="H332" s="28"/>
      <c r="I332" s="6"/>
      <c r="J332" s="28"/>
      <c r="M332" s="6"/>
      <c r="P332" s="28"/>
      <c r="R332" s="28"/>
      <c r="T332" s="28"/>
    </row>
    <row r="333" spans="6:20" x14ac:dyDescent="0.2">
      <c r="F333" s="6"/>
      <c r="G333" s="28"/>
      <c r="H333" s="28"/>
      <c r="I333" s="6"/>
      <c r="J333" s="28"/>
      <c r="M333" s="6"/>
      <c r="P333" s="28"/>
      <c r="R333" s="28"/>
      <c r="T333" s="28"/>
    </row>
    <row r="334" spans="6:20" x14ac:dyDescent="0.2">
      <c r="F334" s="6"/>
      <c r="G334" s="28"/>
      <c r="H334" s="28"/>
      <c r="I334" s="6"/>
      <c r="J334" s="28"/>
      <c r="M334" s="6"/>
      <c r="P334" s="28"/>
      <c r="R334" s="28"/>
      <c r="T334" s="28"/>
    </row>
    <row r="335" spans="6:20" x14ac:dyDescent="0.2">
      <c r="F335" s="6"/>
      <c r="G335" s="28"/>
      <c r="H335" s="28"/>
      <c r="I335" s="6"/>
      <c r="J335" s="28"/>
      <c r="M335" s="6"/>
      <c r="P335" s="28"/>
      <c r="R335" s="28"/>
      <c r="T335" s="28"/>
    </row>
    <row r="336" spans="6:20" x14ac:dyDescent="0.2">
      <c r="F336" s="6"/>
      <c r="G336" s="28"/>
      <c r="H336" s="28"/>
      <c r="I336" s="6"/>
      <c r="J336" s="28"/>
      <c r="M336" s="6"/>
      <c r="P336" s="28"/>
      <c r="R336" s="28"/>
      <c r="T336" s="28"/>
    </row>
    <row r="337" spans="6:20" x14ac:dyDescent="0.2">
      <c r="F337" s="6"/>
      <c r="G337" s="28"/>
      <c r="H337" s="28"/>
      <c r="I337" s="6"/>
      <c r="J337" s="28"/>
      <c r="M337" s="6"/>
      <c r="P337" s="28"/>
      <c r="R337" s="28"/>
      <c r="T337" s="28"/>
    </row>
    <row r="338" spans="6:20" x14ac:dyDescent="0.2">
      <c r="F338" s="6"/>
      <c r="G338" s="28"/>
      <c r="H338" s="28"/>
      <c r="I338" s="6"/>
      <c r="J338" s="28"/>
      <c r="M338" s="6"/>
      <c r="P338" s="28"/>
      <c r="R338" s="28"/>
      <c r="T338" s="28"/>
    </row>
    <row r="339" spans="6:20" x14ac:dyDescent="0.2">
      <c r="F339" s="6"/>
      <c r="G339" s="28"/>
      <c r="H339" s="28"/>
      <c r="I339" s="6"/>
      <c r="J339" s="28"/>
      <c r="M339" s="6"/>
      <c r="P339" s="28"/>
      <c r="R339" s="28"/>
      <c r="T339" s="28"/>
    </row>
    <row r="340" spans="6:20" x14ac:dyDescent="0.2">
      <c r="F340" s="6"/>
      <c r="G340" s="28"/>
      <c r="H340" s="28"/>
      <c r="I340" s="6"/>
      <c r="J340" s="28"/>
      <c r="M340" s="6"/>
      <c r="P340" s="28"/>
      <c r="R340" s="28"/>
      <c r="T340" s="28"/>
    </row>
    <row r="341" spans="6:20" x14ac:dyDescent="0.2">
      <c r="F341" s="6"/>
      <c r="G341" s="28"/>
      <c r="H341" s="28"/>
      <c r="I341" s="6"/>
      <c r="J341" s="28"/>
      <c r="M341" s="6"/>
      <c r="P341" s="28"/>
      <c r="R341" s="28"/>
      <c r="T341" s="28"/>
    </row>
    <row r="342" spans="6:20" x14ac:dyDescent="0.2">
      <c r="F342" s="6"/>
      <c r="G342" s="28"/>
      <c r="H342" s="28"/>
      <c r="I342" s="6"/>
      <c r="J342" s="28"/>
      <c r="M342" s="6"/>
      <c r="P342" s="28"/>
      <c r="R342" s="28"/>
      <c r="T342" s="28"/>
    </row>
    <row r="343" spans="6:20" x14ac:dyDescent="0.2">
      <c r="F343" s="6"/>
      <c r="G343" s="28"/>
      <c r="H343" s="28"/>
      <c r="I343" s="6"/>
      <c r="J343" s="28"/>
      <c r="M343" s="6"/>
      <c r="P343" s="28"/>
      <c r="R343" s="28"/>
      <c r="T343" s="28"/>
    </row>
    <row r="344" spans="6:20" x14ac:dyDescent="0.2">
      <c r="F344" s="6"/>
      <c r="G344" s="28"/>
      <c r="H344" s="28"/>
      <c r="I344" s="6"/>
      <c r="J344" s="28"/>
      <c r="M344" s="6"/>
      <c r="P344" s="28"/>
      <c r="R344" s="28"/>
      <c r="T344" s="28"/>
    </row>
    <row r="345" spans="6:20" x14ac:dyDescent="0.2">
      <c r="F345" s="6"/>
      <c r="G345" s="28"/>
      <c r="H345" s="28"/>
      <c r="I345" s="6"/>
      <c r="J345" s="28"/>
      <c r="M345" s="6"/>
      <c r="P345" s="28"/>
      <c r="R345" s="28"/>
      <c r="T345" s="28"/>
    </row>
    <row r="346" spans="6:20" x14ac:dyDescent="0.2">
      <c r="F346" s="6"/>
      <c r="G346" s="28"/>
      <c r="H346" s="28"/>
      <c r="I346" s="6"/>
      <c r="J346" s="28"/>
      <c r="M346" s="6"/>
      <c r="P346" s="28"/>
      <c r="R346" s="28"/>
      <c r="T346" s="28"/>
    </row>
    <row r="347" spans="6:20" x14ac:dyDescent="0.2">
      <c r="F347" s="6"/>
      <c r="G347" s="28"/>
      <c r="H347" s="28"/>
      <c r="I347" s="6"/>
      <c r="J347" s="28"/>
      <c r="M347" s="6"/>
      <c r="P347" s="28"/>
      <c r="R347" s="28"/>
      <c r="T347" s="28"/>
    </row>
    <row r="348" spans="6:20" x14ac:dyDescent="0.2">
      <c r="F348" s="6"/>
      <c r="G348" s="28"/>
      <c r="H348" s="28"/>
      <c r="I348" s="6"/>
      <c r="J348" s="28"/>
      <c r="M348" s="6"/>
      <c r="P348" s="28"/>
      <c r="R348" s="28"/>
      <c r="T348" s="28"/>
    </row>
    <row r="349" spans="6:20" x14ac:dyDescent="0.2">
      <c r="F349" s="6"/>
      <c r="G349" s="28"/>
      <c r="H349" s="28"/>
      <c r="I349" s="6"/>
      <c r="J349" s="28"/>
      <c r="M349" s="6"/>
      <c r="P349" s="28"/>
      <c r="R349" s="28"/>
      <c r="T349" s="28"/>
    </row>
    <row r="350" spans="6:20" x14ac:dyDescent="0.2">
      <c r="F350" s="6"/>
      <c r="G350" s="28"/>
      <c r="H350" s="28"/>
      <c r="I350" s="6"/>
      <c r="J350" s="28"/>
      <c r="M350" s="6"/>
      <c r="P350" s="28"/>
      <c r="R350" s="28"/>
      <c r="T350" s="28"/>
    </row>
    <row r="351" spans="6:20" x14ac:dyDescent="0.2">
      <c r="F351" s="6"/>
      <c r="G351" s="28"/>
      <c r="H351" s="28"/>
      <c r="I351" s="6"/>
      <c r="J351" s="28"/>
      <c r="M351" s="6"/>
      <c r="P351" s="28"/>
      <c r="R351" s="28"/>
      <c r="T351" s="28"/>
    </row>
    <row r="352" spans="6:20" x14ac:dyDescent="0.2">
      <c r="F352" s="6"/>
      <c r="G352" s="28"/>
      <c r="H352" s="28"/>
      <c r="I352" s="6"/>
      <c r="J352" s="28"/>
      <c r="M352" s="6"/>
      <c r="P352" s="28"/>
      <c r="R352" s="28"/>
      <c r="T352" s="28"/>
    </row>
    <row r="353" spans="6:20" x14ac:dyDescent="0.2">
      <c r="F353" s="6"/>
      <c r="G353" s="28"/>
      <c r="H353" s="28"/>
      <c r="I353" s="6"/>
      <c r="J353" s="28"/>
      <c r="M353" s="6"/>
      <c r="P353" s="28"/>
      <c r="R353" s="28"/>
      <c r="T353" s="28"/>
    </row>
    <row r="354" spans="6:20" x14ac:dyDescent="0.2">
      <c r="F354" s="6"/>
      <c r="G354" s="28"/>
      <c r="H354" s="28"/>
      <c r="I354" s="6"/>
      <c r="J354" s="28"/>
      <c r="M354" s="6"/>
      <c r="P354" s="28"/>
      <c r="R354" s="28"/>
      <c r="T354" s="28"/>
    </row>
    <row r="355" spans="6:20" x14ac:dyDescent="0.2">
      <c r="F355" s="6"/>
      <c r="G355" s="28"/>
      <c r="H355" s="28"/>
      <c r="I355" s="6"/>
      <c r="J355" s="28"/>
      <c r="M355" s="6"/>
      <c r="P355" s="28"/>
      <c r="R355" s="28"/>
      <c r="T355" s="28"/>
    </row>
    <row r="356" spans="6:20" x14ac:dyDescent="0.2">
      <c r="F356" s="6"/>
      <c r="G356" s="28"/>
      <c r="H356" s="28"/>
      <c r="I356" s="6"/>
      <c r="J356" s="28"/>
      <c r="M356" s="6"/>
      <c r="P356" s="28"/>
      <c r="R356" s="28"/>
      <c r="T356" s="28"/>
    </row>
    <row r="357" spans="6:20" x14ac:dyDescent="0.2">
      <c r="F357" s="6"/>
      <c r="G357" s="28"/>
      <c r="H357" s="28"/>
      <c r="I357" s="6"/>
      <c r="J357" s="28"/>
      <c r="M357" s="6"/>
      <c r="P357" s="28"/>
      <c r="R357" s="28"/>
      <c r="T357" s="28"/>
    </row>
    <row r="358" spans="6:20" x14ac:dyDescent="0.2">
      <c r="F358" s="6"/>
      <c r="G358" s="28"/>
      <c r="H358" s="28"/>
      <c r="I358" s="6"/>
      <c r="J358" s="28"/>
      <c r="M358" s="6"/>
      <c r="P358" s="28"/>
      <c r="R358" s="28"/>
      <c r="T358" s="28"/>
    </row>
    <row r="359" spans="6:20" x14ac:dyDescent="0.2">
      <c r="F359" s="6"/>
      <c r="G359" s="28"/>
      <c r="H359" s="28"/>
      <c r="I359" s="6"/>
      <c r="J359" s="28"/>
      <c r="M359" s="6"/>
      <c r="P359" s="28"/>
      <c r="R359" s="28"/>
      <c r="T359" s="28"/>
    </row>
    <row r="360" spans="6:20" x14ac:dyDescent="0.2">
      <c r="F360" s="6"/>
      <c r="G360" s="28"/>
      <c r="H360" s="28"/>
      <c r="I360" s="6"/>
      <c r="J360" s="28"/>
      <c r="M360" s="6"/>
      <c r="P360" s="28"/>
      <c r="R360" s="28"/>
      <c r="T360" s="28"/>
    </row>
    <row r="361" spans="6:20" x14ac:dyDescent="0.2">
      <c r="F361" s="6"/>
      <c r="G361" s="28"/>
      <c r="H361" s="28"/>
      <c r="I361" s="6"/>
      <c r="J361" s="28"/>
      <c r="M361" s="6"/>
      <c r="P361" s="28"/>
      <c r="R361" s="28"/>
      <c r="T361" s="28"/>
    </row>
    <row r="362" spans="6:20" x14ac:dyDescent="0.2">
      <c r="F362" s="6"/>
      <c r="G362" s="28"/>
      <c r="H362" s="28"/>
      <c r="I362" s="6"/>
      <c r="J362" s="28"/>
      <c r="M362" s="6"/>
      <c r="P362" s="28"/>
      <c r="R362" s="28"/>
      <c r="T362" s="28"/>
    </row>
    <row r="363" spans="6:20" x14ac:dyDescent="0.2">
      <c r="F363" s="6"/>
      <c r="G363" s="28"/>
      <c r="H363" s="28"/>
      <c r="I363" s="6"/>
      <c r="J363" s="28"/>
      <c r="M363" s="6"/>
      <c r="P363" s="28"/>
      <c r="R363" s="28"/>
      <c r="T363" s="28"/>
    </row>
    <row r="364" spans="6:20" x14ac:dyDescent="0.2">
      <c r="F364" s="6"/>
      <c r="G364" s="28"/>
      <c r="H364" s="28"/>
      <c r="I364" s="6"/>
      <c r="J364" s="28"/>
      <c r="M364" s="6"/>
      <c r="P364" s="28"/>
      <c r="R364" s="28"/>
      <c r="T364" s="28"/>
    </row>
    <row r="365" spans="6:20" x14ac:dyDescent="0.2">
      <c r="F365" s="6"/>
      <c r="G365" s="28"/>
      <c r="H365" s="28"/>
      <c r="I365" s="6"/>
      <c r="J365" s="28"/>
      <c r="M365" s="6"/>
      <c r="P365" s="28"/>
      <c r="R365" s="28"/>
      <c r="T365" s="28"/>
    </row>
    <row r="366" spans="6:20" x14ac:dyDescent="0.2">
      <c r="F366" s="6"/>
      <c r="G366" s="28"/>
      <c r="H366" s="28"/>
      <c r="I366" s="6"/>
      <c r="J366" s="28"/>
      <c r="M366" s="6"/>
      <c r="P366" s="28"/>
      <c r="R366" s="28"/>
      <c r="T366" s="28"/>
    </row>
    <row r="367" spans="6:20" x14ac:dyDescent="0.2">
      <c r="F367" s="6"/>
      <c r="G367" s="28"/>
      <c r="H367" s="28"/>
      <c r="I367" s="6"/>
      <c r="J367" s="28"/>
      <c r="M367" s="6"/>
      <c r="P367" s="28"/>
      <c r="R367" s="28"/>
      <c r="T367" s="28"/>
    </row>
    <row r="368" spans="6:20" x14ac:dyDescent="0.2">
      <c r="F368" s="6"/>
      <c r="G368" s="28"/>
      <c r="H368" s="28"/>
      <c r="I368" s="6"/>
      <c r="J368" s="28"/>
      <c r="M368" s="6"/>
      <c r="P368" s="28"/>
      <c r="R368" s="28"/>
      <c r="T368" s="28"/>
    </row>
    <row r="369" spans="6:20" x14ac:dyDescent="0.2">
      <c r="F369" s="6"/>
      <c r="G369" s="28"/>
      <c r="H369" s="28"/>
      <c r="I369" s="6"/>
      <c r="J369" s="28"/>
      <c r="M369" s="6"/>
      <c r="P369" s="28"/>
      <c r="R369" s="28"/>
      <c r="T369" s="28"/>
    </row>
    <row r="370" spans="6:20" x14ac:dyDescent="0.2">
      <c r="F370" s="6"/>
      <c r="G370" s="28"/>
      <c r="H370" s="28"/>
      <c r="I370" s="6"/>
      <c r="J370" s="28"/>
      <c r="M370" s="6"/>
      <c r="P370" s="28"/>
      <c r="R370" s="28"/>
      <c r="T370" s="28"/>
    </row>
    <row r="371" spans="6:20" x14ac:dyDescent="0.2">
      <c r="F371" s="6"/>
      <c r="G371" s="28"/>
      <c r="H371" s="28"/>
      <c r="I371" s="6"/>
      <c r="J371" s="28"/>
      <c r="M371" s="6"/>
      <c r="P371" s="28"/>
      <c r="R371" s="28"/>
      <c r="T371" s="28"/>
    </row>
    <row r="372" spans="6:20" x14ac:dyDescent="0.2">
      <c r="F372" s="6"/>
      <c r="G372" s="28"/>
      <c r="H372" s="28"/>
      <c r="I372" s="6"/>
      <c r="J372" s="28"/>
      <c r="M372" s="6"/>
      <c r="P372" s="28"/>
      <c r="R372" s="28"/>
      <c r="T372" s="28"/>
    </row>
    <row r="373" spans="6:20" x14ac:dyDescent="0.2">
      <c r="F373" s="6"/>
      <c r="G373" s="28"/>
      <c r="H373" s="28"/>
      <c r="I373" s="6"/>
      <c r="J373" s="28"/>
      <c r="M373" s="6"/>
      <c r="P373" s="28"/>
      <c r="R373" s="28"/>
      <c r="T373" s="28"/>
    </row>
    <row r="374" spans="6:20" x14ac:dyDescent="0.2">
      <c r="F374" s="6"/>
      <c r="G374" s="28"/>
      <c r="H374" s="28"/>
      <c r="I374" s="6"/>
      <c r="J374" s="28"/>
      <c r="M374" s="6"/>
      <c r="P374" s="28"/>
      <c r="R374" s="28"/>
      <c r="T374" s="28"/>
    </row>
    <row r="375" spans="6:20" x14ac:dyDescent="0.2">
      <c r="F375" s="6"/>
      <c r="G375" s="28"/>
      <c r="H375" s="28"/>
      <c r="I375" s="6"/>
      <c r="J375" s="28"/>
      <c r="M375" s="6"/>
      <c r="P375" s="28"/>
      <c r="R375" s="28"/>
      <c r="T375" s="28"/>
    </row>
    <row r="376" spans="6:20" x14ac:dyDescent="0.2">
      <c r="F376" s="6"/>
      <c r="G376" s="28"/>
      <c r="H376" s="28"/>
      <c r="I376" s="6"/>
      <c r="J376" s="28"/>
      <c r="M376" s="6"/>
      <c r="P376" s="28"/>
      <c r="R376" s="28"/>
      <c r="T376" s="28"/>
    </row>
    <row r="377" spans="6:20" x14ac:dyDescent="0.2">
      <c r="F377" s="6"/>
      <c r="G377" s="28"/>
      <c r="H377" s="28"/>
      <c r="I377" s="6"/>
      <c r="J377" s="28"/>
      <c r="M377" s="6"/>
      <c r="P377" s="28"/>
      <c r="R377" s="28"/>
      <c r="T377" s="28"/>
    </row>
    <row r="378" spans="6:20" x14ac:dyDescent="0.2">
      <c r="F378" s="6"/>
      <c r="G378" s="28"/>
      <c r="H378" s="28"/>
      <c r="I378" s="6"/>
      <c r="J378" s="28"/>
      <c r="M378" s="6"/>
      <c r="P378" s="28"/>
      <c r="R378" s="28"/>
      <c r="T378" s="28"/>
    </row>
    <row r="379" spans="6:20" x14ac:dyDescent="0.2">
      <c r="F379" s="6"/>
      <c r="G379" s="28"/>
      <c r="H379" s="28"/>
      <c r="I379" s="6"/>
      <c r="J379" s="28"/>
      <c r="M379" s="6"/>
      <c r="P379" s="28"/>
      <c r="R379" s="28"/>
      <c r="T379" s="28"/>
    </row>
    <row r="380" spans="6:20" x14ac:dyDescent="0.2">
      <c r="F380" s="6"/>
      <c r="G380" s="28"/>
      <c r="H380" s="28"/>
      <c r="I380" s="6"/>
      <c r="J380" s="28"/>
      <c r="M380" s="6"/>
      <c r="P380" s="28"/>
      <c r="R380" s="28"/>
      <c r="T380" s="28"/>
    </row>
    <row r="381" spans="6:20" x14ac:dyDescent="0.2">
      <c r="F381" s="6"/>
      <c r="G381" s="28"/>
      <c r="H381" s="28"/>
      <c r="I381" s="6"/>
      <c r="J381" s="28"/>
      <c r="M381" s="6"/>
      <c r="P381" s="28"/>
      <c r="R381" s="28"/>
      <c r="T381" s="28"/>
    </row>
    <row r="382" spans="6:20" x14ac:dyDescent="0.2">
      <c r="F382" s="6"/>
      <c r="G382" s="28"/>
      <c r="H382" s="28"/>
      <c r="I382" s="6"/>
      <c r="J382" s="28"/>
      <c r="M382" s="6"/>
      <c r="P382" s="28"/>
      <c r="R382" s="28"/>
      <c r="T382" s="28"/>
    </row>
    <row r="383" spans="6:20" x14ac:dyDescent="0.2">
      <c r="F383" s="6"/>
      <c r="G383" s="28"/>
      <c r="H383" s="28"/>
      <c r="I383" s="6"/>
      <c r="J383" s="28"/>
      <c r="M383" s="6"/>
      <c r="P383" s="28"/>
      <c r="R383" s="28"/>
      <c r="T383" s="28"/>
    </row>
    <row r="384" spans="6:20" x14ac:dyDescent="0.2">
      <c r="F384" s="6"/>
      <c r="G384" s="28"/>
      <c r="H384" s="28"/>
      <c r="I384" s="6"/>
      <c r="J384" s="28"/>
      <c r="M384" s="6"/>
      <c r="P384" s="28"/>
      <c r="R384" s="28"/>
      <c r="T384" s="28"/>
    </row>
    <row r="385" spans="6:20" x14ac:dyDescent="0.2">
      <c r="F385" s="6"/>
      <c r="G385" s="28"/>
      <c r="H385" s="28"/>
      <c r="I385" s="6"/>
      <c r="J385" s="28"/>
      <c r="M385" s="6"/>
      <c r="P385" s="28"/>
      <c r="R385" s="28"/>
      <c r="T385" s="28"/>
    </row>
    <row r="386" spans="6:20" x14ac:dyDescent="0.2">
      <c r="F386" s="6"/>
      <c r="G386" s="28"/>
      <c r="H386" s="28"/>
      <c r="I386" s="6"/>
      <c r="J386" s="28"/>
      <c r="M386" s="6"/>
      <c r="P386" s="28"/>
      <c r="R386" s="28"/>
      <c r="T386" s="28"/>
    </row>
    <row r="387" spans="6:20" x14ac:dyDescent="0.2">
      <c r="F387" s="6"/>
      <c r="G387" s="28"/>
      <c r="H387" s="28"/>
      <c r="I387" s="6"/>
      <c r="J387" s="28"/>
      <c r="M387" s="6"/>
      <c r="P387" s="28"/>
      <c r="R387" s="28"/>
      <c r="T387" s="28"/>
    </row>
    <row r="388" spans="6:20" x14ac:dyDescent="0.2">
      <c r="F388" s="6"/>
      <c r="G388" s="28"/>
      <c r="H388" s="28"/>
      <c r="I388" s="6"/>
      <c r="J388" s="28"/>
      <c r="M388" s="6"/>
      <c r="P388" s="28"/>
      <c r="R388" s="28"/>
      <c r="T388" s="28"/>
    </row>
    <row r="389" spans="6:20" x14ac:dyDescent="0.2">
      <c r="F389" s="6"/>
      <c r="G389" s="28"/>
      <c r="H389" s="28"/>
      <c r="I389" s="6"/>
      <c r="J389" s="28"/>
      <c r="M389" s="6"/>
      <c r="P389" s="28"/>
      <c r="R389" s="28"/>
      <c r="T389" s="28"/>
    </row>
    <row r="390" spans="6:20" x14ac:dyDescent="0.2">
      <c r="F390" s="6"/>
      <c r="G390" s="28"/>
      <c r="H390" s="28"/>
      <c r="I390" s="6"/>
      <c r="J390" s="28"/>
      <c r="M390" s="6"/>
      <c r="P390" s="28"/>
      <c r="R390" s="28"/>
      <c r="T390" s="28"/>
    </row>
    <row r="391" spans="6:20" x14ac:dyDescent="0.2">
      <c r="F391" s="6"/>
      <c r="G391" s="28"/>
      <c r="H391" s="28"/>
      <c r="I391" s="6"/>
      <c r="J391" s="28"/>
      <c r="M391" s="6"/>
      <c r="P391" s="28"/>
      <c r="R391" s="28"/>
      <c r="T391" s="28"/>
    </row>
    <row r="392" spans="6:20" x14ac:dyDescent="0.2">
      <c r="F392" s="6"/>
      <c r="G392" s="28"/>
      <c r="H392" s="28"/>
      <c r="I392" s="6"/>
      <c r="J392" s="28"/>
      <c r="M392" s="6"/>
      <c r="P392" s="28"/>
      <c r="R392" s="28"/>
      <c r="T392" s="28"/>
    </row>
    <row r="393" spans="6:20" x14ac:dyDescent="0.2">
      <c r="F393" s="6"/>
      <c r="G393" s="28"/>
      <c r="H393" s="28"/>
      <c r="I393" s="6"/>
      <c r="J393" s="28"/>
      <c r="M393" s="6"/>
      <c r="P393" s="28"/>
      <c r="R393" s="28"/>
      <c r="T393" s="28"/>
    </row>
    <row r="394" spans="6:20" x14ac:dyDescent="0.2">
      <c r="F394" s="6"/>
      <c r="G394" s="28"/>
      <c r="H394" s="28"/>
      <c r="I394" s="6"/>
      <c r="J394" s="28"/>
      <c r="M394" s="6"/>
      <c r="P394" s="28"/>
      <c r="R394" s="28"/>
      <c r="T394" s="28"/>
    </row>
    <row r="395" spans="6:20" x14ac:dyDescent="0.2">
      <c r="F395" s="6"/>
      <c r="G395" s="28"/>
      <c r="H395" s="28"/>
      <c r="I395" s="6"/>
      <c r="J395" s="28"/>
      <c r="M395" s="6"/>
      <c r="P395" s="28"/>
      <c r="R395" s="28"/>
      <c r="T395" s="28"/>
    </row>
    <row r="396" spans="6:20" x14ac:dyDescent="0.2">
      <c r="F396" s="6"/>
      <c r="G396" s="28"/>
      <c r="H396" s="28"/>
      <c r="I396" s="6"/>
      <c r="J396" s="28"/>
      <c r="M396" s="6"/>
      <c r="P396" s="28"/>
      <c r="R396" s="28"/>
      <c r="T396" s="28"/>
    </row>
    <row r="397" spans="6:20" x14ac:dyDescent="0.2">
      <c r="F397" s="6"/>
      <c r="G397" s="28"/>
      <c r="H397" s="28"/>
      <c r="I397" s="6"/>
      <c r="J397" s="28"/>
      <c r="M397" s="6"/>
      <c r="P397" s="28"/>
      <c r="R397" s="28"/>
      <c r="T397" s="28"/>
    </row>
    <row r="398" spans="6:20" x14ac:dyDescent="0.2">
      <c r="F398" s="6"/>
      <c r="G398" s="28"/>
      <c r="H398" s="28"/>
      <c r="I398" s="6"/>
      <c r="J398" s="28"/>
      <c r="M398" s="6"/>
      <c r="P398" s="28"/>
      <c r="R398" s="28"/>
      <c r="T398" s="28"/>
    </row>
    <row r="399" spans="6:20" x14ac:dyDescent="0.2">
      <c r="F399" s="6"/>
      <c r="G399" s="28"/>
      <c r="H399" s="28"/>
      <c r="I399" s="6"/>
      <c r="J399" s="28"/>
      <c r="M399" s="6"/>
      <c r="P399" s="28"/>
      <c r="R399" s="28"/>
      <c r="T399" s="28"/>
    </row>
    <row r="400" spans="6:20" x14ac:dyDescent="0.2">
      <c r="F400" s="6"/>
      <c r="G400" s="28"/>
      <c r="H400" s="28"/>
      <c r="I400" s="6"/>
      <c r="J400" s="28"/>
      <c r="M400" s="6"/>
      <c r="P400" s="28"/>
      <c r="R400" s="28"/>
      <c r="T400" s="28"/>
    </row>
    <row r="401" spans="6:20" x14ac:dyDescent="0.2">
      <c r="F401" s="6"/>
      <c r="G401" s="28"/>
      <c r="H401" s="28"/>
      <c r="I401" s="6"/>
      <c r="J401" s="28"/>
      <c r="M401" s="6"/>
      <c r="P401" s="28"/>
      <c r="R401" s="28"/>
      <c r="T401" s="28"/>
    </row>
    <row r="402" spans="6:20" x14ac:dyDescent="0.2">
      <c r="F402" s="6"/>
      <c r="G402" s="28"/>
      <c r="H402" s="28"/>
      <c r="I402" s="6"/>
      <c r="J402" s="28"/>
      <c r="M402" s="6"/>
      <c r="P402" s="28"/>
      <c r="R402" s="28"/>
      <c r="T402" s="28"/>
    </row>
    <row r="403" spans="6:20" x14ac:dyDescent="0.2">
      <c r="F403" s="6"/>
      <c r="G403" s="28"/>
      <c r="H403" s="28"/>
      <c r="I403" s="6"/>
      <c r="J403" s="28"/>
      <c r="M403" s="6"/>
      <c r="P403" s="28"/>
      <c r="R403" s="28"/>
      <c r="T403" s="28"/>
    </row>
    <row r="404" spans="6:20" x14ac:dyDescent="0.2">
      <c r="F404" s="6"/>
      <c r="G404" s="28"/>
      <c r="H404" s="28"/>
      <c r="I404" s="6"/>
      <c r="J404" s="28"/>
      <c r="M404" s="6"/>
      <c r="P404" s="28"/>
      <c r="R404" s="28"/>
      <c r="T404" s="28"/>
    </row>
    <row r="405" spans="6:20" x14ac:dyDescent="0.2">
      <c r="F405" s="6"/>
      <c r="G405" s="28"/>
      <c r="H405" s="28"/>
      <c r="I405" s="6"/>
      <c r="J405" s="28"/>
      <c r="M405" s="6"/>
      <c r="P405" s="28"/>
      <c r="R405" s="28"/>
      <c r="T405" s="28"/>
    </row>
    <row r="406" spans="6:20" x14ac:dyDescent="0.2">
      <c r="F406" s="6"/>
      <c r="G406" s="28"/>
      <c r="H406" s="28"/>
      <c r="I406" s="6"/>
      <c r="J406" s="28"/>
      <c r="M406" s="6"/>
      <c r="P406" s="28"/>
      <c r="R406" s="28"/>
      <c r="T406" s="28"/>
    </row>
    <row r="407" spans="6:20" x14ac:dyDescent="0.2">
      <c r="F407" s="6"/>
      <c r="G407" s="28"/>
      <c r="H407" s="28"/>
      <c r="I407" s="6"/>
      <c r="J407" s="28"/>
      <c r="M407" s="6"/>
      <c r="P407" s="28"/>
      <c r="R407" s="28"/>
      <c r="T407" s="28"/>
    </row>
    <row r="408" spans="6:20" x14ac:dyDescent="0.2">
      <c r="F408" s="6"/>
      <c r="G408" s="28"/>
      <c r="H408" s="28"/>
      <c r="I408" s="6"/>
      <c r="J408" s="28"/>
      <c r="M408" s="6"/>
      <c r="P408" s="28"/>
      <c r="R408" s="28"/>
      <c r="T408" s="28"/>
    </row>
    <row r="409" spans="6:20" x14ac:dyDescent="0.2">
      <c r="F409" s="6"/>
      <c r="G409" s="28"/>
      <c r="H409" s="28"/>
      <c r="I409" s="6"/>
      <c r="J409" s="28"/>
      <c r="M409" s="6"/>
      <c r="P409" s="28"/>
      <c r="R409" s="28"/>
      <c r="T409" s="28"/>
    </row>
    <row r="410" spans="6:20" x14ac:dyDescent="0.2">
      <c r="F410" s="6"/>
      <c r="G410" s="28"/>
      <c r="H410" s="28"/>
      <c r="I410" s="6"/>
      <c r="J410" s="28"/>
      <c r="M410" s="6"/>
      <c r="P410" s="28"/>
      <c r="R410" s="28"/>
      <c r="T410" s="28"/>
    </row>
    <row r="411" spans="6:20" x14ac:dyDescent="0.2">
      <c r="F411" s="6"/>
      <c r="G411" s="28"/>
      <c r="H411" s="28"/>
      <c r="I411" s="6"/>
      <c r="J411" s="28"/>
      <c r="M411" s="6"/>
      <c r="P411" s="28"/>
      <c r="R411" s="28"/>
      <c r="T411" s="28"/>
    </row>
    <row r="412" spans="6:20" x14ac:dyDescent="0.2">
      <c r="F412" s="6"/>
      <c r="G412" s="28"/>
      <c r="H412" s="28"/>
      <c r="I412" s="6"/>
      <c r="J412" s="28"/>
      <c r="M412" s="6"/>
      <c r="P412" s="28"/>
      <c r="R412" s="28"/>
      <c r="T412" s="28"/>
    </row>
    <row r="413" spans="6:20" x14ac:dyDescent="0.2">
      <c r="F413" s="6"/>
      <c r="G413" s="28"/>
      <c r="H413" s="28"/>
      <c r="I413" s="6"/>
      <c r="J413" s="28"/>
      <c r="M413" s="6"/>
      <c r="P413" s="28"/>
      <c r="R413" s="28"/>
      <c r="T413" s="28"/>
    </row>
    <row r="414" spans="6:20" x14ac:dyDescent="0.2">
      <c r="F414" s="6"/>
      <c r="G414" s="28"/>
      <c r="H414" s="28"/>
      <c r="I414" s="6"/>
      <c r="J414" s="28"/>
      <c r="M414" s="6"/>
      <c r="P414" s="28"/>
      <c r="R414" s="28"/>
      <c r="T414" s="28"/>
    </row>
    <row r="415" spans="6:20" x14ac:dyDescent="0.2">
      <c r="F415" s="6"/>
      <c r="G415" s="28"/>
      <c r="H415" s="28"/>
      <c r="I415" s="6"/>
      <c r="J415" s="28"/>
      <c r="M415" s="6"/>
      <c r="P415" s="28"/>
      <c r="R415" s="28"/>
      <c r="T415" s="28"/>
    </row>
    <row r="416" spans="6:20" x14ac:dyDescent="0.2">
      <c r="F416" s="6"/>
      <c r="G416" s="28"/>
      <c r="H416" s="28"/>
      <c r="I416" s="6"/>
      <c r="J416" s="28"/>
      <c r="M416" s="6"/>
      <c r="P416" s="28"/>
      <c r="R416" s="28"/>
      <c r="T416" s="28"/>
    </row>
    <row r="417" spans="6:20" x14ac:dyDescent="0.2">
      <c r="F417" s="6"/>
      <c r="G417" s="28"/>
      <c r="H417" s="28"/>
      <c r="I417" s="6"/>
      <c r="J417" s="28"/>
      <c r="M417" s="6"/>
      <c r="P417" s="28"/>
      <c r="R417" s="28"/>
      <c r="T417" s="28"/>
    </row>
    <row r="418" spans="6:20" x14ac:dyDescent="0.2">
      <c r="F418" s="6"/>
      <c r="G418" s="28"/>
      <c r="H418" s="28"/>
      <c r="I418" s="6"/>
      <c r="J418" s="28"/>
      <c r="M418" s="6"/>
      <c r="P418" s="28"/>
      <c r="R418" s="28"/>
      <c r="T418" s="28"/>
    </row>
    <row r="419" spans="6:20" x14ac:dyDescent="0.2">
      <c r="F419" s="6"/>
      <c r="G419" s="28"/>
      <c r="H419" s="28"/>
      <c r="I419" s="6"/>
      <c r="J419" s="28"/>
      <c r="M419" s="6"/>
      <c r="P419" s="28"/>
      <c r="R419" s="28"/>
      <c r="T419" s="28"/>
    </row>
    <row r="420" spans="6:20" x14ac:dyDescent="0.2">
      <c r="F420" s="6"/>
      <c r="G420" s="28"/>
      <c r="H420" s="28"/>
      <c r="I420" s="6"/>
      <c r="J420" s="28"/>
      <c r="M420" s="6"/>
      <c r="P420" s="28"/>
      <c r="R420" s="28"/>
      <c r="T420" s="28"/>
    </row>
    <row r="421" spans="6:20" x14ac:dyDescent="0.2">
      <c r="F421" s="6"/>
      <c r="G421" s="28"/>
      <c r="H421" s="28"/>
      <c r="I421" s="6"/>
      <c r="J421" s="28"/>
      <c r="M421" s="6"/>
      <c r="P421" s="28"/>
      <c r="R421" s="28"/>
      <c r="T421" s="28"/>
    </row>
    <row r="422" spans="6:20" x14ac:dyDescent="0.2">
      <c r="F422" s="6"/>
      <c r="G422" s="28"/>
      <c r="H422" s="28"/>
      <c r="I422" s="6"/>
      <c r="J422" s="28"/>
      <c r="M422" s="6"/>
      <c r="P422" s="28"/>
      <c r="R422" s="28"/>
      <c r="T422" s="28"/>
    </row>
    <row r="423" spans="6:20" x14ac:dyDescent="0.2">
      <c r="F423" s="6"/>
      <c r="G423" s="28"/>
      <c r="H423" s="28"/>
      <c r="I423" s="6"/>
      <c r="J423" s="28"/>
      <c r="M423" s="6"/>
      <c r="P423" s="28"/>
      <c r="R423" s="28"/>
      <c r="T423" s="28"/>
    </row>
    <row r="424" spans="6:20" x14ac:dyDescent="0.2">
      <c r="F424" s="6"/>
      <c r="G424" s="28"/>
      <c r="H424" s="28"/>
      <c r="I424" s="6"/>
      <c r="J424" s="28"/>
      <c r="M424" s="6"/>
      <c r="P424" s="28"/>
      <c r="R424" s="28"/>
      <c r="T424" s="28"/>
    </row>
    <row r="425" spans="6:20" x14ac:dyDescent="0.2">
      <c r="F425" s="6"/>
      <c r="G425" s="28"/>
      <c r="H425" s="28"/>
      <c r="I425" s="6"/>
      <c r="J425" s="28"/>
      <c r="M425" s="6"/>
      <c r="P425" s="28"/>
      <c r="R425" s="28"/>
      <c r="T425" s="28"/>
    </row>
    <row r="426" spans="6:20" x14ac:dyDescent="0.2">
      <c r="F426" s="6"/>
      <c r="G426" s="28"/>
      <c r="H426" s="28"/>
      <c r="I426" s="6"/>
      <c r="J426" s="28"/>
      <c r="M426" s="6"/>
      <c r="P426" s="28"/>
      <c r="R426" s="28"/>
      <c r="T426" s="28"/>
    </row>
    <row r="427" spans="6:20" x14ac:dyDescent="0.2">
      <c r="F427" s="6"/>
      <c r="G427" s="28"/>
      <c r="H427" s="28"/>
      <c r="I427" s="6"/>
      <c r="J427" s="28"/>
      <c r="M427" s="6"/>
      <c r="P427" s="28"/>
      <c r="R427" s="28"/>
      <c r="T427" s="28"/>
    </row>
    <row r="428" spans="6:20" x14ac:dyDescent="0.2">
      <c r="F428" s="6"/>
      <c r="G428" s="28"/>
      <c r="H428" s="28"/>
      <c r="I428" s="6"/>
      <c r="J428" s="28"/>
      <c r="M428" s="6"/>
      <c r="P428" s="28"/>
      <c r="R428" s="28"/>
      <c r="T428" s="28"/>
    </row>
    <row r="429" spans="6:20" x14ac:dyDescent="0.2">
      <c r="F429" s="6"/>
      <c r="G429" s="28"/>
      <c r="H429" s="28"/>
      <c r="I429" s="6"/>
      <c r="J429" s="28"/>
      <c r="M429" s="6"/>
      <c r="P429" s="28"/>
      <c r="R429" s="28"/>
      <c r="T429" s="28"/>
    </row>
    <row r="430" spans="6:20" x14ac:dyDescent="0.2">
      <c r="F430" s="6"/>
      <c r="G430" s="28"/>
      <c r="H430" s="28"/>
      <c r="I430" s="6"/>
      <c r="J430" s="28"/>
      <c r="M430" s="6"/>
      <c r="P430" s="28"/>
      <c r="R430" s="28"/>
      <c r="T430" s="28"/>
    </row>
    <row r="431" spans="6:20" x14ac:dyDescent="0.2">
      <c r="F431" s="6"/>
      <c r="G431" s="28"/>
      <c r="H431" s="28"/>
      <c r="I431" s="6"/>
      <c r="J431" s="28"/>
      <c r="M431" s="6"/>
      <c r="P431" s="28"/>
      <c r="R431" s="28"/>
      <c r="T431" s="28"/>
    </row>
    <row r="432" spans="6:20" x14ac:dyDescent="0.2">
      <c r="F432" s="6"/>
      <c r="G432" s="28"/>
      <c r="H432" s="28"/>
      <c r="I432" s="6"/>
      <c r="J432" s="28"/>
      <c r="M432" s="6"/>
      <c r="P432" s="28"/>
      <c r="R432" s="28"/>
      <c r="T432" s="28"/>
    </row>
    <row r="433" spans="6:20" x14ac:dyDescent="0.2">
      <c r="F433" s="6"/>
      <c r="G433" s="28"/>
      <c r="H433" s="28"/>
      <c r="I433" s="6"/>
      <c r="J433" s="28"/>
      <c r="M433" s="6"/>
      <c r="P433" s="28"/>
      <c r="R433" s="28"/>
      <c r="T433" s="28"/>
    </row>
    <row r="434" spans="6:20" x14ac:dyDescent="0.2">
      <c r="F434" s="6"/>
      <c r="G434" s="28"/>
      <c r="H434" s="28"/>
      <c r="I434" s="6"/>
      <c r="J434" s="28"/>
      <c r="M434" s="6"/>
      <c r="P434" s="28"/>
      <c r="R434" s="28"/>
      <c r="T434" s="28"/>
    </row>
    <row r="435" spans="6:20" x14ac:dyDescent="0.2">
      <c r="F435" s="6"/>
      <c r="G435" s="28"/>
      <c r="H435" s="28"/>
      <c r="I435" s="6"/>
      <c r="J435" s="28"/>
      <c r="M435" s="6"/>
      <c r="P435" s="28"/>
      <c r="R435" s="28"/>
      <c r="T435" s="28"/>
    </row>
    <row r="436" spans="6:20" x14ac:dyDescent="0.2">
      <c r="F436" s="6"/>
      <c r="G436" s="28"/>
      <c r="H436" s="28"/>
      <c r="I436" s="6"/>
      <c r="J436" s="28"/>
      <c r="M436" s="6"/>
      <c r="P436" s="28"/>
      <c r="R436" s="28"/>
      <c r="T436" s="28"/>
    </row>
    <row r="437" spans="6:20" x14ac:dyDescent="0.2">
      <c r="F437" s="6"/>
      <c r="G437" s="28"/>
      <c r="H437" s="28"/>
      <c r="I437" s="6"/>
      <c r="J437" s="28"/>
      <c r="M437" s="6"/>
      <c r="P437" s="28"/>
      <c r="R437" s="28"/>
      <c r="T437" s="28"/>
    </row>
    <row r="438" spans="6:20" x14ac:dyDescent="0.2">
      <c r="F438" s="6"/>
      <c r="G438" s="28"/>
      <c r="H438" s="28"/>
      <c r="I438" s="6"/>
      <c r="J438" s="28"/>
      <c r="M438" s="6"/>
      <c r="P438" s="28"/>
      <c r="R438" s="28"/>
      <c r="T438" s="28"/>
    </row>
    <row r="439" spans="6:20" x14ac:dyDescent="0.2">
      <c r="F439" s="6"/>
      <c r="G439" s="28"/>
      <c r="H439" s="28"/>
      <c r="I439" s="6"/>
      <c r="J439" s="28"/>
      <c r="M439" s="6"/>
      <c r="P439" s="28"/>
      <c r="R439" s="28"/>
      <c r="T439" s="28"/>
    </row>
    <row r="440" spans="6:20" x14ac:dyDescent="0.2">
      <c r="F440" s="6"/>
      <c r="G440" s="28"/>
      <c r="H440" s="28"/>
      <c r="I440" s="6"/>
      <c r="J440" s="28"/>
      <c r="M440" s="6"/>
      <c r="P440" s="28"/>
      <c r="R440" s="28"/>
      <c r="T440" s="28"/>
    </row>
    <row r="441" spans="6:20" x14ac:dyDescent="0.2">
      <c r="F441" s="6"/>
      <c r="G441" s="28"/>
      <c r="H441" s="28"/>
      <c r="I441" s="6"/>
      <c r="J441" s="28"/>
      <c r="M441" s="6"/>
      <c r="P441" s="28"/>
      <c r="R441" s="28"/>
      <c r="T441" s="28"/>
    </row>
    <row r="442" spans="6:20" x14ac:dyDescent="0.2">
      <c r="F442" s="6"/>
      <c r="G442" s="28"/>
      <c r="H442" s="28"/>
      <c r="I442" s="6"/>
      <c r="J442" s="28"/>
      <c r="M442" s="6"/>
      <c r="P442" s="28"/>
      <c r="R442" s="28"/>
      <c r="T442" s="28"/>
    </row>
    <row r="443" spans="6:20" x14ac:dyDescent="0.2">
      <c r="F443" s="6"/>
      <c r="G443" s="28"/>
      <c r="H443" s="28"/>
      <c r="I443" s="6"/>
      <c r="J443" s="28"/>
      <c r="M443" s="6"/>
      <c r="P443" s="28"/>
      <c r="R443" s="28"/>
      <c r="T443" s="28"/>
    </row>
    <row r="444" spans="6:20" x14ac:dyDescent="0.2">
      <c r="F444" s="6"/>
      <c r="G444" s="28"/>
      <c r="H444" s="28"/>
      <c r="I444" s="6"/>
      <c r="J444" s="28"/>
      <c r="M444" s="6"/>
      <c r="P444" s="28"/>
      <c r="R444" s="28"/>
      <c r="T444" s="28"/>
    </row>
    <row r="445" spans="6:20" x14ac:dyDescent="0.2">
      <c r="F445" s="6"/>
      <c r="G445" s="28"/>
      <c r="H445" s="28"/>
      <c r="I445" s="6"/>
      <c r="J445" s="28"/>
      <c r="M445" s="6"/>
      <c r="P445" s="28"/>
      <c r="R445" s="28"/>
      <c r="T445" s="28"/>
    </row>
    <row r="446" spans="6:20" x14ac:dyDescent="0.2">
      <c r="F446" s="6"/>
      <c r="G446" s="28"/>
      <c r="H446" s="28"/>
      <c r="I446" s="6"/>
      <c r="J446" s="28"/>
      <c r="M446" s="6"/>
      <c r="P446" s="28"/>
      <c r="R446" s="28"/>
      <c r="T446" s="28"/>
    </row>
    <row r="447" spans="6:20" x14ac:dyDescent="0.2">
      <c r="F447" s="6"/>
      <c r="G447" s="28"/>
      <c r="H447" s="28"/>
      <c r="I447" s="6"/>
      <c r="J447" s="28"/>
      <c r="M447" s="6"/>
      <c r="P447" s="28"/>
      <c r="R447" s="28"/>
      <c r="T447" s="28"/>
    </row>
    <row r="448" spans="6:20" x14ac:dyDescent="0.2">
      <c r="F448" s="6"/>
      <c r="G448" s="28"/>
      <c r="H448" s="28"/>
      <c r="I448" s="6"/>
      <c r="J448" s="28"/>
      <c r="M448" s="6"/>
      <c r="P448" s="28"/>
      <c r="R448" s="28"/>
      <c r="T448" s="28"/>
    </row>
    <row r="449" spans="6:20" x14ac:dyDescent="0.2">
      <c r="F449" s="6"/>
      <c r="G449" s="28"/>
      <c r="H449" s="28"/>
      <c r="I449" s="6"/>
      <c r="J449" s="28"/>
      <c r="M449" s="6"/>
      <c r="P449" s="28"/>
      <c r="R449" s="28"/>
      <c r="T449" s="28"/>
    </row>
    <row r="450" spans="6:20" x14ac:dyDescent="0.2">
      <c r="F450" s="6"/>
      <c r="G450" s="28"/>
      <c r="H450" s="28"/>
      <c r="I450" s="6"/>
      <c r="J450" s="28"/>
      <c r="M450" s="6"/>
      <c r="P450" s="28"/>
      <c r="R450" s="28"/>
      <c r="T450" s="28"/>
    </row>
    <row r="451" spans="6:20" x14ac:dyDescent="0.2">
      <c r="F451" s="6"/>
      <c r="G451" s="28"/>
      <c r="H451" s="28"/>
      <c r="I451" s="6"/>
      <c r="J451" s="28"/>
      <c r="M451" s="6"/>
      <c r="P451" s="28"/>
      <c r="R451" s="28"/>
      <c r="T451" s="28"/>
    </row>
    <row r="452" spans="6:20" x14ac:dyDescent="0.2">
      <c r="F452" s="6"/>
      <c r="G452" s="28"/>
      <c r="H452" s="28"/>
      <c r="I452" s="6"/>
      <c r="J452" s="28"/>
      <c r="M452" s="6"/>
      <c r="P452" s="28"/>
      <c r="R452" s="28"/>
      <c r="T452" s="28"/>
    </row>
    <row r="453" spans="6:20" x14ac:dyDescent="0.2">
      <c r="F453" s="6"/>
      <c r="G453" s="28"/>
      <c r="H453" s="28"/>
      <c r="I453" s="6"/>
      <c r="J453" s="28"/>
      <c r="M453" s="6"/>
      <c r="P453" s="28"/>
      <c r="R453" s="28"/>
      <c r="T453" s="28"/>
    </row>
    <row r="454" spans="6:20" x14ac:dyDescent="0.2">
      <c r="F454" s="6"/>
      <c r="G454" s="28"/>
      <c r="H454" s="28"/>
      <c r="I454" s="6"/>
      <c r="J454" s="28"/>
      <c r="M454" s="6"/>
      <c r="P454" s="28"/>
      <c r="R454" s="28"/>
      <c r="T454" s="28"/>
    </row>
    <row r="455" spans="6:20" x14ac:dyDescent="0.2">
      <c r="F455" s="6"/>
      <c r="G455" s="28"/>
      <c r="H455" s="28"/>
      <c r="I455" s="6"/>
      <c r="J455" s="28"/>
      <c r="M455" s="6"/>
      <c r="P455" s="28"/>
      <c r="R455" s="28"/>
      <c r="T455" s="28"/>
    </row>
    <row r="456" spans="6:20" x14ac:dyDescent="0.2">
      <c r="F456" s="6"/>
      <c r="G456" s="28"/>
      <c r="H456" s="28"/>
      <c r="I456" s="6"/>
      <c r="J456" s="28"/>
      <c r="M456" s="6"/>
      <c r="P456" s="28"/>
      <c r="R456" s="28"/>
      <c r="T456" s="28"/>
    </row>
    <row r="457" spans="6:20" x14ac:dyDescent="0.2">
      <c r="F457" s="6"/>
      <c r="G457" s="28"/>
      <c r="H457" s="28"/>
      <c r="I457" s="6"/>
      <c r="J457" s="28"/>
      <c r="M457" s="6"/>
      <c r="P457" s="28"/>
      <c r="R457" s="28"/>
      <c r="T457" s="28"/>
    </row>
    <row r="458" spans="6:20" x14ac:dyDescent="0.2">
      <c r="F458" s="6"/>
      <c r="G458" s="28"/>
      <c r="H458" s="28"/>
      <c r="I458" s="6"/>
      <c r="J458" s="28"/>
      <c r="M458" s="6"/>
      <c r="P458" s="28"/>
      <c r="R458" s="28"/>
      <c r="T458" s="28"/>
    </row>
    <row r="459" spans="6:20" x14ac:dyDescent="0.2">
      <c r="F459" s="6"/>
      <c r="G459" s="28"/>
      <c r="H459" s="28"/>
      <c r="I459" s="6"/>
      <c r="J459" s="28"/>
      <c r="M459" s="6"/>
      <c r="P459" s="28"/>
      <c r="R459" s="28"/>
      <c r="T459" s="28"/>
    </row>
    <row r="460" spans="6:20" x14ac:dyDescent="0.2">
      <c r="F460" s="6"/>
      <c r="G460" s="28"/>
      <c r="H460" s="28"/>
      <c r="I460" s="6"/>
      <c r="J460" s="28"/>
      <c r="M460" s="6"/>
      <c r="P460" s="28"/>
      <c r="R460" s="28"/>
      <c r="T460" s="28"/>
    </row>
    <row r="461" spans="6:20" x14ac:dyDescent="0.2">
      <c r="F461" s="6"/>
      <c r="G461" s="28"/>
      <c r="H461" s="28"/>
      <c r="I461" s="6"/>
      <c r="J461" s="28"/>
      <c r="M461" s="6"/>
      <c r="P461" s="28"/>
      <c r="R461" s="28"/>
      <c r="T461" s="28"/>
    </row>
    <row r="462" spans="6:20" x14ac:dyDescent="0.2">
      <c r="F462" s="6"/>
      <c r="G462" s="28"/>
      <c r="H462" s="28"/>
      <c r="I462" s="6"/>
      <c r="J462" s="28"/>
      <c r="M462" s="6"/>
      <c r="P462" s="28"/>
      <c r="R462" s="28"/>
      <c r="T462" s="28"/>
    </row>
    <row r="463" spans="6:20" x14ac:dyDescent="0.2">
      <c r="F463" s="6"/>
      <c r="G463" s="28"/>
      <c r="H463" s="28"/>
      <c r="I463" s="6"/>
      <c r="J463" s="28"/>
      <c r="M463" s="6"/>
      <c r="P463" s="28"/>
      <c r="R463" s="28"/>
      <c r="T463" s="28"/>
    </row>
    <row r="464" spans="6:20" x14ac:dyDescent="0.2">
      <c r="F464" s="6"/>
      <c r="G464" s="28"/>
      <c r="H464" s="28"/>
      <c r="I464" s="6"/>
      <c r="J464" s="28"/>
      <c r="M464" s="6"/>
      <c r="P464" s="28"/>
      <c r="R464" s="28"/>
      <c r="T464" s="28"/>
    </row>
    <row r="465" spans="6:20" x14ac:dyDescent="0.2">
      <c r="F465" s="6"/>
      <c r="G465" s="28"/>
      <c r="H465" s="28"/>
      <c r="I465" s="6"/>
      <c r="J465" s="28"/>
      <c r="M465" s="6"/>
      <c r="P465" s="28"/>
      <c r="R465" s="28"/>
      <c r="T465" s="28"/>
    </row>
    <row r="466" spans="6:20" x14ac:dyDescent="0.2">
      <c r="F466" s="6"/>
      <c r="G466" s="28"/>
      <c r="H466" s="28"/>
      <c r="I466" s="6"/>
      <c r="J466" s="28"/>
      <c r="M466" s="6"/>
      <c r="P466" s="28"/>
      <c r="R466" s="28"/>
      <c r="T466" s="28"/>
    </row>
    <row r="467" spans="6:20" x14ac:dyDescent="0.2">
      <c r="F467" s="6"/>
      <c r="G467" s="28"/>
      <c r="H467" s="28"/>
      <c r="I467" s="6"/>
      <c r="J467" s="28"/>
      <c r="M467" s="6"/>
      <c r="P467" s="28"/>
      <c r="R467" s="28"/>
      <c r="T467" s="28"/>
    </row>
    <row r="468" spans="6:20" x14ac:dyDescent="0.2">
      <c r="F468" s="6"/>
      <c r="G468" s="28"/>
      <c r="H468" s="28"/>
      <c r="I468" s="6"/>
      <c r="J468" s="28"/>
      <c r="M468" s="6"/>
      <c r="P468" s="28"/>
      <c r="R468" s="28"/>
      <c r="T468" s="28"/>
    </row>
    <row r="469" spans="6:20" x14ac:dyDescent="0.2">
      <c r="F469" s="6"/>
      <c r="G469" s="28"/>
      <c r="H469" s="28"/>
      <c r="I469" s="6"/>
      <c r="J469" s="28"/>
      <c r="M469" s="6"/>
      <c r="P469" s="28"/>
      <c r="R469" s="28"/>
      <c r="T469" s="28"/>
    </row>
    <row r="470" spans="6:20" x14ac:dyDescent="0.2">
      <c r="F470" s="6"/>
      <c r="G470" s="28"/>
      <c r="H470" s="28"/>
      <c r="I470" s="6"/>
      <c r="J470" s="28"/>
      <c r="M470" s="6"/>
      <c r="P470" s="28"/>
      <c r="R470" s="28"/>
      <c r="T470" s="28"/>
    </row>
    <row r="471" spans="6:20" x14ac:dyDescent="0.2">
      <c r="F471" s="6"/>
      <c r="G471" s="28"/>
      <c r="H471" s="28"/>
      <c r="I471" s="6"/>
      <c r="J471" s="28"/>
      <c r="M471" s="6"/>
      <c r="P471" s="28"/>
      <c r="R471" s="28"/>
      <c r="T471" s="28"/>
    </row>
    <row r="472" spans="6:20" x14ac:dyDescent="0.2">
      <c r="F472" s="6"/>
      <c r="G472" s="28"/>
      <c r="H472" s="28"/>
      <c r="I472" s="6"/>
      <c r="J472" s="28"/>
      <c r="M472" s="6"/>
      <c r="P472" s="28"/>
      <c r="R472" s="28"/>
      <c r="T472" s="28"/>
    </row>
    <row r="473" spans="6:20" x14ac:dyDescent="0.2">
      <c r="F473" s="6"/>
      <c r="G473" s="28"/>
      <c r="H473" s="28"/>
      <c r="I473" s="6"/>
      <c r="J473" s="28"/>
      <c r="M473" s="6"/>
      <c r="P473" s="28"/>
      <c r="R473" s="28"/>
      <c r="T473" s="28"/>
    </row>
    <row r="474" spans="6:20" x14ac:dyDescent="0.2">
      <c r="F474" s="6"/>
      <c r="G474" s="28"/>
      <c r="H474" s="28"/>
      <c r="I474" s="6"/>
      <c r="J474" s="28"/>
      <c r="M474" s="6"/>
      <c r="P474" s="28"/>
      <c r="R474" s="28"/>
      <c r="T474" s="28"/>
    </row>
    <row r="475" spans="6:20" x14ac:dyDescent="0.2">
      <c r="F475" s="6"/>
      <c r="G475" s="28"/>
      <c r="H475" s="28"/>
      <c r="I475" s="6"/>
      <c r="J475" s="28"/>
      <c r="M475" s="6"/>
      <c r="P475" s="28"/>
      <c r="R475" s="28"/>
      <c r="T475" s="28"/>
    </row>
    <row r="476" spans="6:20" x14ac:dyDescent="0.2">
      <c r="F476" s="6"/>
      <c r="G476" s="28"/>
      <c r="H476" s="28"/>
      <c r="I476" s="6"/>
      <c r="J476" s="28"/>
      <c r="M476" s="6"/>
      <c r="P476" s="28"/>
      <c r="R476" s="28"/>
      <c r="T476" s="28"/>
    </row>
    <row r="477" spans="6:20" x14ac:dyDescent="0.2">
      <c r="F477" s="6"/>
      <c r="G477" s="28"/>
      <c r="H477" s="28"/>
      <c r="I477" s="6"/>
      <c r="J477" s="28"/>
      <c r="M477" s="6"/>
      <c r="P477" s="28"/>
      <c r="R477" s="28"/>
      <c r="T477" s="28"/>
    </row>
    <row r="478" spans="6:20" x14ac:dyDescent="0.2">
      <c r="F478" s="6"/>
      <c r="G478" s="28"/>
      <c r="H478" s="28"/>
      <c r="I478" s="6"/>
      <c r="J478" s="28"/>
      <c r="M478" s="6"/>
      <c r="P478" s="28"/>
      <c r="R478" s="28"/>
      <c r="T478" s="28"/>
    </row>
    <row r="479" spans="6:20" x14ac:dyDescent="0.2">
      <c r="F479" s="6"/>
      <c r="G479" s="28"/>
      <c r="H479" s="28"/>
      <c r="I479" s="6"/>
      <c r="J479" s="28"/>
      <c r="M479" s="6"/>
      <c r="P479" s="28"/>
      <c r="R479" s="28"/>
      <c r="T479" s="28"/>
    </row>
    <row r="480" spans="6:20" x14ac:dyDescent="0.2">
      <c r="F480" s="6"/>
      <c r="G480" s="28"/>
      <c r="H480" s="28"/>
      <c r="I480" s="6"/>
      <c r="J480" s="28"/>
      <c r="M480" s="6"/>
      <c r="P480" s="28"/>
      <c r="R480" s="28"/>
      <c r="T480" s="28"/>
    </row>
    <row r="481" spans="6:20" x14ac:dyDescent="0.2">
      <c r="F481" s="6"/>
      <c r="G481" s="28"/>
      <c r="H481" s="28"/>
      <c r="I481" s="6"/>
      <c r="J481" s="28"/>
      <c r="M481" s="6"/>
      <c r="P481" s="28"/>
      <c r="R481" s="28"/>
      <c r="T481" s="28"/>
    </row>
    <row r="482" spans="6:20" x14ac:dyDescent="0.2">
      <c r="F482" s="6"/>
      <c r="G482" s="28"/>
      <c r="H482" s="28"/>
      <c r="I482" s="6"/>
      <c r="J482" s="28"/>
      <c r="M482" s="6"/>
      <c r="P482" s="28"/>
      <c r="R482" s="28"/>
      <c r="T482" s="28"/>
    </row>
    <row r="483" spans="6:20" x14ac:dyDescent="0.2">
      <c r="F483" s="6"/>
      <c r="G483" s="28"/>
      <c r="H483" s="28"/>
      <c r="I483" s="6"/>
      <c r="J483" s="28"/>
      <c r="M483" s="6"/>
      <c r="P483" s="28"/>
      <c r="R483" s="28"/>
      <c r="T483" s="28"/>
    </row>
    <row r="484" spans="6:20" x14ac:dyDescent="0.2">
      <c r="F484" s="6"/>
      <c r="G484" s="28"/>
      <c r="H484" s="28"/>
      <c r="I484" s="6"/>
      <c r="J484" s="28"/>
      <c r="M484" s="6"/>
      <c r="P484" s="28"/>
      <c r="R484" s="28"/>
      <c r="T484" s="28"/>
    </row>
    <row r="485" spans="6:20" x14ac:dyDescent="0.2">
      <c r="F485" s="6"/>
      <c r="G485" s="28"/>
      <c r="H485" s="28"/>
      <c r="I485" s="6"/>
      <c r="J485" s="28"/>
      <c r="M485" s="6"/>
      <c r="P485" s="28"/>
      <c r="R485" s="28"/>
      <c r="T485" s="28"/>
    </row>
    <row r="486" spans="6:20" x14ac:dyDescent="0.2">
      <c r="F486" s="6"/>
      <c r="G486" s="28"/>
      <c r="H486" s="28"/>
      <c r="I486" s="6"/>
      <c r="J486" s="28"/>
      <c r="M486" s="6"/>
      <c r="P486" s="28"/>
      <c r="R486" s="28"/>
      <c r="T486" s="28"/>
    </row>
    <row r="487" spans="6:20" x14ac:dyDescent="0.2">
      <c r="F487" s="6"/>
      <c r="G487" s="28"/>
      <c r="H487" s="28"/>
      <c r="I487" s="6"/>
      <c r="J487" s="28"/>
      <c r="M487" s="6"/>
      <c r="P487" s="28"/>
      <c r="R487" s="28"/>
      <c r="T487" s="28"/>
    </row>
    <row r="488" spans="6:20" x14ac:dyDescent="0.2">
      <c r="F488" s="6"/>
      <c r="G488" s="28"/>
      <c r="H488" s="28"/>
      <c r="I488" s="6"/>
      <c r="J488" s="28"/>
      <c r="M488" s="6"/>
      <c r="P488" s="28"/>
      <c r="R488" s="28"/>
      <c r="T488" s="28"/>
    </row>
    <row r="489" spans="6:20" x14ac:dyDescent="0.2">
      <c r="F489" s="6"/>
      <c r="G489" s="28"/>
      <c r="H489" s="28"/>
      <c r="I489" s="6"/>
      <c r="J489" s="28"/>
      <c r="M489" s="6"/>
      <c r="P489" s="28"/>
      <c r="R489" s="28"/>
      <c r="T489" s="28"/>
    </row>
    <row r="490" spans="6:20" x14ac:dyDescent="0.2">
      <c r="F490" s="6"/>
      <c r="G490" s="28"/>
      <c r="H490" s="28"/>
      <c r="I490" s="6"/>
      <c r="J490" s="28"/>
      <c r="M490" s="6"/>
      <c r="P490" s="28"/>
      <c r="R490" s="28"/>
      <c r="T490" s="28"/>
    </row>
    <row r="491" spans="6:20" x14ac:dyDescent="0.2">
      <c r="F491" s="6"/>
      <c r="G491" s="28"/>
      <c r="H491" s="28"/>
      <c r="I491" s="6"/>
      <c r="J491" s="28"/>
      <c r="M491" s="6"/>
      <c r="P491" s="28"/>
      <c r="R491" s="28"/>
      <c r="T491" s="28"/>
    </row>
    <row r="492" spans="6:20" x14ac:dyDescent="0.2">
      <c r="F492" s="6"/>
      <c r="G492" s="28"/>
      <c r="H492" s="28"/>
      <c r="I492" s="6"/>
      <c r="J492" s="28"/>
      <c r="M492" s="6"/>
      <c r="P492" s="28"/>
      <c r="R492" s="28"/>
      <c r="T492" s="28"/>
    </row>
    <row r="493" spans="6:20" x14ac:dyDescent="0.2">
      <c r="F493" s="6"/>
      <c r="G493" s="28"/>
      <c r="H493" s="28"/>
      <c r="I493" s="6"/>
      <c r="J493" s="28"/>
      <c r="M493" s="6"/>
      <c r="P493" s="28"/>
      <c r="R493" s="28"/>
      <c r="T493" s="28"/>
    </row>
    <row r="494" spans="6:20" x14ac:dyDescent="0.2">
      <c r="F494" s="6"/>
      <c r="G494" s="28"/>
      <c r="H494" s="28"/>
      <c r="I494" s="6"/>
      <c r="J494" s="28"/>
      <c r="M494" s="6"/>
      <c r="P494" s="28"/>
      <c r="R494" s="28"/>
      <c r="T494" s="28"/>
    </row>
    <row r="495" spans="6:20" x14ac:dyDescent="0.2">
      <c r="F495" s="6"/>
      <c r="G495" s="28"/>
      <c r="H495" s="28"/>
      <c r="I495" s="6"/>
      <c r="J495" s="28"/>
      <c r="M495" s="6"/>
      <c r="P495" s="28"/>
      <c r="R495" s="28"/>
      <c r="T495" s="28"/>
    </row>
    <row r="496" spans="6:20" x14ac:dyDescent="0.2">
      <c r="F496" s="6"/>
      <c r="G496" s="28"/>
      <c r="H496" s="28"/>
      <c r="I496" s="6"/>
      <c r="J496" s="28"/>
      <c r="M496" s="6"/>
      <c r="P496" s="28"/>
      <c r="R496" s="28"/>
      <c r="T496" s="28"/>
    </row>
    <row r="497" spans="6:20" x14ac:dyDescent="0.2">
      <c r="F497" s="6"/>
      <c r="G497" s="28"/>
      <c r="H497" s="28"/>
      <c r="I497" s="6"/>
      <c r="J497" s="28"/>
      <c r="M497" s="6"/>
      <c r="P497" s="28"/>
      <c r="R497" s="28"/>
      <c r="T497" s="28"/>
    </row>
    <row r="498" spans="6:20" x14ac:dyDescent="0.2">
      <c r="F498" s="6"/>
      <c r="G498" s="28"/>
      <c r="H498" s="28"/>
      <c r="I498" s="6"/>
      <c r="J498" s="28"/>
      <c r="M498" s="6"/>
      <c r="P498" s="28"/>
      <c r="R498" s="28"/>
      <c r="T498" s="28"/>
    </row>
    <row r="499" spans="6:20" x14ac:dyDescent="0.2">
      <c r="F499" s="6"/>
      <c r="G499" s="28"/>
      <c r="H499" s="28"/>
      <c r="I499" s="6"/>
      <c r="J499" s="28"/>
      <c r="M499" s="6"/>
      <c r="P499" s="28"/>
      <c r="R499" s="28"/>
      <c r="T499" s="28"/>
    </row>
    <row r="500" spans="6:20" x14ac:dyDescent="0.2">
      <c r="F500" s="6"/>
      <c r="G500" s="28"/>
      <c r="H500" s="28"/>
      <c r="I500" s="6"/>
      <c r="J500" s="28"/>
      <c r="M500" s="6"/>
      <c r="P500" s="28"/>
      <c r="R500" s="28"/>
      <c r="T500" s="28"/>
    </row>
    <row r="501" spans="6:20" x14ac:dyDescent="0.2">
      <c r="F501" s="6"/>
      <c r="G501" s="28"/>
      <c r="H501" s="28"/>
      <c r="I501" s="6"/>
      <c r="J501" s="28"/>
      <c r="M501" s="6"/>
      <c r="P501" s="28"/>
      <c r="R501" s="28"/>
      <c r="T501" s="28"/>
    </row>
    <row r="502" spans="6:20" x14ac:dyDescent="0.2">
      <c r="F502" s="6"/>
      <c r="G502" s="28"/>
      <c r="H502" s="28"/>
      <c r="I502" s="6"/>
      <c r="J502" s="28"/>
      <c r="M502" s="6"/>
      <c r="P502" s="28"/>
      <c r="R502" s="28"/>
      <c r="T502" s="28"/>
    </row>
    <row r="503" spans="6:20" x14ac:dyDescent="0.2">
      <c r="F503" s="6"/>
      <c r="G503" s="28"/>
      <c r="H503" s="28"/>
      <c r="I503" s="6"/>
      <c r="J503" s="28"/>
      <c r="M503" s="6"/>
      <c r="P503" s="28"/>
      <c r="R503" s="28"/>
      <c r="T503" s="28"/>
    </row>
    <row r="504" spans="6:20" x14ac:dyDescent="0.2">
      <c r="F504" s="6"/>
      <c r="G504" s="28"/>
      <c r="H504" s="28"/>
      <c r="I504" s="6"/>
      <c r="J504" s="28"/>
      <c r="M504" s="6"/>
      <c r="P504" s="28"/>
      <c r="R504" s="28"/>
      <c r="T504" s="28"/>
    </row>
    <row r="505" spans="6:20" x14ac:dyDescent="0.2">
      <c r="F505" s="6"/>
      <c r="G505" s="28"/>
      <c r="H505" s="28"/>
      <c r="I505" s="6"/>
      <c r="J505" s="28"/>
      <c r="M505" s="6"/>
      <c r="P505" s="28"/>
      <c r="R505" s="28"/>
      <c r="T505" s="28"/>
    </row>
    <row r="506" spans="6:20" x14ac:dyDescent="0.2">
      <c r="F506" s="6"/>
      <c r="G506" s="28"/>
      <c r="H506" s="28"/>
      <c r="I506" s="6"/>
      <c r="J506" s="28"/>
      <c r="M506" s="6"/>
      <c r="P506" s="28"/>
      <c r="R506" s="28"/>
      <c r="T506" s="28"/>
    </row>
    <row r="507" spans="6:20" x14ac:dyDescent="0.2">
      <c r="F507" s="6"/>
      <c r="G507" s="28"/>
      <c r="H507" s="28"/>
      <c r="I507" s="6"/>
      <c r="J507" s="28"/>
      <c r="M507" s="6"/>
      <c r="P507" s="28"/>
      <c r="R507" s="28"/>
      <c r="T507" s="28"/>
    </row>
    <row r="508" spans="6:20" x14ac:dyDescent="0.2">
      <c r="F508" s="6"/>
      <c r="G508" s="28"/>
      <c r="H508" s="28"/>
      <c r="I508" s="6"/>
      <c r="J508" s="28"/>
      <c r="M508" s="6"/>
      <c r="P508" s="28"/>
      <c r="R508" s="28"/>
      <c r="T508" s="28"/>
    </row>
    <row r="509" spans="6:20" x14ac:dyDescent="0.2">
      <c r="F509" s="6"/>
      <c r="G509" s="28"/>
      <c r="H509" s="28"/>
      <c r="I509" s="6"/>
      <c r="J509" s="28"/>
      <c r="M509" s="6"/>
      <c r="P509" s="28"/>
      <c r="R509" s="28"/>
      <c r="T509" s="28"/>
    </row>
    <row r="510" spans="6:20" x14ac:dyDescent="0.2">
      <c r="F510" s="6"/>
      <c r="G510" s="28"/>
      <c r="H510" s="28"/>
      <c r="I510" s="6"/>
      <c r="J510" s="28"/>
      <c r="M510" s="6"/>
      <c r="P510" s="28"/>
      <c r="R510" s="28"/>
      <c r="T510" s="28"/>
    </row>
    <row r="511" spans="6:20" x14ac:dyDescent="0.2">
      <c r="F511" s="6"/>
      <c r="G511" s="28"/>
      <c r="H511" s="28"/>
      <c r="I511" s="6"/>
      <c r="J511" s="28"/>
      <c r="M511" s="6"/>
      <c r="P511" s="28"/>
      <c r="R511" s="28"/>
      <c r="T511" s="28"/>
    </row>
    <row r="512" spans="6:20" x14ac:dyDescent="0.2">
      <c r="F512" s="6"/>
      <c r="G512" s="28"/>
      <c r="H512" s="28"/>
      <c r="I512" s="6"/>
      <c r="J512" s="28"/>
      <c r="M512" s="6"/>
      <c r="P512" s="28"/>
      <c r="R512" s="28"/>
      <c r="T512" s="28"/>
    </row>
    <row r="513" spans="6:20" x14ac:dyDescent="0.2">
      <c r="F513" s="6"/>
      <c r="G513" s="28"/>
      <c r="H513" s="28"/>
      <c r="I513" s="6"/>
      <c r="J513" s="28"/>
      <c r="M513" s="6"/>
      <c r="P513" s="28"/>
      <c r="R513" s="28"/>
      <c r="T513" s="28"/>
    </row>
    <row r="514" spans="6:20" x14ac:dyDescent="0.2">
      <c r="F514" s="6"/>
      <c r="G514" s="28"/>
      <c r="H514" s="28"/>
      <c r="I514" s="6"/>
      <c r="J514" s="28"/>
      <c r="M514" s="6"/>
      <c r="P514" s="28"/>
      <c r="R514" s="28"/>
      <c r="T514" s="28"/>
    </row>
    <row r="515" spans="6:20" x14ac:dyDescent="0.2">
      <c r="F515" s="6"/>
      <c r="G515" s="28"/>
      <c r="H515" s="28"/>
      <c r="I515" s="6"/>
      <c r="J515" s="28"/>
      <c r="M515" s="6"/>
      <c r="P515" s="28"/>
      <c r="R515" s="28"/>
      <c r="T515" s="28"/>
    </row>
    <row r="516" spans="6:20" x14ac:dyDescent="0.2">
      <c r="F516" s="6"/>
      <c r="G516" s="28"/>
      <c r="H516" s="28"/>
      <c r="I516" s="6"/>
      <c r="J516" s="28"/>
      <c r="M516" s="6"/>
      <c r="P516" s="28"/>
      <c r="R516" s="28"/>
      <c r="T516" s="28"/>
    </row>
    <row r="517" spans="6:20" x14ac:dyDescent="0.2">
      <c r="F517" s="6"/>
      <c r="G517" s="28"/>
      <c r="H517" s="28"/>
      <c r="I517" s="6"/>
      <c r="J517" s="28"/>
      <c r="M517" s="6"/>
      <c r="P517" s="28"/>
      <c r="R517" s="28"/>
      <c r="T517" s="28"/>
    </row>
    <row r="518" spans="6:20" x14ac:dyDescent="0.2">
      <c r="F518" s="6"/>
      <c r="G518" s="28"/>
      <c r="H518" s="28"/>
      <c r="I518" s="6"/>
      <c r="J518" s="28"/>
      <c r="M518" s="6"/>
      <c r="P518" s="28"/>
      <c r="R518" s="28"/>
      <c r="T518" s="28"/>
    </row>
    <row r="519" spans="6:20" x14ac:dyDescent="0.2">
      <c r="F519" s="6"/>
      <c r="G519" s="28"/>
      <c r="H519" s="28"/>
      <c r="I519" s="6"/>
      <c r="J519" s="28"/>
      <c r="M519" s="6"/>
      <c r="P519" s="28"/>
      <c r="R519" s="28"/>
      <c r="T519" s="28"/>
    </row>
    <row r="520" spans="6:20" x14ac:dyDescent="0.2">
      <c r="F520" s="6"/>
      <c r="G520" s="28"/>
      <c r="H520" s="28"/>
      <c r="I520" s="6"/>
      <c r="J520" s="28"/>
      <c r="M520" s="6"/>
      <c r="P520" s="28"/>
      <c r="R520" s="28"/>
      <c r="T520" s="28"/>
    </row>
    <row r="521" spans="6:20" x14ac:dyDescent="0.2">
      <c r="F521" s="6"/>
      <c r="G521" s="28"/>
      <c r="H521" s="28"/>
      <c r="I521" s="6"/>
      <c r="J521" s="28"/>
      <c r="M521" s="6"/>
      <c r="P521" s="28"/>
      <c r="R521" s="28"/>
      <c r="T521" s="28"/>
    </row>
    <row r="522" spans="6:20" x14ac:dyDescent="0.2">
      <c r="F522" s="6"/>
      <c r="G522" s="28"/>
      <c r="H522" s="28"/>
      <c r="I522" s="6"/>
      <c r="J522" s="28"/>
      <c r="M522" s="6"/>
      <c r="P522" s="28"/>
      <c r="R522" s="28"/>
      <c r="T522" s="28"/>
    </row>
    <row r="523" spans="6:20" x14ac:dyDescent="0.2">
      <c r="F523" s="6"/>
      <c r="G523" s="28"/>
      <c r="H523" s="28"/>
      <c r="I523" s="6"/>
      <c r="J523" s="28"/>
      <c r="M523" s="6"/>
      <c r="P523" s="28"/>
      <c r="R523" s="28"/>
      <c r="T523" s="28"/>
    </row>
    <row r="524" spans="6:20" x14ac:dyDescent="0.2">
      <c r="F524" s="6"/>
      <c r="G524" s="28"/>
      <c r="H524" s="28"/>
      <c r="I524" s="6"/>
      <c r="J524" s="28"/>
      <c r="M524" s="6"/>
      <c r="P524" s="28"/>
      <c r="R524" s="28"/>
      <c r="T524" s="28"/>
    </row>
    <row r="525" spans="6:20" x14ac:dyDescent="0.2">
      <c r="F525" s="6"/>
      <c r="G525" s="28"/>
      <c r="H525" s="28"/>
      <c r="I525" s="6"/>
      <c r="J525" s="28"/>
      <c r="M525" s="6"/>
      <c r="P525" s="28"/>
      <c r="R525" s="28"/>
      <c r="T525" s="28"/>
    </row>
    <row r="526" spans="6:20" x14ac:dyDescent="0.2">
      <c r="F526" s="6"/>
      <c r="G526" s="28"/>
      <c r="H526" s="28"/>
      <c r="I526" s="6"/>
      <c r="J526" s="28"/>
      <c r="M526" s="6"/>
      <c r="P526" s="28"/>
      <c r="R526" s="28"/>
      <c r="T526" s="28"/>
    </row>
    <row r="527" spans="6:20" x14ac:dyDescent="0.2">
      <c r="F527" s="6"/>
      <c r="G527" s="28"/>
      <c r="H527" s="28"/>
      <c r="I527" s="6"/>
      <c r="J527" s="28"/>
      <c r="M527" s="6"/>
      <c r="P527" s="28"/>
      <c r="R527" s="28"/>
      <c r="T527" s="28"/>
    </row>
    <row r="528" spans="6:20" x14ac:dyDescent="0.2">
      <c r="F528" s="6"/>
      <c r="G528" s="28"/>
      <c r="H528" s="28"/>
      <c r="I528" s="6"/>
      <c r="J528" s="28"/>
      <c r="M528" s="6"/>
      <c r="P528" s="28"/>
      <c r="R528" s="28"/>
      <c r="T528" s="28"/>
    </row>
    <row r="529" spans="6:20" x14ac:dyDescent="0.2">
      <c r="F529" s="6"/>
      <c r="G529" s="28"/>
      <c r="H529" s="28"/>
      <c r="I529" s="6"/>
      <c r="J529" s="28"/>
      <c r="M529" s="6"/>
      <c r="P529" s="28"/>
      <c r="R529" s="28"/>
      <c r="T529" s="28"/>
    </row>
    <row r="530" spans="6:20" x14ac:dyDescent="0.2">
      <c r="F530" s="6"/>
      <c r="G530" s="28"/>
      <c r="H530" s="28"/>
      <c r="I530" s="6"/>
      <c r="J530" s="28"/>
      <c r="M530" s="6"/>
      <c r="P530" s="28"/>
      <c r="R530" s="28"/>
      <c r="T530" s="28"/>
    </row>
    <row r="531" spans="6:20" x14ac:dyDescent="0.2">
      <c r="F531" s="6"/>
      <c r="G531" s="28"/>
      <c r="H531" s="28"/>
      <c r="I531" s="6"/>
      <c r="J531" s="28"/>
      <c r="M531" s="6"/>
      <c r="P531" s="28"/>
      <c r="R531" s="28"/>
      <c r="T531" s="28"/>
    </row>
    <row r="532" spans="6:20" x14ac:dyDescent="0.2">
      <c r="F532" s="6"/>
      <c r="G532" s="28"/>
      <c r="H532" s="28"/>
      <c r="I532" s="6"/>
      <c r="J532" s="28"/>
      <c r="M532" s="6"/>
      <c r="P532" s="28"/>
      <c r="R532" s="28"/>
      <c r="T532" s="28"/>
    </row>
    <row r="533" spans="6:20" x14ac:dyDescent="0.2">
      <c r="F533" s="6"/>
      <c r="G533" s="28"/>
      <c r="H533" s="28"/>
      <c r="I533" s="6"/>
      <c r="J533" s="28"/>
      <c r="M533" s="6"/>
      <c r="P533" s="28"/>
      <c r="R533" s="28"/>
      <c r="T533" s="28"/>
    </row>
    <row r="534" spans="6:20" x14ac:dyDescent="0.2">
      <c r="F534" s="6"/>
      <c r="G534" s="28"/>
      <c r="H534" s="28"/>
      <c r="I534" s="6"/>
      <c r="J534" s="28"/>
      <c r="M534" s="6"/>
      <c r="P534" s="28"/>
      <c r="R534" s="28"/>
      <c r="T534" s="28"/>
    </row>
    <row r="535" spans="6:20" x14ac:dyDescent="0.2">
      <c r="F535" s="6"/>
      <c r="G535" s="28"/>
      <c r="H535" s="28"/>
      <c r="I535" s="6"/>
      <c r="J535" s="28"/>
      <c r="M535" s="6"/>
      <c r="P535" s="28"/>
      <c r="R535" s="28"/>
      <c r="T535" s="28"/>
    </row>
    <row r="536" spans="6:20" x14ac:dyDescent="0.2">
      <c r="F536" s="6"/>
      <c r="G536" s="28"/>
      <c r="H536" s="28"/>
      <c r="I536" s="6"/>
      <c r="J536" s="28"/>
      <c r="M536" s="6"/>
      <c r="P536" s="28"/>
      <c r="R536" s="28"/>
      <c r="T536" s="28"/>
    </row>
    <row r="537" spans="6:20" x14ac:dyDescent="0.2">
      <c r="F537" s="6"/>
      <c r="G537" s="28"/>
      <c r="H537" s="28"/>
      <c r="I537" s="6"/>
      <c r="J537" s="28"/>
      <c r="M537" s="6"/>
      <c r="P537" s="28"/>
      <c r="R537" s="28"/>
      <c r="T537" s="28"/>
    </row>
    <row r="538" spans="6:20" x14ac:dyDescent="0.2">
      <c r="F538" s="6"/>
      <c r="G538" s="28"/>
      <c r="H538" s="28"/>
      <c r="I538" s="6"/>
      <c r="J538" s="28"/>
      <c r="M538" s="6"/>
      <c r="P538" s="28"/>
      <c r="R538" s="28"/>
      <c r="T538" s="28"/>
    </row>
    <row r="539" spans="6:20" x14ac:dyDescent="0.2">
      <c r="F539" s="6"/>
      <c r="G539" s="28"/>
      <c r="H539" s="28"/>
      <c r="I539" s="6"/>
      <c r="J539" s="28"/>
      <c r="M539" s="6"/>
      <c r="P539" s="28"/>
      <c r="R539" s="28"/>
      <c r="T539" s="28"/>
    </row>
    <row r="540" spans="6:20" x14ac:dyDescent="0.2">
      <c r="F540" s="6"/>
      <c r="G540" s="28"/>
      <c r="H540" s="28"/>
      <c r="I540" s="6"/>
      <c r="J540" s="28"/>
      <c r="M540" s="6"/>
      <c r="P540" s="28"/>
      <c r="R540" s="28"/>
      <c r="T540" s="28"/>
    </row>
    <row r="541" spans="6:20" x14ac:dyDescent="0.2">
      <c r="F541" s="6"/>
      <c r="G541" s="28"/>
      <c r="H541" s="28"/>
      <c r="I541" s="6"/>
      <c r="J541" s="28"/>
      <c r="M541" s="6"/>
      <c r="P541" s="28"/>
      <c r="R541" s="28"/>
      <c r="T541" s="28"/>
    </row>
    <row r="542" spans="6:20" x14ac:dyDescent="0.2">
      <c r="F542" s="6"/>
      <c r="G542" s="28"/>
      <c r="H542" s="28"/>
      <c r="I542" s="6"/>
      <c r="J542" s="28"/>
      <c r="M542" s="6"/>
      <c r="P542" s="28"/>
      <c r="R542" s="28"/>
      <c r="T542" s="28"/>
    </row>
    <row r="543" spans="6:20" x14ac:dyDescent="0.2">
      <c r="F543" s="6"/>
      <c r="G543" s="28"/>
      <c r="H543" s="28"/>
      <c r="I543" s="6"/>
      <c r="J543" s="28"/>
      <c r="M543" s="6"/>
      <c r="P543" s="28"/>
      <c r="R543" s="28"/>
      <c r="T543" s="28"/>
    </row>
    <row r="544" spans="6:20" x14ac:dyDescent="0.2">
      <c r="F544" s="6"/>
      <c r="G544" s="28"/>
      <c r="H544" s="28"/>
      <c r="I544" s="6"/>
      <c r="J544" s="28"/>
      <c r="M544" s="6"/>
      <c r="P544" s="28"/>
      <c r="R544" s="28"/>
      <c r="T544" s="28"/>
    </row>
    <row r="545" spans="6:20" x14ac:dyDescent="0.2">
      <c r="F545" s="6"/>
      <c r="G545" s="28"/>
      <c r="H545" s="28"/>
      <c r="I545" s="6"/>
      <c r="J545" s="28"/>
      <c r="M545" s="6"/>
      <c r="P545" s="28"/>
      <c r="R545" s="28"/>
      <c r="T545" s="28"/>
    </row>
    <row r="546" spans="6:20" x14ac:dyDescent="0.2">
      <c r="F546" s="6"/>
      <c r="G546" s="28"/>
      <c r="H546" s="28"/>
      <c r="I546" s="6"/>
      <c r="J546" s="28"/>
      <c r="M546" s="6"/>
      <c r="P546" s="28"/>
      <c r="R546" s="28"/>
      <c r="T546" s="28"/>
    </row>
    <row r="547" spans="6:20" x14ac:dyDescent="0.2">
      <c r="F547" s="6"/>
      <c r="G547" s="28"/>
      <c r="H547" s="28"/>
      <c r="I547" s="6"/>
      <c r="J547" s="28"/>
      <c r="M547" s="6"/>
      <c r="P547" s="28"/>
      <c r="R547" s="28"/>
      <c r="T547" s="28"/>
    </row>
    <row r="548" spans="6:20" x14ac:dyDescent="0.2">
      <c r="F548" s="6"/>
      <c r="G548" s="28"/>
      <c r="H548" s="28"/>
      <c r="I548" s="6"/>
      <c r="J548" s="28"/>
      <c r="M548" s="6"/>
      <c r="P548" s="28"/>
      <c r="R548" s="28"/>
      <c r="T548" s="28"/>
    </row>
    <row r="549" spans="6:20" x14ac:dyDescent="0.2">
      <c r="F549" s="6"/>
      <c r="G549" s="28"/>
      <c r="H549" s="28"/>
      <c r="I549" s="6"/>
      <c r="J549" s="28"/>
      <c r="M549" s="6"/>
      <c r="P549" s="28"/>
      <c r="R549" s="28"/>
      <c r="T549" s="28"/>
    </row>
    <row r="550" spans="6:20" x14ac:dyDescent="0.2">
      <c r="F550" s="6"/>
      <c r="G550" s="28"/>
      <c r="H550" s="28"/>
      <c r="I550" s="6"/>
      <c r="J550" s="28"/>
      <c r="M550" s="6"/>
      <c r="P550" s="28"/>
      <c r="R550" s="28"/>
      <c r="T550" s="28"/>
    </row>
    <row r="551" spans="6:20" x14ac:dyDescent="0.2">
      <c r="F551" s="6"/>
      <c r="G551" s="28"/>
      <c r="H551" s="28"/>
      <c r="I551" s="6"/>
      <c r="J551" s="28"/>
      <c r="M551" s="6"/>
      <c r="P551" s="28"/>
      <c r="R551" s="28"/>
      <c r="T551" s="28"/>
    </row>
    <row r="552" spans="6:20" x14ac:dyDescent="0.2">
      <c r="F552" s="6"/>
      <c r="G552" s="28"/>
      <c r="H552" s="28"/>
      <c r="I552" s="6"/>
      <c r="J552" s="28"/>
      <c r="M552" s="6"/>
      <c r="P552" s="28"/>
      <c r="R552" s="28"/>
      <c r="T552" s="28"/>
    </row>
    <row r="553" spans="6:20" x14ac:dyDescent="0.2">
      <c r="F553" s="6"/>
      <c r="G553" s="28"/>
      <c r="H553" s="28"/>
      <c r="I553" s="6"/>
      <c r="J553" s="28"/>
      <c r="M553" s="6"/>
      <c r="P553" s="28"/>
      <c r="R553" s="28"/>
      <c r="T553" s="28"/>
    </row>
    <row r="554" spans="6:20" x14ac:dyDescent="0.2">
      <c r="F554" s="6"/>
      <c r="G554" s="28"/>
      <c r="H554" s="28"/>
      <c r="I554" s="6"/>
      <c r="J554" s="28"/>
      <c r="M554" s="6"/>
      <c r="P554" s="28"/>
      <c r="R554" s="28"/>
      <c r="T554" s="28"/>
    </row>
    <row r="555" spans="6:20" x14ac:dyDescent="0.2">
      <c r="F555" s="6"/>
      <c r="G555" s="28"/>
      <c r="H555" s="28"/>
      <c r="I555" s="6"/>
      <c r="J555" s="28"/>
      <c r="M555" s="6"/>
      <c r="P555" s="28"/>
      <c r="R555" s="28"/>
      <c r="T555" s="28"/>
    </row>
    <row r="556" spans="6:20" x14ac:dyDescent="0.2">
      <c r="F556" s="6"/>
      <c r="G556" s="28"/>
      <c r="H556" s="28"/>
      <c r="I556" s="6"/>
      <c r="J556" s="28"/>
      <c r="M556" s="6"/>
      <c r="P556" s="28"/>
      <c r="R556" s="28"/>
      <c r="T556" s="28"/>
    </row>
    <row r="557" spans="6:20" x14ac:dyDescent="0.2">
      <c r="F557" s="6"/>
      <c r="G557" s="28"/>
      <c r="H557" s="28"/>
      <c r="I557" s="6"/>
      <c r="J557" s="28"/>
      <c r="M557" s="6"/>
      <c r="P557" s="28"/>
      <c r="R557" s="28"/>
      <c r="T557" s="28"/>
    </row>
    <row r="558" spans="6:20" x14ac:dyDescent="0.2">
      <c r="F558" s="6"/>
      <c r="G558" s="28"/>
      <c r="H558" s="28"/>
      <c r="I558" s="6"/>
      <c r="J558" s="28"/>
      <c r="M558" s="6"/>
      <c r="P558" s="28"/>
      <c r="R558" s="28"/>
      <c r="T558" s="28"/>
    </row>
    <row r="559" spans="6:20" x14ac:dyDescent="0.2">
      <c r="F559" s="6"/>
      <c r="G559" s="28"/>
      <c r="H559" s="28"/>
      <c r="I559" s="6"/>
      <c r="J559" s="28"/>
      <c r="M559" s="6"/>
      <c r="P559" s="28"/>
      <c r="R559" s="28"/>
      <c r="T559" s="28"/>
    </row>
    <row r="560" spans="6:20" x14ac:dyDescent="0.2">
      <c r="F560" s="6"/>
      <c r="G560" s="28"/>
      <c r="H560" s="28"/>
      <c r="I560" s="6"/>
      <c r="J560" s="28"/>
      <c r="M560" s="6"/>
      <c r="P560" s="28"/>
      <c r="R560" s="28"/>
      <c r="T560" s="28"/>
    </row>
    <row r="561" spans="6:20" x14ac:dyDescent="0.2">
      <c r="F561" s="6"/>
      <c r="G561" s="28"/>
      <c r="H561" s="28"/>
      <c r="I561" s="6"/>
      <c r="J561" s="28"/>
      <c r="M561" s="6"/>
      <c r="P561" s="28"/>
      <c r="R561" s="28"/>
      <c r="T561" s="28"/>
    </row>
    <row r="562" spans="6:20" x14ac:dyDescent="0.2">
      <c r="F562" s="6"/>
      <c r="G562" s="28"/>
      <c r="H562" s="28"/>
      <c r="I562" s="6"/>
      <c r="J562" s="28"/>
      <c r="M562" s="6"/>
      <c r="P562" s="28"/>
      <c r="R562" s="28"/>
      <c r="T562" s="28"/>
    </row>
    <row r="563" spans="6:20" x14ac:dyDescent="0.2">
      <c r="F563" s="6"/>
      <c r="G563" s="28"/>
      <c r="H563" s="28"/>
      <c r="I563" s="6"/>
      <c r="J563" s="28"/>
      <c r="M563" s="6"/>
      <c r="P563" s="28"/>
      <c r="R563" s="28"/>
      <c r="T563" s="28"/>
    </row>
    <row r="564" spans="6:20" x14ac:dyDescent="0.2">
      <c r="F564" s="6"/>
      <c r="G564" s="28"/>
      <c r="H564" s="28"/>
      <c r="I564" s="6"/>
      <c r="J564" s="28"/>
      <c r="M564" s="6"/>
      <c r="P564" s="28"/>
      <c r="R564" s="28"/>
      <c r="T564" s="28"/>
    </row>
    <row r="565" spans="6:20" x14ac:dyDescent="0.2">
      <c r="F565" s="6"/>
      <c r="G565" s="28"/>
      <c r="H565" s="28"/>
      <c r="I565" s="6"/>
      <c r="J565" s="28"/>
      <c r="M565" s="6"/>
      <c r="P565" s="28"/>
      <c r="R565" s="28"/>
      <c r="T565" s="28"/>
    </row>
    <row r="566" spans="6:20" x14ac:dyDescent="0.2">
      <c r="F566" s="6"/>
      <c r="G566" s="28"/>
      <c r="H566" s="28"/>
      <c r="I566" s="6"/>
      <c r="J566" s="28"/>
      <c r="M566" s="6"/>
      <c r="P566" s="28"/>
      <c r="R566" s="28"/>
      <c r="T566" s="28"/>
    </row>
    <row r="567" spans="6:20" x14ac:dyDescent="0.2">
      <c r="F567" s="6"/>
      <c r="G567" s="28"/>
      <c r="H567" s="28"/>
      <c r="I567" s="6"/>
      <c r="J567" s="28"/>
      <c r="M567" s="6"/>
      <c r="P567" s="28"/>
      <c r="R567" s="28"/>
      <c r="T567" s="28"/>
    </row>
    <row r="568" spans="6:20" x14ac:dyDescent="0.2">
      <c r="F568" s="6"/>
      <c r="G568" s="28"/>
      <c r="H568" s="28"/>
      <c r="I568" s="6"/>
      <c r="J568" s="28"/>
      <c r="M568" s="6"/>
      <c r="P568" s="28"/>
      <c r="R568" s="28"/>
      <c r="T568" s="28"/>
    </row>
    <row r="569" spans="6:20" x14ac:dyDescent="0.2">
      <c r="F569" s="6"/>
      <c r="G569" s="28"/>
      <c r="H569" s="28"/>
      <c r="I569" s="6"/>
      <c r="J569" s="28"/>
      <c r="M569" s="6"/>
      <c r="P569" s="28"/>
      <c r="R569" s="28"/>
      <c r="T569" s="28"/>
    </row>
    <row r="570" spans="6:20" x14ac:dyDescent="0.2">
      <c r="F570" s="6"/>
      <c r="G570" s="28"/>
      <c r="H570" s="28"/>
      <c r="I570" s="6"/>
      <c r="J570" s="28"/>
      <c r="M570" s="6"/>
      <c r="P570" s="28"/>
      <c r="R570" s="28"/>
      <c r="T570" s="28"/>
    </row>
    <row r="571" spans="6:20" x14ac:dyDescent="0.2">
      <c r="F571" s="6"/>
      <c r="G571" s="28"/>
      <c r="H571" s="28"/>
      <c r="I571" s="6"/>
      <c r="J571" s="28"/>
      <c r="M571" s="6"/>
      <c r="P571" s="28"/>
      <c r="R571" s="28"/>
      <c r="T571" s="28"/>
    </row>
    <row r="572" spans="6:20" x14ac:dyDescent="0.2">
      <c r="F572" s="6"/>
      <c r="G572" s="28"/>
      <c r="H572" s="28"/>
      <c r="I572" s="6"/>
      <c r="J572" s="28"/>
      <c r="M572" s="6"/>
      <c r="P572" s="28"/>
      <c r="R572" s="28"/>
      <c r="T572" s="28"/>
    </row>
    <row r="573" spans="6:20" x14ac:dyDescent="0.2">
      <c r="F573" s="6"/>
      <c r="G573" s="28"/>
      <c r="H573" s="28"/>
      <c r="I573" s="6"/>
      <c r="J573" s="28"/>
      <c r="M573" s="6"/>
      <c r="P573" s="28"/>
      <c r="R573" s="28"/>
      <c r="T573" s="28"/>
    </row>
    <row r="574" spans="6:20" x14ac:dyDescent="0.2">
      <c r="F574" s="6"/>
      <c r="G574" s="28"/>
      <c r="H574" s="28"/>
      <c r="I574" s="6"/>
      <c r="J574" s="28"/>
      <c r="M574" s="6"/>
      <c r="P574" s="28"/>
      <c r="R574" s="28"/>
      <c r="T574" s="28"/>
    </row>
    <row r="575" spans="6:20" x14ac:dyDescent="0.2">
      <c r="F575" s="6"/>
      <c r="G575" s="28"/>
      <c r="H575" s="28"/>
      <c r="I575" s="6"/>
      <c r="J575" s="28"/>
      <c r="M575" s="6"/>
      <c r="P575" s="28"/>
      <c r="R575" s="28"/>
      <c r="T575" s="28"/>
    </row>
    <row r="576" spans="6:20" x14ac:dyDescent="0.2">
      <c r="F576" s="6"/>
      <c r="G576" s="28"/>
      <c r="H576" s="28"/>
      <c r="I576" s="6"/>
      <c r="J576" s="28"/>
      <c r="M576" s="6"/>
      <c r="P576" s="28"/>
      <c r="R576" s="28"/>
      <c r="T576" s="28"/>
    </row>
    <row r="577" spans="6:20" x14ac:dyDescent="0.2">
      <c r="F577" s="6"/>
      <c r="G577" s="28"/>
      <c r="H577" s="28"/>
      <c r="I577" s="6"/>
      <c r="J577" s="28"/>
      <c r="M577" s="6"/>
      <c r="P577" s="28"/>
      <c r="R577" s="28"/>
      <c r="T577" s="28"/>
    </row>
    <row r="578" spans="6:20" x14ac:dyDescent="0.2">
      <c r="F578" s="6"/>
      <c r="G578" s="28"/>
      <c r="H578" s="28"/>
      <c r="I578" s="6"/>
      <c r="J578" s="28"/>
      <c r="M578" s="6"/>
      <c r="P578" s="28"/>
      <c r="R578" s="28"/>
      <c r="T578" s="28"/>
    </row>
    <row r="579" spans="6:20" x14ac:dyDescent="0.2">
      <c r="F579" s="6"/>
      <c r="G579" s="28"/>
      <c r="H579" s="28"/>
      <c r="I579" s="6"/>
      <c r="J579" s="28"/>
      <c r="M579" s="6"/>
      <c r="P579" s="28"/>
      <c r="R579" s="28"/>
      <c r="T579" s="28"/>
    </row>
    <row r="580" spans="6:20" x14ac:dyDescent="0.2">
      <c r="F580" s="6"/>
      <c r="G580" s="28"/>
      <c r="H580" s="28"/>
      <c r="I580" s="6"/>
      <c r="J580" s="28"/>
      <c r="M580" s="6"/>
      <c r="P580" s="28"/>
      <c r="R580" s="28"/>
      <c r="T580" s="28"/>
    </row>
    <row r="581" spans="6:20" x14ac:dyDescent="0.2">
      <c r="F581" s="6"/>
      <c r="G581" s="28"/>
      <c r="H581" s="28"/>
      <c r="I581" s="6"/>
      <c r="J581" s="28"/>
      <c r="M581" s="6"/>
      <c r="P581" s="28"/>
      <c r="R581" s="28"/>
      <c r="T581" s="28"/>
    </row>
    <row r="582" spans="6:20" x14ac:dyDescent="0.2">
      <c r="F582" s="6"/>
      <c r="G582" s="28"/>
      <c r="H582" s="28"/>
      <c r="I582" s="6"/>
      <c r="J582" s="28"/>
      <c r="M582" s="6"/>
      <c r="P582" s="28"/>
      <c r="R582" s="28"/>
      <c r="T582" s="28"/>
    </row>
    <row r="583" spans="6:20" x14ac:dyDescent="0.2">
      <c r="F583" s="6"/>
      <c r="G583" s="28"/>
      <c r="H583" s="28"/>
      <c r="I583" s="6"/>
      <c r="J583" s="28"/>
      <c r="M583" s="6"/>
      <c r="P583" s="28"/>
      <c r="R583" s="28"/>
      <c r="T583" s="28"/>
    </row>
    <row r="584" spans="6:20" x14ac:dyDescent="0.2">
      <c r="F584" s="6"/>
      <c r="G584" s="28"/>
      <c r="H584" s="28"/>
      <c r="I584" s="6"/>
      <c r="J584" s="28"/>
      <c r="M584" s="6"/>
      <c r="P584" s="28"/>
      <c r="R584" s="28"/>
      <c r="T584" s="28"/>
    </row>
    <row r="585" spans="6:20" x14ac:dyDescent="0.2">
      <c r="F585" s="6"/>
      <c r="G585" s="28"/>
      <c r="H585" s="28"/>
      <c r="I585" s="6"/>
      <c r="J585" s="28"/>
      <c r="M585" s="6"/>
      <c r="P585" s="28"/>
      <c r="R585" s="28"/>
      <c r="T585" s="28"/>
    </row>
    <row r="586" spans="6:20" x14ac:dyDescent="0.2">
      <c r="F586" s="6"/>
      <c r="G586" s="28"/>
      <c r="H586" s="28"/>
      <c r="I586" s="6"/>
      <c r="J586" s="28"/>
      <c r="M586" s="6"/>
      <c r="P586" s="28"/>
      <c r="R586" s="28"/>
      <c r="T586" s="28"/>
    </row>
    <row r="587" spans="6:20" x14ac:dyDescent="0.2">
      <c r="F587" s="6"/>
      <c r="G587" s="28"/>
      <c r="H587" s="28"/>
      <c r="I587" s="6"/>
      <c r="J587" s="28"/>
      <c r="M587" s="6"/>
      <c r="P587" s="28"/>
      <c r="R587" s="28"/>
      <c r="T587" s="28"/>
    </row>
    <row r="588" spans="6:20" x14ac:dyDescent="0.2">
      <c r="F588" s="6"/>
      <c r="G588" s="28"/>
      <c r="H588" s="28"/>
      <c r="I588" s="6"/>
      <c r="J588" s="28"/>
      <c r="M588" s="6"/>
      <c r="P588" s="28"/>
      <c r="R588" s="28"/>
      <c r="T588" s="28"/>
    </row>
    <row r="589" spans="6:20" x14ac:dyDescent="0.2">
      <c r="F589" s="6"/>
      <c r="G589" s="28"/>
      <c r="H589" s="28"/>
      <c r="I589" s="6"/>
      <c r="J589" s="28"/>
      <c r="M589" s="6"/>
      <c r="P589" s="28"/>
      <c r="R589" s="28"/>
      <c r="T589" s="28"/>
    </row>
    <row r="590" spans="6:20" x14ac:dyDescent="0.2">
      <c r="F590" s="6"/>
      <c r="G590" s="28"/>
      <c r="H590" s="28"/>
      <c r="I590" s="6"/>
      <c r="J590" s="28"/>
      <c r="M590" s="6"/>
      <c r="P590" s="28"/>
      <c r="R590" s="28"/>
      <c r="T590" s="28"/>
    </row>
    <row r="591" spans="6:20" x14ac:dyDescent="0.2">
      <c r="F591" s="6"/>
      <c r="G591" s="28"/>
      <c r="H591" s="28"/>
      <c r="I591" s="6"/>
      <c r="J591" s="28"/>
      <c r="M591" s="6"/>
      <c r="P591" s="28"/>
      <c r="R591" s="28"/>
      <c r="T591" s="28"/>
    </row>
    <row r="592" spans="6:20" x14ac:dyDescent="0.2">
      <c r="F592" s="6"/>
      <c r="G592" s="28"/>
      <c r="H592" s="28"/>
      <c r="I592" s="6"/>
      <c r="J592" s="28"/>
      <c r="M592" s="6"/>
      <c r="P592" s="28"/>
      <c r="R592" s="28"/>
      <c r="T592" s="28"/>
    </row>
    <row r="593" spans="6:20" x14ac:dyDescent="0.2">
      <c r="F593" s="6"/>
      <c r="G593" s="28"/>
      <c r="H593" s="28"/>
      <c r="I593" s="6"/>
      <c r="J593" s="28"/>
      <c r="M593" s="6"/>
      <c r="P593" s="28"/>
      <c r="R593" s="28"/>
      <c r="T593" s="28"/>
    </row>
    <row r="594" spans="6:20" x14ac:dyDescent="0.2">
      <c r="F594" s="6"/>
      <c r="G594" s="28"/>
      <c r="H594" s="28"/>
      <c r="I594" s="6"/>
      <c r="J594" s="28"/>
      <c r="M594" s="6"/>
      <c r="P594" s="28"/>
      <c r="R594" s="28"/>
      <c r="T594" s="28"/>
    </row>
    <row r="595" spans="6:20" x14ac:dyDescent="0.2">
      <c r="F595" s="6"/>
      <c r="G595" s="28"/>
      <c r="H595" s="28"/>
      <c r="I595" s="6"/>
      <c r="J595" s="28"/>
      <c r="M595" s="6"/>
      <c r="P595" s="28"/>
      <c r="R595" s="28"/>
      <c r="T595" s="28"/>
    </row>
    <row r="596" spans="6:20" x14ac:dyDescent="0.2">
      <c r="F596" s="6"/>
      <c r="G596" s="28"/>
      <c r="H596" s="28"/>
      <c r="I596" s="6"/>
      <c r="J596" s="28"/>
      <c r="M596" s="6"/>
      <c r="P596" s="28"/>
      <c r="R596" s="28"/>
      <c r="T596" s="28"/>
    </row>
    <row r="597" spans="6:20" x14ac:dyDescent="0.2">
      <c r="F597" s="6"/>
      <c r="G597" s="28"/>
      <c r="H597" s="28"/>
      <c r="I597" s="6"/>
      <c r="J597" s="28"/>
      <c r="M597" s="6"/>
      <c r="P597" s="28"/>
      <c r="R597" s="28"/>
      <c r="T597" s="28"/>
    </row>
    <row r="598" spans="6:20" x14ac:dyDescent="0.2">
      <c r="F598" s="6"/>
      <c r="G598" s="28"/>
      <c r="H598" s="28"/>
      <c r="I598" s="6"/>
      <c r="J598" s="28"/>
      <c r="M598" s="6"/>
      <c r="P598" s="28"/>
      <c r="R598" s="28"/>
      <c r="T598" s="28"/>
    </row>
    <row r="599" spans="6:20" x14ac:dyDescent="0.2">
      <c r="F599" s="6"/>
      <c r="G599" s="28"/>
      <c r="H599" s="28"/>
      <c r="I599" s="6"/>
      <c r="J599" s="28"/>
      <c r="M599" s="6"/>
      <c r="P599" s="28"/>
      <c r="R599" s="28"/>
      <c r="T599" s="28"/>
    </row>
    <row r="600" spans="6:20" x14ac:dyDescent="0.2">
      <c r="F600" s="6"/>
      <c r="G600" s="28"/>
      <c r="H600" s="28"/>
      <c r="I600" s="6"/>
      <c r="J600" s="28"/>
      <c r="M600" s="6"/>
      <c r="P600" s="28"/>
      <c r="R600" s="28"/>
      <c r="T600" s="28"/>
    </row>
    <row r="601" spans="6:20" x14ac:dyDescent="0.2">
      <c r="F601" s="6"/>
      <c r="G601" s="28"/>
      <c r="H601" s="28"/>
      <c r="I601" s="6"/>
      <c r="J601" s="28"/>
      <c r="M601" s="6"/>
      <c r="P601" s="28"/>
      <c r="R601" s="28"/>
      <c r="T601" s="28"/>
    </row>
    <row r="602" spans="6:20" x14ac:dyDescent="0.2">
      <c r="F602" s="6"/>
      <c r="G602" s="28"/>
      <c r="H602" s="28"/>
      <c r="I602" s="6"/>
      <c r="J602" s="28"/>
      <c r="M602" s="6"/>
      <c r="P602" s="28"/>
      <c r="R602" s="28"/>
      <c r="T602" s="28"/>
    </row>
    <row r="603" spans="6:20" x14ac:dyDescent="0.2">
      <c r="F603" s="6"/>
      <c r="G603" s="28"/>
      <c r="H603" s="28"/>
      <c r="I603" s="6"/>
      <c r="J603" s="28"/>
      <c r="M603" s="6"/>
      <c r="P603" s="28"/>
      <c r="R603" s="28"/>
      <c r="T603" s="28"/>
    </row>
    <row r="604" spans="6:20" x14ac:dyDescent="0.2">
      <c r="F604" s="6"/>
      <c r="G604" s="28"/>
      <c r="H604" s="28"/>
      <c r="I604" s="6"/>
      <c r="J604" s="28"/>
      <c r="M604" s="6"/>
      <c r="P604" s="28"/>
      <c r="R604" s="28"/>
      <c r="T604" s="28"/>
    </row>
    <row r="605" spans="6:20" x14ac:dyDescent="0.2">
      <c r="F605" s="6"/>
      <c r="G605" s="28"/>
      <c r="H605" s="28"/>
      <c r="I605" s="6"/>
      <c r="J605" s="28"/>
      <c r="M605" s="6"/>
      <c r="P605" s="28"/>
      <c r="R605" s="28"/>
      <c r="T605" s="28"/>
    </row>
    <row r="606" spans="6:20" x14ac:dyDescent="0.2">
      <c r="F606" s="6"/>
      <c r="G606" s="28"/>
      <c r="H606" s="28"/>
      <c r="I606" s="6"/>
      <c r="J606" s="28"/>
      <c r="M606" s="6"/>
      <c r="P606" s="28"/>
      <c r="R606" s="28"/>
      <c r="T606" s="28"/>
    </row>
    <row r="607" spans="6:20" x14ac:dyDescent="0.2">
      <c r="F607" s="6"/>
      <c r="G607" s="28"/>
      <c r="H607" s="28"/>
      <c r="I607" s="6"/>
      <c r="J607" s="28"/>
      <c r="M607" s="6"/>
      <c r="P607" s="28"/>
      <c r="R607" s="28"/>
      <c r="T607" s="28"/>
    </row>
    <row r="608" spans="6:20" x14ac:dyDescent="0.2">
      <c r="F608" s="6"/>
      <c r="G608" s="28"/>
      <c r="H608" s="28"/>
      <c r="I608" s="6"/>
      <c r="J608" s="28"/>
      <c r="M608" s="6"/>
      <c r="P608" s="28"/>
      <c r="R608" s="28"/>
      <c r="T608" s="28"/>
    </row>
    <row r="609" spans="6:20" x14ac:dyDescent="0.2">
      <c r="F609" s="6"/>
      <c r="G609" s="28"/>
      <c r="H609" s="28"/>
      <c r="I609" s="6"/>
      <c r="J609" s="28"/>
      <c r="M609" s="6"/>
      <c r="P609" s="28"/>
      <c r="R609" s="28"/>
      <c r="T609" s="28"/>
    </row>
    <row r="610" spans="6:20" x14ac:dyDescent="0.2">
      <c r="F610" s="6"/>
      <c r="G610" s="28"/>
      <c r="H610" s="28"/>
      <c r="I610" s="6"/>
      <c r="J610" s="28"/>
      <c r="M610" s="6"/>
      <c r="P610" s="28"/>
      <c r="R610" s="28"/>
      <c r="T610" s="28"/>
    </row>
    <row r="611" spans="6:20" x14ac:dyDescent="0.2">
      <c r="F611" s="6"/>
      <c r="G611" s="28"/>
      <c r="H611" s="28"/>
      <c r="I611" s="6"/>
      <c r="J611" s="28"/>
      <c r="M611" s="6"/>
      <c r="P611" s="28"/>
      <c r="R611" s="28"/>
      <c r="T611" s="28"/>
    </row>
    <row r="612" spans="6:20" x14ac:dyDescent="0.2">
      <c r="F612" s="6"/>
      <c r="G612" s="28"/>
      <c r="H612" s="28"/>
      <c r="I612" s="6"/>
      <c r="J612" s="28"/>
      <c r="M612" s="6"/>
      <c r="P612" s="28"/>
      <c r="R612" s="28"/>
      <c r="T612" s="28"/>
    </row>
    <row r="613" spans="6:20" x14ac:dyDescent="0.2">
      <c r="F613" s="6"/>
      <c r="G613" s="28"/>
      <c r="H613" s="28"/>
      <c r="I613" s="6"/>
      <c r="J613" s="28"/>
      <c r="M613" s="6"/>
      <c r="P613" s="28"/>
      <c r="R613" s="28"/>
      <c r="T613" s="28"/>
    </row>
    <row r="614" spans="6:20" x14ac:dyDescent="0.2">
      <c r="F614" s="6"/>
      <c r="G614" s="28"/>
      <c r="H614" s="28"/>
      <c r="I614" s="6"/>
      <c r="J614" s="28"/>
      <c r="M614" s="6"/>
      <c r="P614" s="28"/>
      <c r="R614" s="28"/>
      <c r="T614" s="28"/>
    </row>
    <row r="615" spans="6:20" x14ac:dyDescent="0.2">
      <c r="F615" s="6"/>
      <c r="G615" s="28"/>
      <c r="H615" s="28"/>
      <c r="I615" s="6"/>
      <c r="J615" s="28"/>
      <c r="M615" s="6"/>
      <c r="P615" s="28"/>
      <c r="R615" s="28"/>
      <c r="T615" s="28"/>
    </row>
    <row r="616" spans="6:20" x14ac:dyDescent="0.2">
      <c r="F616" s="6"/>
      <c r="G616" s="28"/>
      <c r="H616" s="28"/>
      <c r="I616" s="6"/>
      <c r="J616" s="28"/>
      <c r="M616" s="6"/>
      <c r="P616" s="28"/>
      <c r="R616" s="28"/>
      <c r="T616" s="28"/>
    </row>
    <row r="617" spans="6:20" x14ac:dyDescent="0.2">
      <c r="F617" s="6"/>
      <c r="G617" s="28"/>
      <c r="H617" s="28"/>
      <c r="I617" s="6"/>
      <c r="J617" s="28"/>
      <c r="M617" s="6"/>
      <c r="P617" s="28"/>
      <c r="R617" s="28"/>
      <c r="T617" s="28"/>
    </row>
    <row r="618" spans="6:20" x14ac:dyDescent="0.2">
      <c r="F618" s="6"/>
      <c r="G618" s="28"/>
      <c r="H618" s="28"/>
      <c r="I618" s="6"/>
      <c r="J618" s="28"/>
      <c r="M618" s="6"/>
      <c r="P618" s="28"/>
      <c r="R618" s="28"/>
      <c r="T618" s="28"/>
    </row>
    <row r="619" spans="6:20" x14ac:dyDescent="0.2">
      <c r="F619" s="6"/>
      <c r="G619" s="28"/>
      <c r="H619" s="28"/>
      <c r="I619" s="6"/>
      <c r="J619" s="28"/>
      <c r="M619" s="6"/>
      <c r="P619" s="28"/>
      <c r="R619" s="28"/>
      <c r="T619" s="28"/>
    </row>
    <row r="620" spans="6:20" x14ac:dyDescent="0.2">
      <c r="F620" s="6"/>
      <c r="G620" s="28"/>
      <c r="H620" s="28"/>
      <c r="I620" s="6"/>
      <c r="J620" s="28"/>
      <c r="M620" s="6"/>
      <c r="P620" s="28"/>
      <c r="R620" s="28"/>
      <c r="T620" s="28"/>
    </row>
    <row r="621" spans="6:20" x14ac:dyDescent="0.2">
      <c r="F621" s="6"/>
      <c r="G621" s="28"/>
      <c r="H621" s="28"/>
      <c r="I621" s="6"/>
      <c r="J621" s="28"/>
      <c r="M621" s="6"/>
      <c r="P621" s="28"/>
      <c r="R621" s="28"/>
      <c r="T621" s="28"/>
    </row>
    <row r="622" spans="6:20" x14ac:dyDescent="0.2">
      <c r="F622" s="6"/>
      <c r="G622" s="28"/>
      <c r="H622" s="28"/>
      <c r="I622" s="6"/>
      <c r="J622" s="28"/>
      <c r="M622" s="6"/>
      <c r="P622" s="28"/>
      <c r="R622" s="28"/>
      <c r="T622" s="28"/>
    </row>
    <row r="623" spans="6:20" x14ac:dyDescent="0.2">
      <c r="F623" s="6"/>
      <c r="G623" s="28"/>
      <c r="H623" s="28"/>
      <c r="I623" s="6"/>
      <c r="J623" s="28"/>
      <c r="M623" s="6"/>
      <c r="P623" s="28"/>
      <c r="R623" s="28"/>
      <c r="T623" s="28"/>
    </row>
    <row r="624" spans="6:20" x14ac:dyDescent="0.2">
      <c r="F624" s="6"/>
      <c r="G624" s="28"/>
      <c r="H624" s="28"/>
      <c r="I624" s="6"/>
      <c r="J624" s="28"/>
      <c r="M624" s="6"/>
      <c r="P624" s="28"/>
      <c r="R624" s="28"/>
      <c r="T624" s="28"/>
    </row>
    <row r="625" spans="6:20" x14ac:dyDescent="0.2">
      <c r="F625" s="6"/>
      <c r="G625" s="28"/>
      <c r="H625" s="28"/>
      <c r="I625" s="6"/>
      <c r="J625" s="28"/>
      <c r="M625" s="6"/>
      <c r="P625" s="28"/>
      <c r="R625" s="28"/>
      <c r="T625" s="28"/>
    </row>
    <row r="626" spans="6:20" x14ac:dyDescent="0.2">
      <c r="F626" s="6"/>
      <c r="G626" s="28"/>
      <c r="H626" s="28"/>
      <c r="I626" s="6"/>
      <c r="J626" s="28"/>
      <c r="M626" s="6"/>
      <c r="P626" s="28"/>
      <c r="R626" s="28"/>
      <c r="T626" s="28"/>
    </row>
    <row r="627" spans="6:20" x14ac:dyDescent="0.2">
      <c r="F627" s="6"/>
      <c r="G627" s="28"/>
      <c r="H627" s="28"/>
      <c r="I627" s="6"/>
      <c r="J627" s="28"/>
      <c r="M627" s="6"/>
      <c r="P627" s="28"/>
      <c r="R627" s="28"/>
      <c r="T627" s="28"/>
    </row>
    <row r="628" spans="6:20" x14ac:dyDescent="0.2">
      <c r="F628" s="6"/>
      <c r="G628" s="28"/>
      <c r="H628" s="28"/>
      <c r="I628" s="6"/>
      <c r="J628" s="28"/>
      <c r="M628" s="6"/>
      <c r="P628" s="28"/>
      <c r="R628" s="28"/>
      <c r="T628" s="28"/>
    </row>
    <row r="629" spans="6:20" x14ac:dyDescent="0.2">
      <c r="F629" s="6"/>
      <c r="G629" s="28"/>
      <c r="H629" s="28"/>
      <c r="I629" s="6"/>
      <c r="J629" s="28"/>
      <c r="M629" s="6"/>
      <c r="P629" s="28"/>
      <c r="R629" s="28"/>
      <c r="T629" s="28"/>
    </row>
    <row r="630" spans="6:20" x14ac:dyDescent="0.2">
      <c r="F630" s="6"/>
      <c r="G630" s="28"/>
      <c r="H630" s="28"/>
      <c r="I630" s="6"/>
      <c r="J630" s="28"/>
      <c r="M630" s="6"/>
      <c r="P630" s="28"/>
      <c r="R630" s="28"/>
      <c r="T630" s="28"/>
    </row>
    <row r="631" spans="6:20" x14ac:dyDescent="0.2">
      <c r="F631" s="6"/>
      <c r="G631" s="28"/>
      <c r="H631" s="28"/>
      <c r="I631" s="6"/>
      <c r="J631" s="28"/>
      <c r="M631" s="6"/>
      <c r="P631" s="28"/>
      <c r="R631" s="28"/>
      <c r="T631" s="28"/>
    </row>
    <row r="632" spans="6:20" x14ac:dyDescent="0.2">
      <c r="F632" s="6"/>
      <c r="G632" s="28"/>
      <c r="H632" s="28"/>
      <c r="I632" s="6"/>
      <c r="J632" s="28"/>
      <c r="M632" s="6"/>
      <c r="P632" s="28"/>
      <c r="R632" s="28"/>
      <c r="T632" s="28"/>
    </row>
    <row r="633" spans="6:20" x14ac:dyDescent="0.2">
      <c r="F633" s="6"/>
      <c r="G633" s="28"/>
      <c r="H633" s="28"/>
      <c r="I633" s="6"/>
      <c r="J633" s="28"/>
      <c r="M633" s="6"/>
      <c r="P633" s="28"/>
      <c r="R633" s="28"/>
      <c r="T633" s="28"/>
    </row>
    <row r="634" spans="6:20" x14ac:dyDescent="0.2">
      <c r="F634" s="6"/>
      <c r="G634" s="28"/>
      <c r="H634" s="28"/>
      <c r="I634" s="6"/>
      <c r="J634" s="28"/>
      <c r="M634" s="6"/>
      <c r="P634" s="28"/>
      <c r="R634" s="28"/>
      <c r="T634" s="28"/>
    </row>
    <row r="635" spans="6:20" x14ac:dyDescent="0.2">
      <c r="F635" s="6"/>
      <c r="G635" s="28"/>
      <c r="H635" s="28"/>
      <c r="I635" s="6"/>
      <c r="J635" s="28"/>
      <c r="M635" s="6"/>
      <c r="P635" s="28"/>
      <c r="R635" s="28"/>
      <c r="T635" s="28"/>
    </row>
    <row r="636" spans="6:20" x14ac:dyDescent="0.2">
      <c r="F636" s="6"/>
      <c r="G636" s="28"/>
      <c r="H636" s="28"/>
      <c r="I636" s="6"/>
      <c r="J636" s="28"/>
      <c r="M636" s="6"/>
      <c r="P636" s="28"/>
      <c r="R636" s="28"/>
      <c r="T636" s="28"/>
    </row>
    <row r="637" spans="6:20" x14ac:dyDescent="0.2">
      <c r="F637" s="6"/>
      <c r="G637" s="28"/>
      <c r="H637" s="28"/>
      <c r="I637" s="6"/>
      <c r="J637" s="28"/>
      <c r="M637" s="6"/>
      <c r="P637" s="28"/>
      <c r="R637" s="28"/>
      <c r="T637" s="28"/>
    </row>
    <row r="638" spans="6:20" x14ac:dyDescent="0.2">
      <c r="F638" s="6"/>
      <c r="G638" s="28"/>
      <c r="H638" s="28"/>
      <c r="I638" s="6"/>
      <c r="J638" s="28"/>
      <c r="M638" s="6"/>
      <c r="P638" s="28"/>
      <c r="R638" s="28"/>
      <c r="T638" s="28"/>
    </row>
    <row r="639" spans="6:20" x14ac:dyDescent="0.2">
      <c r="F639" s="6"/>
      <c r="G639" s="28"/>
      <c r="H639" s="28"/>
      <c r="I639" s="6"/>
      <c r="J639" s="28"/>
      <c r="M639" s="6"/>
      <c r="P639" s="28"/>
      <c r="R639" s="28"/>
      <c r="T639" s="28"/>
    </row>
    <row r="640" spans="6:20" x14ac:dyDescent="0.2">
      <c r="F640" s="6"/>
      <c r="G640" s="28"/>
      <c r="H640" s="28"/>
      <c r="I640" s="6"/>
      <c r="J640" s="28"/>
      <c r="M640" s="6"/>
      <c r="P640" s="28"/>
      <c r="R640" s="28"/>
      <c r="T640" s="28"/>
    </row>
    <row r="641" spans="6:20" x14ac:dyDescent="0.2">
      <c r="F641" s="6"/>
      <c r="G641" s="28"/>
      <c r="H641" s="28"/>
      <c r="I641" s="6"/>
      <c r="J641" s="28"/>
      <c r="M641" s="6"/>
      <c r="P641" s="28"/>
      <c r="R641" s="28"/>
      <c r="T641" s="28"/>
    </row>
    <row r="642" spans="6:20" x14ac:dyDescent="0.2">
      <c r="F642" s="6"/>
      <c r="G642" s="28"/>
      <c r="H642" s="28"/>
      <c r="I642" s="6"/>
      <c r="J642" s="28"/>
      <c r="M642" s="6"/>
      <c r="P642" s="28"/>
      <c r="R642" s="28"/>
      <c r="T642" s="28"/>
    </row>
    <row r="643" spans="6:20" x14ac:dyDescent="0.2">
      <c r="F643" s="6"/>
      <c r="G643" s="28"/>
      <c r="H643" s="28"/>
      <c r="I643" s="6"/>
      <c r="J643" s="28"/>
      <c r="M643" s="6"/>
      <c r="P643" s="28"/>
      <c r="R643" s="28"/>
      <c r="T643" s="28"/>
    </row>
    <row r="644" spans="6:20" x14ac:dyDescent="0.2">
      <c r="F644" s="6"/>
      <c r="G644" s="28"/>
      <c r="H644" s="28"/>
      <c r="I644" s="6"/>
      <c r="J644" s="28"/>
      <c r="M644" s="6"/>
      <c r="P644" s="28"/>
      <c r="R644" s="28"/>
      <c r="T644" s="28"/>
    </row>
    <row r="645" spans="6:20" x14ac:dyDescent="0.2">
      <c r="F645" s="6"/>
      <c r="G645" s="28"/>
      <c r="H645" s="28"/>
      <c r="I645" s="6"/>
      <c r="J645" s="28"/>
      <c r="M645" s="6"/>
      <c r="P645" s="28"/>
      <c r="R645" s="28"/>
      <c r="T645" s="28"/>
    </row>
    <row r="646" spans="6:20" x14ac:dyDescent="0.2">
      <c r="F646" s="6"/>
      <c r="G646" s="28"/>
      <c r="H646" s="28"/>
      <c r="I646" s="6"/>
      <c r="J646" s="28"/>
      <c r="M646" s="6"/>
      <c r="P646" s="28"/>
      <c r="R646" s="28"/>
      <c r="T646" s="28"/>
    </row>
    <row r="647" spans="6:20" x14ac:dyDescent="0.2">
      <c r="F647" s="6"/>
      <c r="G647" s="28"/>
      <c r="H647" s="28"/>
      <c r="I647" s="6"/>
      <c r="J647" s="28"/>
      <c r="M647" s="6"/>
      <c r="P647" s="28"/>
      <c r="R647" s="28"/>
      <c r="T647" s="28"/>
    </row>
    <row r="648" spans="6:20" x14ac:dyDescent="0.2">
      <c r="F648" s="6"/>
      <c r="G648" s="28"/>
      <c r="H648" s="28"/>
      <c r="I648" s="6"/>
      <c r="J648" s="28"/>
      <c r="M648" s="6"/>
      <c r="P648" s="28"/>
      <c r="R648" s="28"/>
      <c r="T648" s="28"/>
    </row>
    <row r="649" spans="6:20" x14ac:dyDescent="0.2">
      <c r="F649" s="6"/>
      <c r="G649" s="28"/>
      <c r="H649" s="28"/>
      <c r="I649" s="6"/>
      <c r="J649" s="28"/>
      <c r="M649" s="6"/>
      <c r="P649" s="28"/>
      <c r="R649" s="28"/>
      <c r="T649" s="28"/>
    </row>
    <row r="650" spans="6:20" x14ac:dyDescent="0.2">
      <c r="F650" s="6"/>
      <c r="G650" s="28"/>
      <c r="H650" s="28"/>
      <c r="I650" s="6"/>
      <c r="J650" s="28"/>
      <c r="M650" s="6"/>
      <c r="P650" s="28"/>
      <c r="R650" s="28"/>
      <c r="T650" s="28"/>
    </row>
    <row r="651" spans="6:20" x14ac:dyDescent="0.2">
      <c r="F651" s="6"/>
      <c r="G651" s="28"/>
      <c r="H651" s="28"/>
      <c r="I651" s="6"/>
      <c r="J651" s="28"/>
      <c r="M651" s="6"/>
      <c r="P651" s="28"/>
      <c r="R651" s="28"/>
      <c r="T651" s="28"/>
    </row>
    <row r="652" spans="6:20" x14ac:dyDescent="0.2">
      <c r="F652" s="6"/>
      <c r="G652" s="28"/>
      <c r="H652" s="28"/>
      <c r="I652" s="6"/>
      <c r="J652" s="28"/>
      <c r="M652" s="6"/>
      <c r="P652" s="28"/>
      <c r="R652" s="28"/>
      <c r="T652" s="28"/>
    </row>
    <row r="653" spans="6:20" x14ac:dyDescent="0.2">
      <c r="F653" s="6"/>
      <c r="G653" s="28"/>
      <c r="H653" s="28"/>
      <c r="I653" s="6"/>
      <c r="J653" s="28"/>
      <c r="M653" s="6"/>
      <c r="P653" s="28"/>
      <c r="R653" s="28"/>
      <c r="T653" s="28"/>
    </row>
    <row r="654" spans="6:20" x14ac:dyDescent="0.2">
      <c r="F654" s="6"/>
      <c r="G654" s="28"/>
      <c r="H654" s="28"/>
      <c r="I654" s="6"/>
      <c r="J654" s="28"/>
      <c r="M654" s="6"/>
      <c r="P654" s="28"/>
      <c r="R654" s="28"/>
      <c r="T654" s="28"/>
    </row>
    <row r="655" spans="6:20" x14ac:dyDescent="0.2">
      <c r="F655" s="6"/>
      <c r="G655" s="28"/>
      <c r="H655" s="28"/>
      <c r="I655" s="6"/>
      <c r="J655" s="28"/>
      <c r="M655" s="6"/>
      <c r="P655" s="28"/>
      <c r="R655" s="28"/>
      <c r="T655" s="28"/>
    </row>
    <row r="656" spans="6:20" x14ac:dyDescent="0.2">
      <c r="F656" s="6"/>
      <c r="G656" s="28"/>
      <c r="H656" s="28"/>
      <c r="I656" s="6"/>
      <c r="J656" s="28"/>
      <c r="M656" s="6"/>
      <c r="P656" s="28"/>
      <c r="R656" s="28"/>
      <c r="T656" s="28"/>
    </row>
    <row r="657" spans="6:20" x14ac:dyDescent="0.2">
      <c r="F657" s="6"/>
      <c r="G657" s="28"/>
      <c r="H657" s="28"/>
      <c r="I657" s="6"/>
      <c r="J657" s="28"/>
      <c r="M657" s="6"/>
      <c r="P657" s="28"/>
      <c r="R657" s="28"/>
      <c r="T657" s="28"/>
    </row>
    <row r="658" spans="6:20" x14ac:dyDescent="0.2">
      <c r="F658" s="6"/>
      <c r="G658" s="28"/>
      <c r="H658" s="28"/>
      <c r="I658" s="6"/>
      <c r="J658" s="28"/>
      <c r="M658" s="6"/>
      <c r="P658" s="28"/>
      <c r="R658" s="28"/>
      <c r="T658" s="28"/>
    </row>
    <row r="659" spans="6:20" x14ac:dyDescent="0.2">
      <c r="F659" s="6"/>
      <c r="G659" s="28"/>
      <c r="H659" s="28"/>
      <c r="I659" s="6"/>
      <c r="J659" s="28"/>
      <c r="M659" s="6"/>
      <c r="P659" s="28"/>
      <c r="R659" s="28"/>
      <c r="T659" s="28"/>
    </row>
    <row r="660" spans="6:20" x14ac:dyDescent="0.2">
      <c r="F660" s="6"/>
      <c r="G660" s="28"/>
      <c r="H660" s="28"/>
      <c r="I660" s="6"/>
      <c r="J660" s="28"/>
      <c r="M660" s="6"/>
      <c r="P660" s="28"/>
      <c r="R660" s="28"/>
      <c r="T660" s="28"/>
    </row>
    <row r="661" spans="6:20" x14ac:dyDescent="0.2">
      <c r="F661" s="6"/>
      <c r="G661" s="28"/>
      <c r="H661" s="28"/>
      <c r="I661" s="6"/>
      <c r="J661" s="28"/>
      <c r="M661" s="6"/>
      <c r="P661" s="28"/>
      <c r="R661" s="28"/>
      <c r="T661" s="28"/>
    </row>
    <row r="662" spans="6:20" x14ac:dyDescent="0.2">
      <c r="F662" s="6"/>
      <c r="G662" s="28"/>
      <c r="H662" s="28"/>
      <c r="I662" s="6"/>
      <c r="J662" s="28"/>
      <c r="M662" s="6"/>
      <c r="P662" s="28"/>
      <c r="R662" s="28"/>
      <c r="T662" s="28"/>
    </row>
    <row r="663" spans="6:20" x14ac:dyDescent="0.2">
      <c r="F663" s="6"/>
      <c r="G663" s="28"/>
      <c r="H663" s="28"/>
      <c r="I663" s="6"/>
      <c r="J663" s="28"/>
      <c r="M663" s="6"/>
      <c r="P663" s="28"/>
      <c r="R663" s="28"/>
      <c r="T663" s="28"/>
    </row>
    <row r="664" spans="6:20" x14ac:dyDescent="0.2">
      <c r="F664" s="6"/>
      <c r="G664" s="28"/>
      <c r="H664" s="28"/>
      <c r="I664" s="6"/>
      <c r="J664" s="28"/>
      <c r="M664" s="6"/>
      <c r="P664" s="28"/>
      <c r="R664" s="28"/>
      <c r="T664" s="28"/>
    </row>
    <row r="665" spans="6:20" x14ac:dyDescent="0.2">
      <c r="F665" s="6"/>
      <c r="G665" s="28"/>
      <c r="H665" s="28"/>
      <c r="I665" s="6"/>
      <c r="J665" s="28"/>
      <c r="M665" s="6"/>
      <c r="P665" s="28"/>
      <c r="R665" s="28"/>
      <c r="T665" s="28"/>
    </row>
    <row r="666" spans="6:20" x14ac:dyDescent="0.2">
      <c r="F666" s="6"/>
      <c r="G666" s="28"/>
      <c r="H666" s="28"/>
      <c r="I666" s="6"/>
      <c r="J666" s="28"/>
      <c r="M666" s="6"/>
      <c r="P666" s="28"/>
      <c r="R666" s="28"/>
      <c r="T666" s="28"/>
    </row>
    <row r="667" spans="6:20" x14ac:dyDescent="0.2">
      <c r="F667" s="6"/>
      <c r="G667" s="28"/>
      <c r="H667" s="28"/>
      <c r="I667" s="6"/>
      <c r="J667" s="28"/>
      <c r="M667" s="6"/>
      <c r="P667" s="28"/>
      <c r="R667" s="28"/>
      <c r="T667" s="28"/>
    </row>
    <row r="668" spans="6:20" x14ac:dyDescent="0.2">
      <c r="F668" s="6"/>
      <c r="G668" s="28"/>
      <c r="H668" s="28"/>
      <c r="I668" s="6"/>
      <c r="J668" s="28"/>
      <c r="M668" s="6"/>
      <c r="P668" s="28"/>
      <c r="R668" s="28"/>
      <c r="T668" s="28"/>
    </row>
    <row r="669" spans="6:20" x14ac:dyDescent="0.2">
      <c r="F669" s="6"/>
      <c r="G669" s="28"/>
      <c r="H669" s="28"/>
      <c r="I669" s="6"/>
      <c r="J669" s="28"/>
      <c r="M669" s="6"/>
      <c r="P669" s="28"/>
      <c r="R669" s="28"/>
      <c r="T669" s="28"/>
    </row>
    <row r="670" spans="6:20" x14ac:dyDescent="0.2">
      <c r="F670" s="6"/>
      <c r="G670" s="28"/>
      <c r="H670" s="28"/>
      <c r="I670" s="6"/>
      <c r="J670" s="28"/>
      <c r="M670" s="6"/>
      <c r="P670" s="28"/>
      <c r="R670" s="28"/>
      <c r="T670" s="28"/>
    </row>
    <row r="671" spans="6:20" x14ac:dyDescent="0.2">
      <c r="F671" s="6"/>
      <c r="G671" s="28"/>
      <c r="H671" s="28"/>
      <c r="I671" s="6"/>
      <c r="J671" s="28"/>
      <c r="M671" s="6"/>
      <c r="P671" s="28"/>
      <c r="R671" s="28"/>
      <c r="T671" s="28"/>
    </row>
    <row r="672" spans="6:20" x14ac:dyDescent="0.2">
      <c r="F672" s="6"/>
      <c r="G672" s="28"/>
      <c r="H672" s="28"/>
      <c r="I672" s="6"/>
      <c r="J672" s="28"/>
      <c r="M672" s="6"/>
      <c r="P672" s="28"/>
      <c r="R672" s="28"/>
      <c r="T672" s="28"/>
    </row>
    <row r="673" spans="6:20" x14ac:dyDescent="0.2">
      <c r="F673" s="6"/>
      <c r="G673" s="28"/>
      <c r="H673" s="28"/>
      <c r="I673" s="6"/>
      <c r="J673" s="28"/>
      <c r="M673" s="6"/>
      <c r="P673" s="28"/>
      <c r="R673" s="28"/>
      <c r="T673" s="28"/>
    </row>
    <row r="674" spans="6:20" x14ac:dyDescent="0.2">
      <c r="F674" s="6"/>
      <c r="G674" s="28"/>
      <c r="H674" s="28"/>
      <c r="I674" s="6"/>
      <c r="J674" s="28"/>
      <c r="M674" s="6"/>
      <c r="P674" s="28"/>
      <c r="R674" s="28"/>
      <c r="T674" s="28"/>
    </row>
    <row r="675" spans="6:20" x14ac:dyDescent="0.2">
      <c r="F675" s="6"/>
      <c r="G675" s="28"/>
      <c r="H675" s="28"/>
      <c r="I675" s="6"/>
      <c r="J675" s="28"/>
      <c r="M675" s="6"/>
      <c r="P675" s="28"/>
      <c r="R675" s="28"/>
      <c r="T675" s="28"/>
    </row>
    <row r="676" spans="6:20" x14ac:dyDescent="0.2">
      <c r="F676" s="6"/>
      <c r="G676" s="28"/>
      <c r="H676" s="28"/>
      <c r="I676" s="6"/>
      <c r="J676" s="28"/>
      <c r="M676" s="6"/>
      <c r="P676" s="28"/>
      <c r="R676" s="28"/>
      <c r="T676" s="28"/>
    </row>
    <row r="677" spans="6:20" x14ac:dyDescent="0.2">
      <c r="F677" s="6"/>
      <c r="G677" s="28"/>
      <c r="H677" s="28"/>
      <c r="I677" s="6"/>
      <c r="J677" s="28"/>
      <c r="M677" s="6"/>
      <c r="P677" s="28"/>
      <c r="R677" s="28"/>
      <c r="T677" s="28"/>
    </row>
    <row r="678" spans="6:20" x14ac:dyDescent="0.2">
      <c r="F678" s="6"/>
      <c r="G678" s="28"/>
      <c r="H678" s="28"/>
      <c r="I678" s="6"/>
      <c r="J678" s="28"/>
      <c r="M678" s="6"/>
      <c r="P678" s="28"/>
      <c r="R678" s="28"/>
      <c r="T678" s="28"/>
    </row>
    <row r="679" spans="6:20" x14ac:dyDescent="0.2">
      <c r="F679" s="6"/>
      <c r="G679" s="28"/>
      <c r="H679" s="28"/>
      <c r="I679" s="6"/>
      <c r="J679" s="28"/>
      <c r="M679" s="6"/>
      <c r="P679" s="28"/>
      <c r="R679" s="28"/>
      <c r="T679" s="28"/>
    </row>
    <row r="680" spans="6:20" x14ac:dyDescent="0.2">
      <c r="F680" s="6"/>
      <c r="G680" s="28"/>
      <c r="H680" s="28"/>
      <c r="I680" s="6"/>
      <c r="J680" s="28"/>
      <c r="M680" s="6"/>
      <c r="P680" s="28"/>
      <c r="R680" s="28"/>
      <c r="T680" s="28"/>
    </row>
    <row r="681" spans="6:20" x14ac:dyDescent="0.2">
      <c r="F681" s="6"/>
      <c r="G681" s="28"/>
      <c r="H681" s="28"/>
      <c r="I681" s="6"/>
      <c r="J681" s="28"/>
      <c r="M681" s="6"/>
      <c r="P681" s="28"/>
      <c r="R681" s="28"/>
      <c r="T681" s="28"/>
    </row>
    <row r="682" spans="6:20" x14ac:dyDescent="0.2">
      <c r="F682" s="6"/>
      <c r="G682" s="28"/>
      <c r="H682" s="28"/>
      <c r="I682" s="6"/>
      <c r="J682" s="28"/>
      <c r="M682" s="6"/>
      <c r="P682" s="28"/>
      <c r="R682" s="28"/>
      <c r="T682" s="28"/>
    </row>
    <row r="683" spans="6:20" x14ac:dyDescent="0.2">
      <c r="F683" s="6"/>
      <c r="G683" s="28"/>
      <c r="H683" s="28"/>
      <c r="I683" s="6"/>
      <c r="J683" s="28"/>
      <c r="M683" s="6"/>
      <c r="P683" s="28"/>
      <c r="R683" s="28"/>
      <c r="T683" s="28"/>
    </row>
    <row r="684" spans="6:20" x14ac:dyDescent="0.2">
      <c r="F684" s="6"/>
      <c r="G684" s="28"/>
      <c r="H684" s="28"/>
      <c r="I684" s="6"/>
      <c r="J684" s="28"/>
      <c r="M684" s="6"/>
      <c r="P684" s="28"/>
      <c r="R684" s="28"/>
      <c r="T684" s="28"/>
    </row>
    <row r="685" spans="6:20" x14ac:dyDescent="0.2">
      <c r="F685" s="6"/>
      <c r="G685" s="28"/>
      <c r="H685" s="28"/>
      <c r="I685" s="6"/>
      <c r="J685" s="28"/>
      <c r="M685" s="6"/>
      <c r="P685" s="28"/>
      <c r="R685" s="28"/>
      <c r="T685" s="28"/>
    </row>
    <row r="686" spans="6:20" x14ac:dyDescent="0.2">
      <c r="F686" s="6"/>
      <c r="G686" s="28"/>
      <c r="H686" s="28"/>
      <c r="I686" s="6"/>
      <c r="J686" s="28"/>
      <c r="M686" s="6"/>
      <c r="P686" s="28"/>
      <c r="R686" s="28"/>
      <c r="T686" s="28"/>
    </row>
    <row r="687" spans="6:20" x14ac:dyDescent="0.2">
      <c r="F687" s="6"/>
      <c r="G687" s="28"/>
      <c r="H687" s="28"/>
      <c r="I687" s="6"/>
      <c r="J687" s="28"/>
      <c r="M687" s="6"/>
      <c r="P687" s="28"/>
      <c r="R687" s="28"/>
      <c r="T687" s="28"/>
    </row>
    <row r="688" spans="6:20" x14ac:dyDescent="0.2">
      <c r="F688" s="6"/>
      <c r="G688" s="28"/>
      <c r="H688" s="28"/>
      <c r="I688" s="6"/>
      <c r="J688" s="28"/>
      <c r="M688" s="6"/>
      <c r="P688" s="28"/>
      <c r="R688" s="28"/>
      <c r="T688" s="28"/>
    </row>
    <row r="689" spans="6:20" x14ac:dyDescent="0.2">
      <c r="F689" s="6"/>
      <c r="G689" s="28"/>
      <c r="H689" s="28"/>
      <c r="I689" s="6"/>
      <c r="J689" s="28"/>
      <c r="M689" s="6"/>
      <c r="P689" s="28"/>
      <c r="R689" s="28"/>
      <c r="T689" s="28"/>
    </row>
    <row r="690" spans="6:20" x14ac:dyDescent="0.2">
      <c r="F690" s="6"/>
      <c r="G690" s="28"/>
      <c r="H690" s="28"/>
      <c r="I690" s="6"/>
      <c r="J690" s="28"/>
      <c r="M690" s="6"/>
      <c r="P690" s="28"/>
      <c r="R690" s="28"/>
      <c r="T690" s="28"/>
    </row>
    <row r="691" spans="6:20" x14ac:dyDescent="0.2">
      <c r="F691" s="6"/>
      <c r="G691" s="28"/>
      <c r="H691" s="28"/>
      <c r="I691" s="6"/>
      <c r="J691" s="28"/>
      <c r="M691" s="6"/>
      <c r="P691" s="28"/>
      <c r="R691" s="28"/>
      <c r="T691" s="28"/>
    </row>
    <row r="692" spans="6:20" x14ac:dyDescent="0.2">
      <c r="F692" s="6"/>
      <c r="G692" s="28"/>
      <c r="H692" s="28"/>
      <c r="I692" s="6"/>
      <c r="J692" s="28"/>
      <c r="M692" s="6"/>
      <c r="P692" s="28"/>
      <c r="R692" s="28"/>
      <c r="T692" s="28"/>
    </row>
    <row r="693" spans="6:20" x14ac:dyDescent="0.2">
      <c r="F693" s="6"/>
      <c r="G693" s="28"/>
      <c r="H693" s="28"/>
      <c r="I693" s="6"/>
      <c r="J693" s="28"/>
      <c r="M693" s="6"/>
      <c r="P693" s="28"/>
      <c r="R693" s="28"/>
      <c r="T693" s="28"/>
    </row>
    <row r="694" spans="6:20" x14ac:dyDescent="0.2">
      <c r="F694" s="6"/>
      <c r="G694" s="28"/>
      <c r="H694" s="28"/>
      <c r="I694" s="6"/>
      <c r="J694" s="28"/>
      <c r="M694" s="6"/>
      <c r="P694" s="28"/>
      <c r="R694" s="28"/>
      <c r="T694" s="28"/>
    </row>
    <row r="695" spans="6:20" x14ac:dyDescent="0.2">
      <c r="F695" s="6"/>
      <c r="G695" s="28"/>
      <c r="H695" s="28"/>
      <c r="I695" s="6"/>
      <c r="J695" s="28"/>
      <c r="M695" s="6"/>
      <c r="P695" s="28"/>
      <c r="R695" s="28"/>
      <c r="T695" s="28"/>
    </row>
    <row r="696" spans="6:20" x14ac:dyDescent="0.2">
      <c r="F696" s="6"/>
      <c r="G696" s="28"/>
      <c r="H696" s="28"/>
      <c r="I696" s="6"/>
      <c r="J696" s="28"/>
      <c r="M696" s="6"/>
      <c r="P696" s="28"/>
      <c r="R696" s="28"/>
      <c r="T696" s="28"/>
    </row>
    <row r="697" spans="6:20" x14ac:dyDescent="0.2">
      <c r="F697" s="6"/>
      <c r="G697" s="28"/>
      <c r="H697" s="28"/>
      <c r="I697" s="6"/>
      <c r="J697" s="28"/>
      <c r="M697" s="6"/>
      <c r="P697" s="28"/>
      <c r="R697" s="28"/>
      <c r="T697" s="28"/>
    </row>
    <row r="698" spans="6:20" x14ac:dyDescent="0.2">
      <c r="F698" s="6"/>
      <c r="G698" s="28"/>
      <c r="H698" s="28"/>
      <c r="I698" s="6"/>
      <c r="J698" s="28"/>
      <c r="M698" s="6"/>
      <c r="P698" s="28"/>
      <c r="R698" s="28"/>
      <c r="T698" s="28"/>
    </row>
    <row r="699" spans="6:20" x14ac:dyDescent="0.2">
      <c r="F699" s="6"/>
      <c r="G699" s="28"/>
      <c r="H699" s="28"/>
      <c r="I699" s="6"/>
      <c r="J699" s="28"/>
      <c r="M699" s="6"/>
      <c r="P699" s="28"/>
      <c r="R699" s="28"/>
      <c r="T699" s="28"/>
    </row>
    <row r="700" spans="6:20" x14ac:dyDescent="0.2">
      <c r="F700" s="6"/>
      <c r="G700" s="28"/>
      <c r="H700" s="28"/>
      <c r="I700" s="6"/>
      <c r="J700" s="28"/>
      <c r="M700" s="6"/>
      <c r="P700" s="28"/>
      <c r="R700" s="28"/>
      <c r="T700" s="28"/>
    </row>
    <row r="701" spans="6:20" x14ac:dyDescent="0.2">
      <c r="F701" s="6"/>
      <c r="G701" s="28"/>
      <c r="H701" s="28"/>
      <c r="I701" s="6"/>
      <c r="J701" s="28"/>
      <c r="M701" s="6"/>
      <c r="P701" s="28"/>
      <c r="R701" s="28"/>
      <c r="T701" s="28"/>
    </row>
    <row r="702" spans="6:20" x14ac:dyDescent="0.2">
      <c r="F702" s="6"/>
      <c r="G702" s="28"/>
      <c r="H702" s="28"/>
      <c r="I702" s="6"/>
      <c r="J702" s="28"/>
      <c r="M702" s="6"/>
      <c r="P702" s="28"/>
      <c r="R702" s="28"/>
      <c r="T702" s="28"/>
    </row>
    <row r="703" spans="6:20" x14ac:dyDescent="0.2">
      <c r="F703" s="6"/>
      <c r="G703" s="28"/>
      <c r="H703" s="28"/>
      <c r="I703" s="6"/>
      <c r="J703" s="28"/>
      <c r="M703" s="6"/>
      <c r="P703" s="28"/>
      <c r="R703" s="28"/>
      <c r="T703" s="28"/>
    </row>
    <row r="704" spans="6:20" x14ac:dyDescent="0.2">
      <c r="F704" s="6"/>
      <c r="G704" s="28"/>
      <c r="H704" s="28"/>
      <c r="I704" s="6"/>
      <c r="J704" s="28"/>
      <c r="M704" s="6"/>
      <c r="P704" s="28"/>
      <c r="R704" s="28"/>
      <c r="T704" s="28"/>
    </row>
    <row r="705" spans="6:20" x14ac:dyDescent="0.2">
      <c r="F705" s="6"/>
      <c r="G705" s="28"/>
      <c r="H705" s="28"/>
      <c r="I705" s="6"/>
      <c r="J705" s="28"/>
      <c r="M705" s="6"/>
      <c r="P705" s="28"/>
      <c r="R705" s="28"/>
      <c r="T705" s="28"/>
    </row>
    <row r="706" spans="6:20" x14ac:dyDescent="0.2">
      <c r="F706" s="6"/>
      <c r="G706" s="28"/>
      <c r="H706" s="28"/>
      <c r="I706" s="6"/>
      <c r="J706" s="28"/>
      <c r="M706" s="6"/>
      <c r="P706" s="28"/>
      <c r="R706" s="28"/>
      <c r="T706" s="28"/>
    </row>
    <row r="707" spans="6:20" x14ac:dyDescent="0.2">
      <c r="F707" s="6"/>
      <c r="G707" s="28"/>
      <c r="H707" s="28"/>
      <c r="I707" s="6"/>
      <c r="J707" s="28"/>
      <c r="M707" s="6"/>
      <c r="P707" s="28"/>
      <c r="R707" s="28"/>
      <c r="T707" s="28"/>
    </row>
    <row r="708" spans="6:20" x14ac:dyDescent="0.2">
      <c r="F708" s="6"/>
      <c r="G708" s="28"/>
      <c r="H708" s="28"/>
      <c r="I708" s="6"/>
      <c r="J708" s="28"/>
      <c r="M708" s="6"/>
      <c r="P708" s="28"/>
      <c r="R708" s="28"/>
      <c r="T708" s="28"/>
    </row>
    <row r="709" spans="6:20" x14ac:dyDescent="0.2">
      <c r="F709" s="6"/>
      <c r="G709" s="28"/>
      <c r="H709" s="28"/>
      <c r="I709" s="6"/>
      <c r="J709" s="28"/>
      <c r="M709" s="6"/>
      <c r="P709" s="28"/>
      <c r="R709" s="28"/>
      <c r="T709" s="28"/>
    </row>
    <row r="710" spans="6:20" x14ac:dyDescent="0.2">
      <c r="F710" s="6"/>
      <c r="G710" s="28"/>
      <c r="H710" s="28"/>
      <c r="I710" s="6"/>
      <c r="J710" s="28"/>
      <c r="M710" s="6"/>
      <c r="P710" s="28"/>
      <c r="R710" s="28"/>
      <c r="T710" s="28"/>
    </row>
    <row r="711" spans="6:20" x14ac:dyDescent="0.2">
      <c r="F711" s="6"/>
      <c r="G711" s="28"/>
      <c r="H711" s="28"/>
      <c r="I711" s="6"/>
      <c r="J711" s="28"/>
      <c r="M711" s="6"/>
      <c r="P711" s="28"/>
      <c r="R711" s="28"/>
      <c r="T711" s="28"/>
    </row>
    <row r="712" spans="6:20" x14ac:dyDescent="0.2">
      <c r="F712" s="6"/>
      <c r="G712" s="28"/>
      <c r="H712" s="28"/>
      <c r="I712" s="6"/>
      <c r="J712" s="28"/>
      <c r="M712" s="6"/>
      <c r="P712" s="28"/>
      <c r="R712" s="28"/>
      <c r="T712" s="28"/>
    </row>
    <row r="713" spans="6:20" x14ac:dyDescent="0.2">
      <c r="F713" s="6"/>
      <c r="G713" s="28"/>
      <c r="H713" s="28"/>
      <c r="I713" s="6"/>
      <c r="J713" s="28"/>
      <c r="M713" s="6"/>
      <c r="P713" s="28"/>
      <c r="R713" s="28"/>
      <c r="T713" s="28"/>
    </row>
    <row r="714" spans="6:20" x14ac:dyDescent="0.2">
      <c r="F714" s="6"/>
      <c r="G714" s="28"/>
      <c r="H714" s="28"/>
      <c r="I714" s="6"/>
      <c r="J714" s="28"/>
      <c r="M714" s="6"/>
      <c r="P714" s="28"/>
      <c r="R714" s="28"/>
      <c r="T714" s="28"/>
    </row>
    <row r="715" spans="6:20" x14ac:dyDescent="0.2">
      <c r="F715" s="6"/>
      <c r="G715" s="28"/>
      <c r="H715" s="28"/>
      <c r="I715" s="6"/>
      <c r="J715" s="28"/>
      <c r="M715" s="6"/>
      <c r="P715" s="28"/>
      <c r="R715" s="28"/>
      <c r="T715" s="28"/>
    </row>
    <row r="716" spans="6:20" x14ac:dyDescent="0.2">
      <c r="F716" s="6"/>
      <c r="G716" s="28"/>
      <c r="H716" s="28"/>
      <c r="I716" s="6"/>
      <c r="J716" s="28"/>
      <c r="M716" s="6"/>
      <c r="P716" s="28"/>
      <c r="R716" s="28"/>
      <c r="T716" s="28"/>
    </row>
    <row r="717" spans="6:20" x14ac:dyDescent="0.2">
      <c r="F717" s="6"/>
      <c r="G717" s="28"/>
      <c r="H717" s="28"/>
      <c r="I717" s="6"/>
      <c r="J717" s="28"/>
      <c r="M717" s="6"/>
      <c r="P717" s="28"/>
      <c r="R717" s="28"/>
      <c r="T717" s="28"/>
    </row>
    <row r="718" spans="6:20" x14ac:dyDescent="0.2">
      <c r="F718" s="6"/>
      <c r="G718" s="28"/>
      <c r="H718" s="28"/>
      <c r="I718" s="6"/>
      <c r="J718" s="28"/>
      <c r="M718" s="6"/>
      <c r="P718" s="28"/>
      <c r="R718" s="28"/>
      <c r="T718" s="28"/>
    </row>
    <row r="719" spans="6:20" x14ac:dyDescent="0.2">
      <c r="F719" s="6"/>
      <c r="G719" s="28"/>
      <c r="H719" s="28"/>
      <c r="I719" s="6"/>
      <c r="J719" s="28"/>
      <c r="M719" s="6"/>
      <c r="P719" s="28"/>
      <c r="R719" s="28"/>
      <c r="T719" s="28"/>
    </row>
    <row r="720" spans="6:20" x14ac:dyDescent="0.2">
      <c r="F720" s="6"/>
      <c r="G720" s="28"/>
      <c r="H720" s="28"/>
      <c r="I720" s="6"/>
      <c r="J720" s="28"/>
      <c r="M720" s="6"/>
      <c r="P720" s="28"/>
      <c r="R720" s="28"/>
      <c r="T720" s="28"/>
    </row>
    <row r="721" spans="6:20" x14ac:dyDescent="0.2">
      <c r="F721" s="6"/>
      <c r="G721" s="28"/>
      <c r="H721" s="28"/>
      <c r="I721" s="6"/>
      <c r="J721" s="28"/>
      <c r="M721" s="6"/>
      <c r="P721" s="28"/>
      <c r="R721" s="28"/>
      <c r="T721" s="28"/>
    </row>
    <row r="722" spans="6:20" x14ac:dyDescent="0.2">
      <c r="F722" s="6"/>
      <c r="G722" s="28"/>
      <c r="H722" s="28"/>
      <c r="I722" s="6"/>
      <c r="J722" s="28"/>
      <c r="M722" s="6"/>
      <c r="P722" s="28"/>
      <c r="R722" s="28"/>
      <c r="T722" s="28"/>
    </row>
    <row r="723" spans="6:20" x14ac:dyDescent="0.2">
      <c r="F723" s="6"/>
      <c r="G723" s="28"/>
      <c r="H723" s="28"/>
      <c r="I723" s="6"/>
      <c r="J723" s="28"/>
      <c r="M723" s="6"/>
      <c r="P723" s="28"/>
      <c r="R723" s="28"/>
      <c r="T723" s="28"/>
    </row>
    <row r="724" spans="6:20" x14ac:dyDescent="0.2">
      <c r="F724" s="6"/>
      <c r="G724" s="28"/>
      <c r="H724" s="28"/>
      <c r="I724" s="6"/>
      <c r="J724" s="28"/>
      <c r="M724" s="6"/>
      <c r="P724" s="28"/>
      <c r="R724" s="28"/>
      <c r="T724" s="28"/>
    </row>
    <row r="725" spans="6:20" x14ac:dyDescent="0.2">
      <c r="F725" s="6"/>
      <c r="G725" s="28"/>
      <c r="H725" s="28"/>
      <c r="I725" s="6"/>
      <c r="J725" s="28"/>
      <c r="M725" s="6"/>
      <c r="P725" s="28"/>
      <c r="R725" s="28"/>
      <c r="T725" s="28"/>
    </row>
    <row r="726" spans="6:20" x14ac:dyDescent="0.2">
      <c r="F726" s="6"/>
      <c r="G726" s="28"/>
      <c r="H726" s="28"/>
      <c r="I726" s="6"/>
      <c r="J726" s="28"/>
      <c r="M726" s="6"/>
      <c r="P726" s="28"/>
      <c r="R726" s="28"/>
      <c r="T726" s="28"/>
    </row>
    <row r="727" spans="6:20" x14ac:dyDescent="0.2">
      <c r="F727" s="6"/>
      <c r="G727" s="28"/>
      <c r="H727" s="28"/>
      <c r="I727" s="6"/>
      <c r="J727" s="28"/>
      <c r="M727" s="6"/>
      <c r="P727" s="28"/>
      <c r="R727" s="28"/>
      <c r="T727" s="28"/>
    </row>
    <row r="728" spans="6:20" x14ac:dyDescent="0.2">
      <c r="F728" s="6"/>
      <c r="G728" s="28"/>
      <c r="H728" s="28"/>
      <c r="I728" s="6"/>
      <c r="J728" s="28"/>
      <c r="M728" s="6"/>
      <c r="P728" s="28"/>
      <c r="R728" s="28"/>
      <c r="T728" s="28"/>
    </row>
    <row r="729" spans="6:20" x14ac:dyDescent="0.2">
      <c r="F729" s="6"/>
      <c r="G729" s="28"/>
      <c r="H729" s="28"/>
      <c r="I729" s="6"/>
      <c r="J729" s="28"/>
      <c r="M729" s="6"/>
      <c r="P729" s="28"/>
      <c r="R729" s="28"/>
      <c r="T729" s="28"/>
    </row>
    <row r="730" spans="6:20" x14ac:dyDescent="0.2">
      <c r="F730" s="6"/>
      <c r="G730" s="28"/>
      <c r="H730" s="28"/>
      <c r="I730" s="6"/>
      <c r="J730" s="28"/>
      <c r="M730" s="6"/>
      <c r="P730" s="28"/>
      <c r="R730" s="28"/>
      <c r="T730" s="28"/>
    </row>
    <row r="731" spans="6:20" x14ac:dyDescent="0.2">
      <c r="F731" s="6"/>
      <c r="G731" s="28"/>
      <c r="H731" s="28"/>
      <c r="I731" s="6"/>
      <c r="J731" s="28"/>
      <c r="M731" s="6"/>
      <c r="P731" s="28"/>
      <c r="R731" s="28"/>
      <c r="T731" s="28"/>
    </row>
    <row r="732" spans="6:20" x14ac:dyDescent="0.2">
      <c r="F732" s="6"/>
      <c r="G732" s="28"/>
      <c r="H732" s="28"/>
      <c r="I732" s="6"/>
      <c r="J732" s="28"/>
      <c r="M732" s="6"/>
      <c r="P732" s="28"/>
      <c r="R732" s="28"/>
      <c r="T732" s="28"/>
    </row>
    <row r="733" spans="6:20" x14ac:dyDescent="0.2">
      <c r="F733" s="6"/>
      <c r="G733" s="28"/>
      <c r="H733" s="28"/>
      <c r="I733" s="6"/>
      <c r="J733" s="28"/>
      <c r="M733" s="6"/>
      <c r="P733" s="28"/>
      <c r="R733" s="28"/>
      <c r="T733" s="28"/>
    </row>
    <row r="734" spans="6:20" x14ac:dyDescent="0.2">
      <c r="F734" s="6"/>
      <c r="G734" s="28"/>
      <c r="H734" s="28"/>
      <c r="I734" s="6"/>
      <c r="J734" s="28"/>
      <c r="M734" s="6"/>
      <c r="P734" s="28"/>
      <c r="R734" s="28"/>
      <c r="T734" s="28"/>
    </row>
    <row r="735" spans="6:20" x14ac:dyDescent="0.2">
      <c r="F735" s="6"/>
      <c r="G735" s="28"/>
      <c r="H735" s="28"/>
      <c r="I735" s="6"/>
      <c r="J735" s="28"/>
      <c r="M735" s="6"/>
      <c r="P735" s="28"/>
      <c r="R735" s="28"/>
      <c r="T735" s="28"/>
    </row>
    <row r="736" spans="6:20" x14ac:dyDescent="0.2">
      <c r="F736" s="6"/>
      <c r="G736" s="28"/>
      <c r="H736" s="28"/>
      <c r="I736" s="6"/>
      <c r="J736" s="28"/>
      <c r="M736" s="6"/>
      <c r="P736" s="28"/>
      <c r="R736" s="28"/>
      <c r="T736" s="28"/>
    </row>
    <row r="737" spans="6:20" x14ac:dyDescent="0.2">
      <c r="F737" s="6"/>
      <c r="G737" s="28"/>
      <c r="H737" s="28"/>
      <c r="I737" s="6"/>
      <c r="J737" s="28"/>
      <c r="M737" s="6"/>
      <c r="P737" s="28"/>
      <c r="R737" s="28"/>
      <c r="T737" s="28"/>
    </row>
    <row r="738" spans="6:20" x14ac:dyDescent="0.2">
      <c r="F738" s="6"/>
      <c r="G738" s="28"/>
      <c r="H738" s="28"/>
      <c r="I738" s="6"/>
      <c r="J738" s="28"/>
      <c r="M738" s="6"/>
      <c r="P738" s="28"/>
      <c r="R738" s="28"/>
      <c r="T738" s="28"/>
    </row>
    <row r="739" spans="6:20" x14ac:dyDescent="0.2">
      <c r="F739" s="6"/>
      <c r="G739" s="28"/>
      <c r="H739" s="28"/>
      <c r="I739" s="6"/>
      <c r="J739" s="28"/>
      <c r="M739" s="6"/>
      <c r="P739" s="28"/>
      <c r="R739" s="28"/>
      <c r="T739" s="28"/>
    </row>
    <row r="740" spans="6:20" x14ac:dyDescent="0.2">
      <c r="F740" s="6"/>
      <c r="G740" s="28"/>
      <c r="H740" s="28"/>
      <c r="I740" s="6"/>
      <c r="J740" s="28"/>
      <c r="M740" s="6"/>
      <c r="P740" s="28"/>
      <c r="R740" s="28"/>
      <c r="T740" s="28"/>
    </row>
    <row r="741" spans="6:20" x14ac:dyDescent="0.2">
      <c r="F741" s="6"/>
      <c r="G741" s="28"/>
      <c r="H741" s="28"/>
      <c r="I741" s="6"/>
      <c r="J741" s="28"/>
      <c r="M741" s="6"/>
      <c r="P741" s="28"/>
      <c r="R741" s="28"/>
      <c r="T741" s="28"/>
    </row>
    <row r="742" spans="6:20" x14ac:dyDescent="0.2">
      <c r="F742" s="6"/>
      <c r="G742" s="28"/>
      <c r="H742" s="28"/>
      <c r="I742" s="6"/>
      <c r="J742" s="28"/>
      <c r="M742" s="6"/>
      <c r="P742" s="28"/>
      <c r="R742" s="28"/>
      <c r="T742" s="28"/>
    </row>
    <row r="743" spans="6:20" x14ac:dyDescent="0.2">
      <c r="F743" s="6"/>
      <c r="G743" s="28"/>
      <c r="H743" s="28"/>
      <c r="I743" s="6"/>
      <c r="J743" s="28"/>
      <c r="M743" s="6"/>
      <c r="P743" s="28"/>
      <c r="R743" s="28"/>
      <c r="T743" s="28"/>
    </row>
    <row r="744" spans="6:20" x14ac:dyDescent="0.2">
      <c r="F744" s="6"/>
      <c r="G744" s="28"/>
      <c r="H744" s="28"/>
      <c r="I744" s="6"/>
      <c r="J744" s="28"/>
      <c r="M744" s="6"/>
      <c r="P744" s="28"/>
      <c r="R744" s="28"/>
      <c r="T744" s="28"/>
    </row>
    <row r="745" spans="6:20" x14ac:dyDescent="0.2">
      <c r="F745" s="6"/>
      <c r="G745" s="28"/>
      <c r="H745" s="28"/>
      <c r="I745" s="6"/>
      <c r="J745" s="28"/>
      <c r="M745" s="6"/>
      <c r="P745" s="28"/>
      <c r="R745" s="28"/>
      <c r="T745" s="28"/>
    </row>
    <row r="746" spans="6:20" x14ac:dyDescent="0.2">
      <c r="F746" s="6"/>
      <c r="G746" s="28"/>
      <c r="H746" s="28"/>
      <c r="I746" s="6"/>
      <c r="J746" s="28"/>
      <c r="M746" s="6"/>
      <c r="P746" s="28"/>
      <c r="R746" s="28"/>
      <c r="T746" s="28"/>
    </row>
    <row r="747" spans="6:20" x14ac:dyDescent="0.2">
      <c r="F747" s="6"/>
      <c r="G747" s="28"/>
      <c r="H747" s="28"/>
      <c r="I747" s="6"/>
      <c r="J747" s="28"/>
      <c r="M747" s="6"/>
      <c r="P747" s="28"/>
      <c r="R747" s="28"/>
      <c r="T747" s="28"/>
    </row>
    <row r="748" spans="6:20" x14ac:dyDescent="0.2">
      <c r="F748" s="6"/>
      <c r="G748" s="28"/>
      <c r="H748" s="28"/>
      <c r="I748" s="6"/>
      <c r="J748" s="28"/>
      <c r="M748" s="6"/>
      <c r="P748" s="28"/>
      <c r="R748" s="28"/>
      <c r="T748" s="28"/>
    </row>
    <row r="749" spans="6:20" x14ac:dyDescent="0.2">
      <c r="F749" s="6"/>
      <c r="G749" s="28"/>
      <c r="H749" s="28"/>
      <c r="I749" s="6"/>
      <c r="J749" s="28"/>
      <c r="M749" s="6"/>
      <c r="P749" s="28"/>
      <c r="R749" s="28"/>
      <c r="T749" s="28"/>
    </row>
    <row r="750" spans="6:20" x14ac:dyDescent="0.2">
      <c r="F750" s="6"/>
      <c r="G750" s="28"/>
      <c r="H750" s="28"/>
      <c r="I750" s="6"/>
      <c r="J750" s="28"/>
      <c r="M750" s="6"/>
      <c r="P750" s="28"/>
      <c r="R750" s="28"/>
      <c r="T750" s="28"/>
    </row>
    <row r="751" spans="6:20" x14ac:dyDescent="0.2">
      <c r="F751" s="6"/>
      <c r="G751" s="28"/>
      <c r="H751" s="28"/>
      <c r="I751" s="6"/>
      <c r="J751" s="28"/>
      <c r="M751" s="6"/>
      <c r="P751" s="28"/>
      <c r="R751" s="28"/>
      <c r="T751" s="28"/>
    </row>
    <row r="752" spans="6:20" x14ac:dyDescent="0.2">
      <c r="F752" s="6"/>
      <c r="G752" s="28"/>
      <c r="H752" s="28"/>
      <c r="I752" s="6"/>
      <c r="J752" s="28"/>
      <c r="M752" s="6"/>
      <c r="P752" s="28"/>
      <c r="R752" s="28"/>
      <c r="T752" s="28"/>
    </row>
    <row r="753" spans="6:20" x14ac:dyDescent="0.2">
      <c r="F753" s="6"/>
      <c r="G753" s="28"/>
      <c r="H753" s="28"/>
      <c r="I753" s="6"/>
      <c r="J753" s="28"/>
      <c r="M753" s="6"/>
      <c r="P753" s="28"/>
      <c r="R753" s="28"/>
      <c r="T753" s="28"/>
    </row>
    <row r="754" spans="6:20" x14ac:dyDescent="0.2">
      <c r="F754" s="6"/>
      <c r="G754" s="28"/>
      <c r="H754" s="28"/>
      <c r="I754" s="6"/>
      <c r="J754" s="28"/>
      <c r="M754" s="6"/>
      <c r="P754" s="28"/>
      <c r="R754" s="28"/>
      <c r="T754" s="28"/>
    </row>
    <row r="755" spans="6:20" x14ac:dyDescent="0.2">
      <c r="F755" s="6"/>
      <c r="G755" s="28"/>
      <c r="H755" s="28"/>
      <c r="I755" s="6"/>
      <c r="J755" s="28"/>
      <c r="M755" s="6"/>
      <c r="P755" s="28"/>
      <c r="R755" s="28"/>
      <c r="T755" s="28"/>
    </row>
    <row r="756" spans="6:20" x14ac:dyDescent="0.2">
      <c r="F756" s="6"/>
      <c r="G756" s="28"/>
      <c r="H756" s="28"/>
      <c r="I756" s="6"/>
      <c r="J756" s="28"/>
      <c r="M756" s="6"/>
      <c r="P756" s="28"/>
      <c r="R756" s="28"/>
      <c r="T756" s="28"/>
    </row>
    <row r="757" spans="6:20" x14ac:dyDescent="0.2">
      <c r="F757" s="6"/>
      <c r="G757" s="28"/>
      <c r="H757" s="28"/>
      <c r="I757" s="6"/>
      <c r="J757" s="28"/>
      <c r="M757" s="6"/>
      <c r="P757" s="28"/>
      <c r="R757" s="28"/>
      <c r="T757" s="28"/>
    </row>
    <row r="758" spans="6:20" x14ac:dyDescent="0.2">
      <c r="F758" s="6"/>
      <c r="G758" s="28"/>
      <c r="H758" s="28"/>
      <c r="I758" s="6"/>
      <c r="J758" s="28"/>
      <c r="M758" s="6"/>
      <c r="P758" s="28"/>
      <c r="R758" s="28"/>
      <c r="T758" s="28"/>
    </row>
    <row r="759" spans="6:20" x14ac:dyDescent="0.2">
      <c r="F759" s="6"/>
      <c r="G759" s="28"/>
      <c r="H759" s="28"/>
      <c r="I759" s="6"/>
      <c r="J759" s="28"/>
      <c r="M759" s="6"/>
      <c r="P759" s="28"/>
      <c r="R759" s="28"/>
      <c r="T759" s="28"/>
    </row>
    <row r="760" spans="6:20" x14ac:dyDescent="0.2">
      <c r="F760" s="6"/>
      <c r="G760" s="28"/>
      <c r="H760" s="28"/>
      <c r="I760" s="6"/>
      <c r="J760" s="28"/>
      <c r="M760" s="6"/>
      <c r="P760" s="28"/>
      <c r="R760" s="28"/>
      <c r="T760" s="28"/>
    </row>
    <row r="761" spans="6:20" x14ac:dyDescent="0.2">
      <c r="F761" s="6"/>
      <c r="G761" s="28"/>
      <c r="H761" s="28"/>
      <c r="I761" s="6"/>
      <c r="J761" s="28"/>
      <c r="M761" s="6"/>
      <c r="P761" s="28"/>
      <c r="R761" s="28"/>
      <c r="T761" s="28"/>
    </row>
    <row r="762" spans="6:20" x14ac:dyDescent="0.2">
      <c r="F762" s="6"/>
      <c r="G762" s="28"/>
      <c r="H762" s="28"/>
      <c r="I762" s="6"/>
      <c r="J762" s="28"/>
      <c r="M762" s="6"/>
      <c r="P762" s="28"/>
      <c r="R762" s="28"/>
      <c r="T762" s="28"/>
    </row>
    <row r="763" spans="6:20" x14ac:dyDescent="0.2">
      <c r="F763" s="6"/>
      <c r="G763" s="28"/>
      <c r="H763" s="28"/>
      <c r="I763" s="6"/>
      <c r="J763" s="28"/>
      <c r="M763" s="6"/>
      <c r="P763" s="28"/>
      <c r="R763" s="28"/>
      <c r="T763" s="28"/>
    </row>
    <row r="764" spans="6:20" x14ac:dyDescent="0.2">
      <c r="F764" s="6"/>
      <c r="G764" s="28"/>
      <c r="H764" s="28"/>
      <c r="I764" s="6"/>
      <c r="J764" s="28"/>
      <c r="M764" s="6"/>
      <c r="P764" s="28"/>
      <c r="R764" s="28"/>
      <c r="T764" s="28"/>
    </row>
    <row r="765" spans="6:20" x14ac:dyDescent="0.2">
      <c r="F765" s="6"/>
      <c r="G765" s="28"/>
      <c r="H765" s="28"/>
      <c r="I765" s="6"/>
      <c r="J765" s="28"/>
      <c r="M765" s="6"/>
      <c r="P765" s="28"/>
      <c r="R765" s="28"/>
      <c r="T765" s="28"/>
    </row>
    <row r="766" spans="6:20" x14ac:dyDescent="0.2">
      <c r="F766" s="6"/>
      <c r="G766" s="28"/>
      <c r="H766" s="28"/>
      <c r="I766" s="6"/>
      <c r="J766" s="28"/>
      <c r="M766" s="6"/>
      <c r="P766" s="28"/>
      <c r="R766" s="28"/>
      <c r="T766" s="28"/>
    </row>
    <row r="767" spans="6:20" x14ac:dyDescent="0.2">
      <c r="F767" s="6"/>
      <c r="G767" s="28"/>
      <c r="H767" s="28"/>
      <c r="I767" s="6"/>
      <c r="J767" s="28"/>
      <c r="M767" s="6"/>
      <c r="P767" s="28"/>
      <c r="R767" s="28"/>
      <c r="T767" s="28"/>
    </row>
    <row r="768" spans="6:20" x14ac:dyDescent="0.2">
      <c r="F768" s="6"/>
      <c r="G768" s="28"/>
      <c r="H768" s="28"/>
      <c r="I768" s="6"/>
      <c r="J768" s="28"/>
      <c r="M768" s="6"/>
      <c r="P768" s="28"/>
      <c r="R768" s="28"/>
      <c r="T768" s="28"/>
    </row>
    <row r="769" spans="6:20" x14ac:dyDescent="0.2">
      <c r="F769" s="6"/>
      <c r="G769" s="28"/>
      <c r="H769" s="28"/>
      <c r="I769" s="6"/>
      <c r="J769" s="28"/>
      <c r="M769" s="6"/>
      <c r="P769" s="28"/>
      <c r="R769" s="28"/>
      <c r="T769" s="28"/>
    </row>
    <row r="770" spans="6:20" x14ac:dyDescent="0.2">
      <c r="F770" s="6"/>
      <c r="G770" s="28"/>
      <c r="H770" s="28"/>
      <c r="I770" s="6"/>
      <c r="J770" s="28"/>
      <c r="M770" s="6"/>
      <c r="P770" s="28"/>
      <c r="R770" s="28"/>
      <c r="T770" s="28"/>
    </row>
    <row r="771" spans="6:20" x14ac:dyDescent="0.2">
      <c r="F771" s="6"/>
      <c r="G771" s="28"/>
      <c r="H771" s="28"/>
      <c r="I771" s="6"/>
      <c r="J771" s="28"/>
      <c r="M771" s="6"/>
      <c r="P771" s="28"/>
      <c r="R771" s="28"/>
      <c r="T771" s="28"/>
    </row>
    <row r="772" spans="6:20" x14ac:dyDescent="0.2">
      <c r="F772" s="6"/>
      <c r="G772" s="28"/>
      <c r="H772" s="28"/>
      <c r="I772" s="6"/>
      <c r="J772" s="28"/>
      <c r="M772" s="6"/>
      <c r="P772" s="28"/>
      <c r="R772" s="28"/>
      <c r="T772" s="28"/>
    </row>
    <row r="773" spans="6:20" x14ac:dyDescent="0.2">
      <c r="F773" s="6"/>
      <c r="G773" s="28"/>
      <c r="H773" s="28"/>
      <c r="I773" s="6"/>
      <c r="J773" s="28"/>
      <c r="M773" s="6"/>
      <c r="P773" s="28"/>
      <c r="R773" s="28"/>
      <c r="T773" s="28"/>
    </row>
    <row r="774" spans="6:20" x14ac:dyDescent="0.2">
      <c r="F774" s="6"/>
      <c r="G774" s="28"/>
      <c r="H774" s="28"/>
      <c r="I774" s="6"/>
      <c r="J774" s="28"/>
      <c r="M774" s="6"/>
      <c r="P774" s="28"/>
      <c r="R774" s="28"/>
      <c r="T774" s="28"/>
    </row>
    <row r="775" spans="6:20" x14ac:dyDescent="0.2">
      <c r="F775" s="6"/>
      <c r="G775" s="28"/>
      <c r="H775" s="28"/>
      <c r="I775" s="6"/>
      <c r="J775" s="28"/>
      <c r="M775" s="6"/>
      <c r="P775" s="28"/>
      <c r="R775" s="28"/>
      <c r="T775" s="28"/>
    </row>
    <row r="776" spans="6:20" x14ac:dyDescent="0.2">
      <c r="F776" s="6"/>
      <c r="G776" s="28"/>
      <c r="H776" s="28"/>
      <c r="I776" s="6"/>
      <c r="J776" s="28"/>
      <c r="M776" s="6"/>
      <c r="P776" s="28"/>
      <c r="R776" s="28"/>
      <c r="T776" s="28"/>
    </row>
    <row r="777" spans="6:20" x14ac:dyDescent="0.2">
      <c r="F777" s="6"/>
      <c r="G777" s="28"/>
      <c r="H777" s="28"/>
      <c r="I777" s="6"/>
      <c r="J777" s="28"/>
      <c r="M777" s="6"/>
      <c r="P777" s="28"/>
      <c r="R777" s="28"/>
      <c r="T777" s="28"/>
    </row>
    <row r="778" spans="6:20" x14ac:dyDescent="0.2">
      <c r="F778" s="6"/>
      <c r="G778" s="28"/>
      <c r="H778" s="28"/>
      <c r="I778" s="6"/>
      <c r="J778" s="28"/>
      <c r="M778" s="6"/>
      <c r="P778" s="28"/>
      <c r="R778" s="28"/>
      <c r="T778" s="28"/>
    </row>
    <row r="779" spans="6:20" x14ac:dyDescent="0.2">
      <c r="F779" s="6"/>
      <c r="G779" s="28"/>
      <c r="H779" s="28"/>
      <c r="I779" s="6"/>
      <c r="J779" s="28"/>
      <c r="M779" s="6"/>
      <c r="P779" s="28"/>
      <c r="R779" s="28"/>
      <c r="T779" s="28"/>
    </row>
    <row r="780" spans="6:20" x14ac:dyDescent="0.2">
      <c r="F780" s="6"/>
      <c r="G780" s="28"/>
      <c r="H780" s="28"/>
      <c r="I780" s="6"/>
      <c r="J780" s="28"/>
      <c r="M780" s="6"/>
      <c r="P780" s="28"/>
      <c r="R780" s="28"/>
      <c r="T780" s="28"/>
    </row>
    <row r="781" spans="6:20" x14ac:dyDescent="0.2">
      <c r="F781" s="6"/>
      <c r="G781" s="28"/>
      <c r="H781" s="28"/>
      <c r="I781" s="6"/>
      <c r="J781" s="28"/>
      <c r="M781" s="6"/>
      <c r="P781" s="28"/>
      <c r="R781" s="28"/>
      <c r="T781" s="28"/>
    </row>
    <row r="782" spans="6:20" x14ac:dyDescent="0.2">
      <c r="F782" s="6"/>
      <c r="G782" s="28"/>
      <c r="H782" s="28"/>
      <c r="I782" s="6"/>
      <c r="J782" s="28"/>
      <c r="M782" s="6"/>
      <c r="P782" s="28"/>
      <c r="R782" s="28"/>
      <c r="T782" s="28"/>
    </row>
    <row r="783" spans="6:20" x14ac:dyDescent="0.2">
      <c r="F783" s="6"/>
      <c r="G783" s="28"/>
      <c r="H783" s="28"/>
      <c r="I783" s="6"/>
      <c r="J783" s="28"/>
      <c r="M783" s="6"/>
      <c r="P783" s="28"/>
      <c r="R783" s="28"/>
      <c r="T783" s="28"/>
    </row>
    <row r="784" spans="6:20" x14ac:dyDescent="0.2">
      <c r="F784" s="6"/>
      <c r="G784" s="28"/>
      <c r="H784" s="28"/>
      <c r="I784" s="6"/>
      <c r="J784" s="28"/>
      <c r="M784" s="6"/>
      <c r="P784" s="28"/>
      <c r="R784" s="28"/>
      <c r="T784" s="28"/>
    </row>
    <row r="785" spans="6:20" x14ac:dyDescent="0.2">
      <c r="F785" s="6"/>
      <c r="G785" s="28"/>
      <c r="H785" s="28"/>
      <c r="I785" s="6"/>
      <c r="J785" s="28"/>
      <c r="M785" s="6"/>
      <c r="P785" s="28"/>
      <c r="R785" s="28"/>
      <c r="T785" s="28"/>
    </row>
    <row r="786" spans="6:20" x14ac:dyDescent="0.2">
      <c r="F786" s="6"/>
      <c r="G786" s="28"/>
      <c r="H786" s="28"/>
      <c r="I786" s="6"/>
      <c r="J786" s="28"/>
      <c r="M786" s="6"/>
      <c r="P786" s="28"/>
      <c r="R786" s="28"/>
      <c r="T786" s="28"/>
    </row>
    <row r="787" spans="6:20" x14ac:dyDescent="0.2">
      <c r="F787" s="6"/>
      <c r="G787" s="28"/>
      <c r="H787" s="28"/>
      <c r="I787" s="6"/>
      <c r="J787" s="28"/>
      <c r="M787" s="6"/>
      <c r="P787" s="28"/>
      <c r="R787" s="28"/>
      <c r="T787" s="28"/>
    </row>
    <row r="788" spans="6:20" x14ac:dyDescent="0.2">
      <c r="F788" s="6"/>
      <c r="G788" s="28"/>
      <c r="H788" s="28"/>
      <c r="I788" s="6"/>
      <c r="J788" s="28"/>
      <c r="M788" s="6"/>
      <c r="P788" s="28"/>
      <c r="R788" s="28"/>
      <c r="T788" s="28"/>
    </row>
    <row r="789" spans="6:20" x14ac:dyDescent="0.2">
      <c r="F789" s="6"/>
      <c r="G789" s="28"/>
      <c r="H789" s="28"/>
      <c r="I789" s="6"/>
      <c r="J789" s="28"/>
      <c r="M789" s="6"/>
      <c r="P789" s="28"/>
      <c r="R789" s="28"/>
      <c r="T789" s="28"/>
    </row>
    <row r="790" spans="6:20" x14ac:dyDescent="0.2">
      <c r="F790" s="6"/>
      <c r="G790" s="28"/>
      <c r="H790" s="28"/>
      <c r="I790" s="6"/>
      <c r="J790" s="28"/>
      <c r="M790" s="6"/>
      <c r="P790" s="28"/>
      <c r="R790" s="28"/>
      <c r="T790" s="28"/>
    </row>
    <row r="791" spans="6:20" x14ac:dyDescent="0.2">
      <c r="F791" s="6"/>
      <c r="G791" s="28"/>
      <c r="H791" s="28"/>
      <c r="I791" s="6"/>
      <c r="J791" s="28"/>
      <c r="M791" s="6"/>
      <c r="P791" s="28"/>
      <c r="R791" s="28"/>
      <c r="T791" s="28"/>
    </row>
    <row r="792" spans="6:20" x14ac:dyDescent="0.2">
      <c r="F792" s="6"/>
      <c r="G792" s="28"/>
      <c r="H792" s="28"/>
      <c r="I792" s="6"/>
      <c r="J792" s="28"/>
      <c r="M792" s="6"/>
      <c r="P792" s="28"/>
      <c r="R792" s="28"/>
      <c r="T792" s="28"/>
    </row>
    <row r="793" spans="6:20" x14ac:dyDescent="0.2">
      <c r="F793" s="6"/>
      <c r="G793" s="28"/>
      <c r="H793" s="28"/>
      <c r="I793" s="6"/>
      <c r="J793" s="28"/>
      <c r="M793" s="6"/>
      <c r="P793" s="28"/>
      <c r="R793" s="28"/>
      <c r="T793" s="28"/>
    </row>
    <row r="794" spans="6:20" x14ac:dyDescent="0.2">
      <c r="F794" s="6"/>
      <c r="G794" s="28"/>
      <c r="H794" s="28"/>
      <c r="I794" s="6"/>
      <c r="J794" s="28"/>
      <c r="M794" s="6"/>
      <c r="P794" s="28"/>
      <c r="R794" s="28"/>
      <c r="T794" s="28"/>
    </row>
    <row r="795" spans="6:20" x14ac:dyDescent="0.2">
      <c r="F795" s="6"/>
      <c r="G795" s="28"/>
      <c r="H795" s="28"/>
      <c r="I795" s="6"/>
      <c r="J795" s="28"/>
      <c r="M795" s="6"/>
      <c r="P795" s="28"/>
      <c r="R795" s="28"/>
      <c r="T795" s="28"/>
    </row>
    <row r="796" spans="6:20" x14ac:dyDescent="0.2">
      <c r="F796" s="6"/>
      <c r="G796" s="28"/>
      <c r="H796" s="28"/>
      <c r="I796" s="6"/>
      <c r="J796" s="28"/>
      <c r="M796" s="6"/>
      <c r="P796" s="28"/>
      <c r="R796" s="28"/>
      <c r="T796" s="28"/>
    </row>
    <row r="797" spans="6:20" x14ac:dyDescent="0.2">
      <c r="F797" s="6"/>
      <c r="G797" s="28"/>
      <c r="H797" s="28"/>
      <c r="I797" s="6"/>
      <c r="J797" s="28"/>
      <c r="M797" s="6"/>
      <c r="P797" s="28"/>
      <c r="R797" s="28"/>
      <c r="T797" s="28"/>
    </row>
    <row r="798" spans="6:20" x14ac:dyDescent="0.2">
      <c r="F798" s="6"/>
      <c r="G798" s="28"/>
      <c r="H798" s="28"/>
      <c r="I798" s="6"/>
      <c r="J798" s="28"/>
      <c r="M798" s="6"/>
      <c r="P798" s="28"/>
      <c r="R798" s="28"/>
      <c r="T798" s="28"/>
    </row>
    <row r="799" spans="6:20" x14ac:dyDescent="0.2">
      <c r="F799" s="6"/>
      <c r="G799" s="28"/>
      <c r="H799" s="28"/>
      <c r="I799" s="6"/>
      <c r="J799" s="28"/>
      <c r="M799" s="6"/>
      <c r="P799" s="28"/>
      <c r="R799" s="28"/>
      <c r="T799" s="28"/>
    </row>
    <row r="800" spans="6:20" x14ac:dyDescent="0.2">
      <c r="F800" s="6"/>
      <c r="G800" s="28"/>
      <c r="H800" s="28"/>
      <c r="I800" s="6"/>
      <c r="J800" s="28"/>
      <c r="M800" s="6"/>
      <c r="P800" s="28"/>
      <c r="R800" s="28"/>
      <c r="T800" s="28"/>
    </row>
    <row r="801" spans="6:20" x14ac:dyDescent="0.2">
      <c r="F801" s="6"/>
      <c r="G801" s="28"/>
      <c r="H801" s="28"/>
      <c r="I801" s="6"/>
      <c r="J801" s="28"/>
      <c r="M801" s="6"/>
      <c r="P801" s="28"/>
      <c r="R801" s="28"/>
      <c r="T801" s="28"/>
    </row>
    <row r="802" spans="6:20" x14ac:dyDescent="0.2">
      <c r="F802" s="6"/>
      <c r="G802" s="28"/>
      <c r="H802" s="28"/>
      <c r="I802" s="6"/>
      <c r="J802" s="28"/>
      <c r="M802" s="6"/>
      <c r="P802" s="28"/>
      <c r="R802" s="28"/>
      <c r="T802" s="28"/>
    </row>
    <row r="803" spans="6:20" x14ac:dyDescent="0.2">
      <c r="F803" s="6"/>
      <c r="G803" s="28"/>
      <c r="H803" s="28"/>
      <c r="I803" s="6"/>
      <c r="J803" s="28"/>
      <c r="M803" s="6"/>
      <c r="P803" s="28"/>
      <c r="R803" s="28"/>
      <c r="T803" s="28"/>
    </row>
    <row r="804" spans="6:20" x14ac:dyDescent="0.2">
      <c r="F804" s="6"/>
      <c r="G804" s="28"/>
      <c r="H804" s="28"/>
      <c r="I804" s="6"/>
      <c r="J804" s="28"/>
      <c r="M804" s="6"/>
      <c r="P804" s="28"/>
      <c r="R804" s="28"/>
      <c r="T804" s="28"/>
    </row>
    <row r="805" spans="6:20" x14ac:dyDescent="0.2">
      <c r="F805" s="6"/>
      <c r="G805" s="28"/>
      <c r="H805" s="28"/>
      <c r="I805" s="6"/>
      <c r="J805" s="28"/>
      <c r="M805" s="6"/>
      <c r="P805" s="28"/>
      <c r="R805" s="28"/>
      <c r="T805" s="28"/>
    </row>
    <row r="806" spans="6:20" x14ac:dyDescent="0.2">
      <c r="F806" s="6"/>
      <c r="G806" s="28"/>
      <c r="H806" s="28"/>
      <c r="I806" s="6"/>
      <c r="J806" s="28"/>
      <c r="M806" s="6"/>
      <c r="P806" s="28"/>
      <c r="R806" s="28"/>
      <c r="T806" s="28"/>
    </row>
    <row r="807" spans="6:20" x14ac:dyDescent="0.2">
      <c r="F807" s="6"/>
      <c r="G807" s="28"/>
      <c r="H807" s="28"/>
      <c r="I807" s="6"/>
      <c r="J807" s="28"/>
      <c r="M807" s="6"/>
      <c r="P807" s="28"/>
      <c r="R807" s="28"/>
      <c r="T807" s="28"/>
    </row>
    <row r="808" spans="6:20" x14ac:dyDescent="0.2">
      <c r="F808" s="6"/>
      <c r="G808" s="28"/>
      <c r="H808" s="28"/>
      <c r="I808" s="6"/>
      <c r="J808" s="28"/>
      <c r="M808" s="6"/>
      <c r="P808" s="28"/>
      <c r="R808" s="28"/>
      <c r="T808" s="28"/>
    </row>
    <row r="809" spans="6:20" x14ac:dyDescent="0.2">
      <c r="F809" s="6"/>
      <c r="G809" s="28"/>
      <c r="H809" s="28"/>
      <c r="I809" s="6"/>
      <c r="J809" s="28"/>
      <c r="M809" s="6"/>
      <c r="P809" s="28"/>
      <c r="R809" s="28"/>
      <c r="T809" s="28"/>
    </row>
    <row r="810" spans="6:20" x14ac:dyDescent="0.2">
      <c r="F810" s="6"/>
      <c r="G810" s="28"/>
      <c r="H810" s="28"/>
      <c r="I810" s="6"/>
      <c r="J810" s="28"/>
      <c r="M810" s="6"/>
      <c r="P810" s="28"/>
      <c r="R810" s="28"/>
      <c r="T810" s="28"/>
    </row>
    <row r="811" spans="6:20" x14ac:dyDescent="0.2">
      <c r="F811" s="6"/>
      <c r="G811" s="28"/>
      <c r="H811" s="28"/>
      <c r="I811" s="6"/>
      <c r="J811" s="28"/>
      <c r="M811" s="6"/>
      <c r="P811" s="28"/>
      <c r="R811" s="28"/>
      <c r="T811" s="28"/>
    </row>
    <row r="812" spans="6:20" x14ac:dyDescent="0.2">
      <c r="F812" s="6"/>
      <c r="G812" s="28"/>
      <c r="H812" s="28"/>
      <c r="I812" s="6"/>
      <c r="J812" s="28"/>
      <c r="M812" s="6"/>
      <c r="P812" s="28"/>
      <c r="R812" s="28"/>
      <c r="T812" s="28"/>
    </row>
    <row r="813" spans="6:20" x14ac:dyDescent="0.2">
      <c r="F813" s="6"/>
      <c r="G813" s="28"/>
      <c r="H813" s="28"/>
      <c r="I813" s="6"/>
      <c r="J813" s="28"/>
      <c r="M813" s="6"/>
      <c r="P813" s="28"/>
      <c r="R813" s="28"/>
      <c r="T813" s="28"/>
    </row>
    <row r="814" spans="6:20" x14ac:dyDescent="0.2">
      <c r="F814" s="6"/>
      <c r="G814" s="28"/>
      <c r="H814" s="28"/>
      <c r="I814" s="6"/>
      <c r="J814" s="28"/>
      <c r="M814" s="6"/>
      <c r="P814" s="28"/>
      <c r="R814" s="28"/>
      <c r="T814" s="28"/>
    </row>
    <row r="815" spans="6:20" x14ac:dyDescent="0.2">
      <c r="F815" s="6"/>
      <c r="G815" s="28"/>
      <c r="H815" s="28"/>
      <c r="I815" s="6"/>
      <c r="J815" s="28"/>
      <c r="M815" s="6"/>
      <c r="P815" s="28"/>
      <c r="R815" s="28"/>
      <c r="T815" s="28"/>
    </row>
    <row r="816" spans="6:20" x14ac:dyDescent="0.2">
      <c r="F816" s="6"/>
      <c r="G816" s="28"/>
      <c r="H816" s="28"/>
      <c r="I816" s="6"/>
      <c r="J816" s="28"/>
      <c r="M816" s="6"/>
      <c r="P816" s="28"/>
      <c r="R816" s="28"/>
      <c r="T816" s="28"/>
    </row>
    <row r="817" spans="6:20" x14ac:dyDescent="0.2">
      <c r="F817" s="6"/>
      <c r="G817" s="28"/>
      <c r="H817" s="28"/>
      <c r="I817" s="6"/>
      <c r="J817" s="28"/>
      <c r="M817" s="6"/>
      <c r="P817" s="28"/>
      <c r="R817" s="28"/>
      <c r="T817" s="28"/>
    </row>
    <row r="818" spans="6:20" x14ac:dyDescent="0.2">
      <c r="F818" s="6"/>
      <c r="G818" s="28"/>
      <c r="H818" s="28"/>
      <c r="I818" s="6"/>
      <c r="J818" s="28"/>
      <c r="M818" s="6"/>
      <c r="P818" s="28"/>
      <c r="R818" s="28"/>
      <c r="T818" s="28"/>
    </row>
    <row r="819" spans="6:20" x14ac:dyDescent="0.2">
      <c r="F819" s="6"/>
      <c r="G819" s="28"/>
      <c r="H819" s="28"/>
      <c r="I819" s="6"/>
      <c r="J819" s="28"/>
      <c r="M819" s="6"/>
      <c r="P819" s="28"/>
      <c r="R819" s="28"/>
      <c r="T819" s="28"/>
    </row>
    <row r="820" spans="6:20" x14ac:dyDescent="0.2">
      <c r="F820" s="6"/>
      <c r="G820" s="28"/>
      <c r="H820" s="28"/>
      <c r="I820" s="6"/>
      <c r="J820" s="28"/>
      <c r="M820" s="6"/>
      <c r="P820" s="28"/>
      <c r="R820" s="28"/>
      <c r="T820" s="28"/>
    </row>
    <row r="821" spans="6:20" x14ac:dyDescent="0.2">
      <c r="F821" s="6"/>
      <c r="G821" s="28"/>
      <c r="H821" s="28"/>
      <c r="I821" s="6"/>
      <c r="J821" s="28"/>
      <c r="M821" s="6"/>
      <c r="P821" s="28"/>
      <c r="R821" s="28"/>
      <c r="T821" s="28"/>
    </row>
    <row r="822" spans="6:20" x14ac:dyDescent="0.2">
      <c r="F822" s="6"/>
      <c r="G822" s="28"/>
      <c r="H822" s="28"/>
      <c r="I822" s="6"/>
      <c r="J822" s="28"/>
      <c r="M822" s="6"/>
      <c r="P822" s="28"/>
      <c r="R822" s="28"/>
      <c r="T822" s="28"/>
    </row>
    <row r="823" spans="6:20" x14ac:dyDescent="0.2">
      <c r="F823" s="6"/>
      <c r="G823" s="28"/>
      <c r="H823" s="28"/>
      <c r="I823" s="6"/>
      <c r="J823" s="28"/>
      <c r="M823" s="6"/>
      <c r="P823" s="28"/>
      <c r="R823" s="28"/>
      <c r="T823" s="28"/>
    </row>
    <row r="824" spans="6:20" x14ac:dyDescent="0.2">
      <c r="F824" s="6"/>
      <c r="G824" s="28"/>
      <c r="H824" s="28"/>
      <c r="I824" s="6"/>
      <c r="J824" s="28"/>
      <c r="M824" s="6"/>
      <c r="P824" s="28"/>
      <c r="R824" s="28"/>
      <c r="T824" s="28"/>
    </row>
    <row r="825" spans="6:20" x14ac:dyDescent="0.2">
      <c r="F825" s="6"/>
      <c r="G825" s="28"/>
      <c r="H825" s="28"/>
      <c r="I825" s="6"/>
      <c r="J825" s="28"/>
      <c r="M825" s="6"/>
      <c r="P825" s="28"/>
      <c r="R825" s="28"/>
      <c r="T825" s="28"/>
    </row>
    <row r="826" spans="6:20" x14ac:dyDescent="0.2">
      <c r="F826" s="6"/>
      <c r="G826" s="28"/>
      <c r="H826" s="28"/>
      <c r="I826" s="6"/>
      <c r="J826" s="28"/>
      <c r="M826" s="6"/>
      <c r="P826" s="28"/>
      <c r="R826" s="28"/>
      <c r="T826" s="28"/>
    </row>
    <row r="827" spans="6:20" x14ac:dyDescent="0.2">
      <c r="F827" s="6"/>
      <c r="G827" s="28"/>
      <c r="H827" s="28"/>
      <c r="I827" s="6"/>
      <c r="J827" s="28"/>
      <c r="M827" s="6"/>
      <c r="P827" s="28"/>
      <c r="R827" s="28"/>
      <c r="T827" s="28"/>
    </row>
    <row r="828" spans="6:20" x14ac:dyDescent="0.2">
      <c r="F828" s="6"/>
      <c r="G828" s="28"/>
      <c r="H828" s="28"/>
      <c r="I828" s="6"/>
      <c r="J828" s="28"/>
      <c r="M828" s="6"/>
      <c r="P828" s="28"/>
      <c r="R828" s="28"/>
      <c r="T828" s="28"/>
    </row>
    <row r="829" spans="6:20" x14ac:dyDescent="0.2">
      <c r="F829" s="6"/>
      <c r="G829" s="28"/>
      <c r="H829" s="28"/>
      <c r="I829" s="6"/>
      <c r="J829" s="28"/>
      <c r="M829" s="6"/>
      <c r="P829" s="28"/>
      <c r="R829" s="28"/>
      <c r="T829" s="28"/>
    </row>
    <row r="830" spans="6:20" x14ac:dyDescent="0.2">
      <c r="F830" s="6"/>
      <c r="G830" s="28"/>
      <c r="H830" s="28"/>
      <c r="I830" s="6"/>
      <c r="J830" s="28"/>
      <c r="M830" s="6"/>
      <c r="P830" s="28"/>
      <c r="R830" s="28"/>
      <c r="T830" s="28"/>
    </row>
    <row r="831" spans="6:20" x14ac:dyDescent="0.2">
      <c r="F831" s="6"/>
      <c r="G831" s="28"/>
      <c r="H831" s="28"/>
      <c r="I831" s="6"/>
      <c r="J831" s="28"/>
      <c r="M831" s="6"/>
      <c r="P831" s="28"/>
      <c r="R831" s="28"/>
      <c r="T831" s="28"/>
    </row>
    <row r="832" spans="6:20" x14ac:dyDescent="0.2">
      <c r="F832" s="6"/>
      <c r="G832" s="28"/>
      <c r="H832" s="28"/>
      <c r="I832" s="6"/>
      <c r="J832" s="28"/>
      <c r="M832" s="6"/>
      <c r="P832" s="28"/>
      <c r="R832" s="28"/>
      <c r="T832" s="28"/>
    </row>
    <row r="833" spans="6:20" x14ac:dyDescent="0.2">
      <c r="F833" s="6"/>
      <c r="G833" s="28"/>
      <c r="H833" s="28"/>
      <c r="I833" s="6"/>
      <c r="J833" s="28"/>
      <c r="M833" s="6"/>
      <c r="P833" s="28"/>
      <c r="R833" s="28"/>
      <c r="T833" s="28"/>
    </row>
    <row r="834" spans="6:20" x14ac:dyDescent="0.2">
      <c r="F834" s="6"/>
      <c r="G834" s="28"/>
      <c r="H834" s="28"/>
      <c r="I834" s="6"/>
      <c r="J834" s="28"/>
      <c r="M834" s="6"/>
      <c r="P834" s="28"/>
      <c r="R834" s="28"/>
      <c r="T834" s="28"/>
    </row>
    <row r="835" spans="6:20" x14ac:dyDescent="0.2">
      <c r="F835" s="6"/>
      <c r="G835" s="28"/>
      <c r="H835" s="28"/>
      <c r="I835" s="6"/>
      <c r="J835" s="28"/>
      <c r="M835" s="6"/>
      <c r="P835" s="28"/>
      <c r="R835" s="28"/>
      <c r="T835" s="28"/>
    </row>
    <row r="836" spans="6:20" x14ac:dyDescent="0.2">
      <c r="F836" s="6"/>
      <c r="G836" s="28"/>
      <c r="H836" s="28"/>
      <c r="I836" s="6"/>
      <c r="J836" s="28"/>
      <c r="M836" s="6"/>
      <c r="P836" s="28"/>
      <c r="R836" s="28"/>
      <c r="T836" s="28"/>
    </row>
    <row r="837" spans="6:20" x14ac:dyDescent="0.2">
      <c r="F837" s="6"/>
      <c r="G837" s="28"/>
      <c r="H837" s="28"/>
      <c r="I837" s="6"/>
      <c r="J837" s="28"/>
      <c r="M837" s="6"/>
      <c r="P837" s="28"/>
      <c r="R837" s="28"/>
      <c r="T837" s="28"/>
    </row>
    <row r="838" spans="6:20" x14ac:dyDescent="0.2">
      <c r="F838" s="6"/>
      <c r="G838" s="28"/>
      <c r="H838" s="28"/>
      <c r="I838" s="6"/>
      <c r="J838" s="28"/>
      <c r="M838" s="6"/>
      <c r="P838" s="28"/>
      <c r="R838" s="28"/>
      <c r="T838" s="28"/>
    </row>
    <row r="839" spans="6:20" x14ac:dyDescent="0.2">
      <c r="F839" s="6"/>
      <c r="G839" s="28"/>
      <c r="H839" s="28"/>
      <c r="I839" s="6"/>
      <c r="J839" s="28"/>
      <c r="M839" s="6"/>
      <c r="P839" s="28"/>
      <c r="R839" s="28"/>
      <c r="T839" s="28"/>
    </row>
    <row r="840" spans="6:20" x14ac:dyDescent="0.2">
      <c r="F840" s="6"/>
      <c r="G840" s="28"/>
      <c r="H840" s="28"/>
      <c r="I840" s="6"/>
      <c r="J840" s="28"/>
      <c r="M840" s="6"/>
      <c r="P840" s="28"/>
      <c r="R840" s="28"/>
      <c r="T840" s="28"/>
    </row>
    <row r="841" spans="6:20" x14ac:dyDescent="0.2">
      <c r="F841" s="6"/>
      <c r="G841" s="28"/>
      <c r="H841" s="28"/>
      <c r="I841" s="6"/>
      <c r="J841" s="28"/>
      <c r="M841" s="6"/>
      <c r="P841" s="28"/>
      <c r="R841" s="28"/>
      <c r="T841" s="28"/>
    </row>
    <row r="842" spans="6:20" x14ac:dyDescent="0.2">
      <c r="F842" s="6"/>
      <c r="G842" s="28"/>
      <c r="H842" s="28"/>
      <c r="I842" s="6"/>
      <c r="J842" s="28"/>
      <c r="M842" s="6"/>
      <c r="P842" s="28"/>
      <c r="R842" s="28"/>
      <c r="T842" s="28"/>
    </row>
    <row r="843" spans="6:20" x14ac:dyDescent="0.2">
      <c r="F843" s="6"/>
      <c r="G843" s="28"/>
      <c r="H843" s="28"/>
      <c r="I843" s="6"/>
      <c r="J843" s="28"/>
      <c r="M843" s="6"/>
      <c r="P843" s="28"/>
      <c r="R843" s="28"/>
      <c r="T843" s="28"/>
    </row>
    <row r="844" spans="6:20" x14ac:dyDescent="0.2">
      <c r="F844" s="6"/>
      <c r="G844" s="28"/>
      <c r="H844" s="28"/>
      <c r="I844" s="6"/>
      <c r="J844" s="28"/>
      <c r="M844" s="6"/>
      <c r="P844" s="28"/>
      <c r="R844" s="28"/>
      <c r="T844" s="28"/>
    </row>
    <row r="845" spans="6:20" x14ac:dyDescent="0.2">
      <c r="F845" s="6"/>
      <c r="G845" s="28"/>
      <c r="H845" s="28"/>
      <c r="I845" s="6"/>
      <c r="J845" s="28"/>
      <c r="M845" s="6"/>
      <c r="P845" s="28"/>
      <c r="R845" s="28"/>
      <c r="T845" s="28"/>
    </row>
    <row r="846" spans="6:20" x14ac:dyDescent="0.2">
      <c r="F846" s="6"/>
      <c r="G846" s="28"/>
      <c r="H846" s="28"/>
      <c r="I846" s="6"/>
      <c r="J846" s="28"/>
      <c r="M846" s="6"/>
      <c r="P846" s="28"/>
      <c r="R846" s="28"/>
      <c r="T846" s="28"/>
    </row>
    <row r="847" spans="6:20" x14ac:dyDescent="0.2">
      <c r="F847" s="6"/>
      <c r="G847" s="28"/>
      <c r="H847" s="28"/>
      <c r="I847" s="6"/>
      <c r="J847" s="28"/>
      <c r="M847" s="6"/>
      <c r="P847" s="28"/>
      <c r="R847" s="28"/>
      <c r="T847" s="28"/>
    </row>
    <row r="848" spans="6:20" x14ac:dyDescent="0.2">
      <c r="F848" s="6"/>
      <c r="G848" s="28"/>
      <c r="H848" s="28"/>
      <c r="I848" s="6"/>
      <c r="J848" s="28"/>
      <c r="M848" s="6"/>
      <c r="P848" s="28"/>
      <c r="R848" s="28"/>
      <c r="T848" s="28"/>
    </row>
    <row r="849" spans="6:20" x14ac:dyDescent="0.2">
      <c r="F849" s="6"/>
      <c r="G849" s="28"/>
      <c r="H849" s="28"/>
      <c r="I849" s="6"/>
      <c r="J849" s="28"/>
      <c r="M849" s="6"/>
      <c r="P849" s="28"/>
      <c r="R849" s="28"/>
      <c r="T849" s="28"/>
    </row>
    <row r="850" spans="6:20" x14ac:dyDescent="0.2">
      <c r="F850" s="6"/>
      <c r="G850" s="28"/>
      <c r="H850" s="28"/>
      <c r="I850" s="6"/>
      <c r="J850" s="28"/>
      <c r="M850" s="6"/>
      <c r="P850" s="28"/>
      <c r="R850" s="28"/>
      <c r="T850" s="28"/>
    </row>
    <row r="851" spans="6:20" x14ac:dyDescent="0.2">
      <c r="F851" s="6"/>
      <c r="G851" s="28"/>
      <c r="H851" s="28"/>
      <c r="I851" s="6"/>
      <c r="J851" s="28"/>
      <c r="M851" s="6"/>
      <c r="P851" s="28"/>
      <c r="R851" s="28"/>
      <c r="T851" s="28"/>
    </row>
    <row r="852" spans="6:20" x14ac:dyDescent="0.2">
      <c r="F852" s="6"/>
      <c r="G852" s="28"/>
      <c r="H852" s="28"/>
      <c r="I852" s="6"/>
      <c r="J852" s="28"/>
      <c r="M852" s="6"/>
      <c r="P852" s="28"/>
      <c r="R852" s="28"/>
      <c r="T852" s="28"/>
    </row>
    <row r="853" spans="6:20" x14ac:dyDescent="0.2">
      <c r="F853" s="6"/>
      <c r="G853" s="28"/>
      <c r="H853" s="28"/>
      <c r="I853" s="6"/>
      <c r="J853" s="28"/>
      <c r="M853" s="6"/>
      <c r="P853" s="28"/>
      <c r="R853" s="28"/>
      <c r="T853" s="28"/>
    </row>
    <row r="854" spans="6:20" x14ac:dyDescent="0.2">
      <c r="F854" s="6"/>
      <c r="G854" s="28"/>
      <c r="H854" s="28"/>
      <c r="I854" s="6"/>
      <c r="J854" s="28"/>
      <c r="M854" s="6"/>
      <c r="P854" s="28"/>
      <c r="R854" s="28"/>
      <c r="T854" s="28"/>
    </row>
    <row r="855" spans="6:20" x14ac:dyDescent="0.2">
      <c r="F855" s="6"/>
      <c r="G855" s="28"/>
      <c r="H855" s="28"/>
      <c r="I855" s="6"/>
      <c r="J855" s="28"/>
      <c r="M855" s="6"/>
      <c r="P855" s="28"/>
      <c r="R855" s="28"/>
      <c r="T855" s="28"/>
    </row>
    <row r="856" spans="6:20" x14ac:dyDescent="0.2">
      <c r="F856" s="6"/>
      <c r="G856" s="28"/>
      <c r="H856" s="28"/>
      <c r="I856" s="6"/>
      <c r="J856" s="28"/>
      <c r="M856" s="6"/>
      <c r="P856" s="28"/>
      <c r="R856" s="28"/>
      <c r="T856" s="28"/>
    </row>
    <row r="857" spans="6:20" x14ac:dyDescent="0.2">
      <c r="F857" s="6"/>
      <c r="G857" s="28"/>
      <c r="H857" s="28"/>
      <c r="I857" s="6"/>
      <c r="J857" s="28"/>
      <c r="M857" s="6"/>
      <c r="P857" s="28"/>
      <c r="R857" s="28"/>
      <c r="T857" s="28"/>
    </row>
    <row r="858" spans="6:20" x14ac:dyDescent="0.2">
      <c r="F858" s="6"/>
      <c r="G858" s="28"/>
      <c r="H858" s="28"/>
      <c r="I858" s="6"/>
      <c r="J858" s="28"/>
      <c r="M858" s="6"/>
      <c r="P858" s="28"/>
      <c r="R858" s="28"/>
      <c r="T858" s="28"/>
    </row>
    <row r="859" spans="6:20" x14ac:dyDescent="0.2">
      <c r="F859" s="6"/>
      <c r="G859" s="28"/>
      <c r="H859" s="28"/>
      <c r="I859" s="6"/>
      <c r="J859" s="28"/>
      <c r="M859" s="6"/>
      <c r="P859" s="28"/>
      <c r="R859" s="28"/>
      <c r="T859" s="28"/>
    </row>
    <row r="860" spans="6:20" x14ac:dyDescent="0.2">
      <c r="F860" s="6"/>
      <c r="G860" s="28"/>
      <c r="H860" s="28"/>
      <c r="I860" s="6"/>
      <c r="J860" s="28"/>
      <c r="M860" s="6"/>
      <c r="P860" s="28"/>
      <c r="R860" s="28"/>
      <c r="T860" s="28"/>
    </row>
    <row r="861" spans="6:20" x14ac:dyDescent="0.2">
      <c r="F861" s="6"/>
      <c r="G861" s="28"/>
      <c r="H861" s="28"/>
      <c r="I861" s="6"/>
      <c r="J861" s="28"/>
      <c r="M861" s="6"/>
      <c r="P861" s="28"/>
      <c r="R861" s="28"/>
      <c r="T861" s="28"/>
    </row>
    <row r="862" spans="6:20" x14ac:dyDescent="0.2">
      <c r="F862" s="6"/>
      <c r="G862" s="28"/>
      <c r="H862" s="28"/>
      <c r="I862" s="6"/>
      <c r="J862" s="28"/>
      <c r="M862" s="6"/>
      <c r="P862" s="28"/>
      <c r="R862" s="28"/>
      <c r="T862" s="28"/>
    </row>
    <row r="863" spans="6:20" x14ac:dyDescent="0.2">
      <c r="F863" s="6"/>
      <c r="G863" s="28"/>
      <c r="H863" s="28"/>
      <c r="I863" s="6"/>
      <c r="J863" s="28"/>
      <c r="M863" s="6"/>
      <c r="P863" s="28"/>
      <c r="R863" s="28"/>
      <c r="T863" s="28"/>
    </row>
    <row r="864" spans="6:20" x14ac:dyDescent="0.2">
      <c r="F864" s="6"/>
      <c r="G864" s="28"/>
      <c r="H864" s="28"/>
      <c r="I864" s="6"/>
      <c r="J864" s="28"/>
      <c r="M864" s="6"/>
      <c r="P864" s="28"/>
      <c r="R864" s="28"/>
      <c r="T864" s="28"/>
    </row>
    <row r="865" spans="6:20" x14ac:dyDescent="0.2">
      <c r="F865" s="6"/>
      <c r="G865" s="28"/>
      <c r="H865" s="28"/>
      <c r="I865" s="6"/>
      <c r="J865" s="28"/>
      <c r="M865" s="6"/>
      <c r="P865" s="28"/>
      <c r="R865" s="28"/>
      <c r="T865" s="28"/>
    </row>
    <row r="866" spans="6:20" x14ac:dyDescent="0.2">
      <c r="F866" s="6"/>
      <c r="G866" s="28"/>
      <c r="H866" s="28"/>
      <c r="I866" s="6"/>
      <c r="J866" s="28"/>
      <c r="M866" s="6"/>
      <c r="P866" s="28"/>
      <c r="R866" s="28"/>
      <c r="T866" s="28"/>
    </row>
    <row r="867" spans="6:20" x14ac:dyDescent="0.2">
      <c r="F867" s="6"/>
      <c r="G867" s="28"/>
      <c r="H867" s="28"/>
      <c r="I867" s="6"/>
      <c r="J867" s="28"/>
      <c r="M867" s="6"/>
      <c r="P867" s="28"/>
      <c r="R867" s="28"/>
      <c r="T867" s="28"/>
    </row>
    <row r="868" spans="6:20" x14ac:dyDescent="0.2">
      <c r="F868" s="6"/>
      <c r="G868" s="28"/>
      <c r="H868" s="28"/>
      <c r="I868" s="6"/>
      <c r="J868" s="28"/>
      <c r="M868" s="6"/>
      <c r="P868" s="28"/>
      <c r="R868" s="28"/>
      <c r="T868" s="28"/>
    </row>
    <row r="869" spans="6:20" x14ac:dyDescent="0.2">
      <c r="F869" s="6"/>
      <c r="G869" s="28"/>
      <c r="H869" s="28"/>
      <c r="I869" s="6"/>
      <c r="J869" s="28"/>
      <c r="M869" s="6"/>
      <c r="P869" s="28"/>
      <c r="R869" s="28"/>
      <c r="T869" s="28"/>
    </row>
    <row r="870" spans="6:20" x14ac:dyDescent="0.2">
      <c r="F870" s="6"/>
      <c r="G870" s="28"/>
      <c r="H870" s="28"/>
      <c r="I870" s="6"/>
      <c r="J870" s="28"/>
      <c r="M870" s="6"/>
      <c r="P870" s="28"/>
      <c r="R870" s="28"/>
      <c r="T870" s="28"/>
    </row>
    <row r="871" spans="6:20" x14ac:dyDescent="0.2">
      <c r="F871" s="6"/>
      <c r="G871" s="28"/>
      <c r="H871" s="28"/>
      <c r="I871" s="6"/>
      <c r="J871" s="28"/>
      <c r="M871" s="6"/>
      <c r="P871" s="28"/>
      <c r="R871" s="28"/>
      <c r="T871" s="28"/>
    </row>
    <row r="872" spans="6:20" x14ac:dyDescent="0.2">
      <c r="F872" s="6"/>
      <c r="G872" s="28"/>
      <c r="H872" s="28"/>
      <c r="I872" s="6"/>
      <c r="J872" s="28"/>
      <c r="M872" s="6"/>
      <c r="P872" s="28"/>
      <c r="R872" s="28"/>
      <c r="T872" s="28"/>
    </row>
    <row r="873" spans="6:20" x14ac:dyDescent="0.2">
      <c r="F873" s="6"/>
      <c r="G873" s="28"/>
      <c r="H873" s="28"/>
      <c r="I873" s="6"/>
      <c r="J873" s="28"/>
      <c r="M873" s="6"/>
      <c r="P873" s="28"/>
      <c r="R873" s="28"/>
      <c r="T873" s="28"/>
    </row>
    <row r="874" spans="6:20" x14ac:dyDescent="0.2">
      <c r="F874" s="6"/>
      <c r="G874" s="28"/>
      <c r="H874" s="28"/>
      <c r="I874" s="6"/>
      <c r="J874" s="28"/>
      <c r="M874" s="6"/>
      <c r="P874" s="28"/>
      <c r="R874" s="28"/>
      <c r="T874" s="28"/>
    </row>
    <row r="875" spans="6:20" x14ac:dyDescent="0.2">
      <c r="F875" s="6"/>
      <c r="G875" s="28"/>
      <c r="H875" s="28"/>
      <c r="I875" s="6"/>
      <c r="J875" s="28"/>
      <c r="M875" s="6"/>
      <c r="P875" s="28"/>
      <c r="R875" s="28"/>
      <c r="T875" s="28"/>
    </row>
    <row r="876" spans="6:20" x14ac:dyDescent="0.2">
      <c r="F876" s="6"/>
      <c r="G876" s="28"/>
      <c r="H876" s="28"/>
      <c r="I876" s="6"/>
      <c r="J876" s="28"/>
      <c r="M876" s="6"/>
      <c r="P876" s="28"/>
      <c r="R876" s="28"/>
      <c r="T876" s="28"/>
    </row>
    <row r="877" spans="6:20" x14ac:dyDescent="0.2">
      <c r="F877" s="6"/>
      <c r="G877" s="28"/>
      <c r="H877" s="28"/>
      <c r="I877" s="6"/>
      <c r="J877" s="28"/>
      <c r="M877" s="6"/>
      <c r="P877" s="28"/>
      <c r="R877" s="28"/>
      <c r="T877" s="28"/>
    </row>
    <row r="878" spans="6:20" x14ac:dyDescent="0.2">
      <c r="F878" s="6"/>
      <c r="G878" s="28"/>
      <c r="H878" s="28"/>
      <c r="I878" s="6"/>
      <c r="J878" s="28"/>
      <c r="M878" s="6"/>
      <c r="P878" s="28"/>
      <c r="R878" s="28"/>
      <c r="T878" s="28"/>
    </row>
    <row r="879" spans="6:20" x14ac:dyDescent="0.2">
      <c r="F879" s="6"/>
      <c r="G879" s="28"/>
      <c r="H879" s="28"/>
      <c r="I879" s="6"/>
      <c r="J879" s="28"/>
      <c r="M879" s="6"/>
      <c r="P879" s="28"/>
      <c r="R879" s="28"/>
      <c r="T879" s="28"/>
    </row>
    <row r="880" spans="6:20" x14ac:dyDescent="0.2">
      <c r="F880" s="6"/>
      <c r="G880" s="28"/>
      <c r="H880" s="28"/>
      <c r="I880" s="6"/>
      <c r="J880" s="28"/>
      <c r="M880" s="6"/>
      <c r="P880" s="28"/>
      <c r="R880" s="28"/>
      <c r="T880" s="28"/>
    </row>
    <row r="881" spans="6:20" x14ac:dyDescent="0.2">
      <c r="F881" s="6"/>
      <c r="G881" s="28"/>
      <c r="H881" s="28"/>
      <c r="I881" s="6"/>
      <c r="J881" s="28"/>
      <c r="M881" s="6"/>
      <c r="P881" s="28"/>
      <c r="R881" s="28"/>
      <c r="T881" s="28"/>
    </row>
    <row r="882" spans="6:20" x14ac:dyDescent="0.2">
      <c r="F882" s="6"/>
      <c r="G882" s="28"/>
      <c r="H882" s="28"/>
      <c r="I882" s="6"/>
      <c r="J882" s="28"/>
      <c r="M882" s="6"/>
      <c r="P882" s="28"/>
      <c r="R882" s="28"/>
      <c r="T882" s="28"/>
    </row>
    <row r="883" spans="6:20" x14ac:dyDescent="0.2">
      <c r="F883" s="6"/>
      <c r="G883" s="28"/>
      <c r="H883" s="28"/>
      <c r="I883" s="6"/>
      <c r="J883" s="28"/>
      <c r="M883" s="6"/>
      <c r="P883" s="28"/>
      <c r="R883" s="28"/>
      <c r="T883" s="28"/>
    </row>
    <row r="884" spans="6:20" x14ac:dyDescent="0.2">
      <c r="F884" s="6"/>
      <c r="G884" s="28"/>
      <c r="H884" s="28"/>
      <c r="I884" s="6"/>
      <c r="J884" s="28"/>
      <c r="M884" s="6"/>
      <c r="P884" s="28"/>
      <c r="R884" s="28"/>
      <c r="T884" s="28"/>
    </row>
    <row r="885" spans="6:20" x14ac:dyDescent="0.2">
      <c r="F885" s="6"/>
      <c r="G885" s="28"/>
      <c r="H885" s="28"/>
      <c r="I885" s="6"/>
      <c r="J885" s="28"/>
      <c r="M885" s="6"/>
      <c r="P885" s="28"/>
      <c r="R885" s="28"/>
      <c r="T885" s="28"/>
    </row>
    <row r="886" spans="6:20" x14ac:dyDescent="0.2">
      <c r="F886" s="6"/>
      <c r="G886" s="28"/>
      <c r="H886" s="28"/>
      <c r="I886" s="6"/>
      <c r="J886" s="28"/>
      <c r="M886" s="6"/>
      <c r="P886" s="28"/>
      <c r="R886" s="28"/>
      <c r="T886" s="28"/>
    </row>
    <row r="887" spans="6:20" x14ac:dyDescent="0.2">
      <c r="F887" s="6"/>
      <c r="G887" s="28"/>
      <c r="H887" s="28"/>
      <c r="I887" s="6"/>
      <c r="J887" s="28"/>
      <c r="M887" s="6"/>
      <c r="P887" s="28"/>
      <c r="R887" s="28"/>
      <c r="T887" s="28"/>
    </row>
    <row r="888" spans="6:20" x14ac:dyDescent="0.2">
      <c r="F888" s="6"/>
      <c r="G888" s="28"/>
      <c r="H888" s="28"/>
      <c r="I888" s="6"/>
      <c r="J888" s="28"/>
      <c r="M888" s="6"/>
      <c r="P888" s="28"/>
      <c r="R888" s="28"/>
      <c r="T888" s="28"/>
    </row>
    <row r="889" spans="6:20" x14ac:dyDescent="0.2">
      <c r="F889" s="6"/>
      <c r="G889" s="28"/>
      <c r="H889" s="28"/>
      <c r="I889" s="6"/>
      <c r="J889" s="28"/>
      <c r="M889" s="6"/>
      <c r="P889" s="28"/>
      <c r="R889" s="28"/>
      <c r="T889" s="28"/>
    </row>
    <row r="890" spans="6:20" x14ac:dyDescent="0.2">
      <c r="F890" s="6"/>
      <c r="G890" s="28"/>
      <c r="H890" s="28"/>
      <c r="I890" s="6"/>
      <c r="J890" s="28"/>
      <c r="M890" s="6"/>
      <c r="P890" s="28"/>
      <c r="R890" s="28"/>
      <c r="T890" s="28"/>
    </row>
    <row r="891" spans="6:20" x14ac:dyDescent="0.2">
      <c r="F891" s="6"/>
      <c r="G891" s="28"/>
      <c r="H891" s="28"/>
      <c r="I891" s="6"/>
      <c r="J891" s="28"/>
      <c r="M891" s="6"/>
      <c r="P891" s="28"/>
      <c r="R891" s="28"/>
      <c r="T891" s="28"/>
    </row>
    <row r="892" spans="6:20" x14ac:dyDescent="0.2">
      <c r="F892" s="6"/>
      <c r="G892" s="28"/>
      <c r="H892" s="28"/>
      <c r="I892" s="6"/>
      <c r="J892" s="28"/>
      <c r="M892" s="6"/>
      <c r="P892" s="28"/>
      <c r="R892" s="28"/>
      <c r="T892" s="28"/>
    </row>
    <row r="893" spans="6:20" x14ac:dyDescent="0.2">
      <c r="F893" s="6"/>
      <c r="G893" s="28"/>
      <c r="H893" s="28"/>
      <c r="I893" s="6"/>
      <c r="J893" s="28"/>
      <c r="M893" s="6"/>
      <c r="P893" s="28"/>
      <c r="R893" s="28"/>
      <c r="T893" s="28"/>
    </row>
    <row r="894" spans="6:20" x14ac:dyDescent="0.2">
      <c r="F894" s="6"/>
      <c r="G894" s="28"/>
      <c r="H894" s="28"/>
      <c r="I894" s="6"/>
      <c r="J894" s="28"/>
      <c r="M894" s="6"/>
      <c r="P894" s="28"/>
      <c r="R894" s="28"/>
      <c r="T894" s="28"/>
    </row>
    <row r="895" spans="6:20" x14ac:dyDescent="0.2">
      <c r="F895" s="6"/>
      <c r="G895" s="28"/>
      <c r="H895" s="28"/>
      <c r="I895" s="6"/>
      <c r="J895" s="28"/>
      <c r="M895" s="6"/>
      <c r="P895" s="28"/>
      <c r="R895" s="28"/>
      <c r="T895" s="28"/>
    </row>
    <row r="896" spans="6:20" x14ac:dyDescent="0.2">
      <c r="F896" s="6"/>
      <c r="G896" s="28"/>
      <c r="H896" s="28"/>
      <c r="I896" s="6"/>
      <c r="J896" s="28"/>
      <c r="M896" s="6"/>
      <c r="P896" s="28"/>
      <c r="R896" s="28"/>
      <c r="T896" s="28"/>
    </row>
    <row r="897" spans="6:20" x14ac:dyDescent="0.2">
      <c r="F897" s="6"/>
      <c r="G897" s="28"/>
      <c r="H897" s="28"/>
      <c r="I897" s="6"/>
      <c r="J897" s="28"/>
      <c r="M897" s="6"/>
      <c r="P897" s="28"/>
      <c r="R897" s="28"/>
      <c r="T897" s="28"/>
    </row>
    <row r="898" spans="6:20" x14ac:dyDescent="0.2">
      <c r="F898" s="6"/>
      <c r="G898" s="28"/>
      <c r="H898" s="28"/>
      <c r="I898" s="6"/>
      <c r="J898" s="28"/>
      <c r="M898" s="6"/>
      <c r="P898" s="28"/>
      <c r="R898" s="28"/>
      <c r="T898" s="28"/>
    </row>
    <row r="899" spans="6:20" x14ac:dyDescent="0.2">
      <c r="F899" s="6"/>
      <c r="G899" s="28"/>
      <c r="H899" s="28"/>
      <c r="I899" s="6"/>
      <c r="J899" s="28"/>
      <c r="M899" s="6"/>
      <c r="P899" s="28"/>
      <c r="R899" s="28"/>
      <c r="T899" s="28"/>
    </row>
    <row r="900" spans="6:20" x14ac:dyDescent="0.2">
      <c r="F900" s="6"/>
      <c r="G900" s="28"/>
      <c r="H900" s="28"/>
      <c r="I900" s="6"/>
      <c r="J900" s="28"/>
      <c r="M900" s="6"/>
      <c r="P900" s="28"/>
      <c r="R900" s="28"/>
      <c r="T900" s="28"/>
    </row>
    <row r="901" spans="6:20" x14ac:dyDescent="0.2">
      <c r="F901" s="6"/>
      <c r="G901" s="28"/>
      <c r="H901" s="28"/>
      <c r="I901" s="6"/>
      <c r="J901" s="28"/>
      <c r="M901" s="6"/>
      <c r="P901" s="28"/>
      <c r="R901" s="28"/>
      <c r="T901" s="28"/>
    </row>
    <row r="902" spans="6:20" x14ac:dyDescent="0.2">
      <c r="F902" s="6"/>
      <c r="G902" s="28"/>
      <c r="H902" s="28"/>
      <c r="I902" s="6"/>
      <c r="J902" s="28"/>
      <c r="M902" s="6"/>
      <c r="P902" s="28"/>
      <c r="R902" s="28"/>
      <c r="T902" s="28"/>
    </row>
    <row r="903" spans="6:20" x14ac:dyDescent="0.2">
      <c r="F903" s="6"/>
      <c r="G903" s="28"/>
      <c r="H903" s="28"/>
      <c r="I903" s="6"/>
      <c r="J903" s="28"/>
      <c r="M903" s="6"/>
      <c r="P903" s="28"/>
      <c r="R903" s="28"/>
      <c r="T903" s="28"/>
    </row>
    <row r="904" spans="6:20" x14ac:dyDescent="0.2">
      <c r="F904" s="6"/>
      <c r="G904" s="28"/>
      <c r="H904" s="28"/>
      <c r="I904" s="6"/>
      <c r="J904" s="28"/>
      <c r="M904" s="6"/>
      <c r="P904" s="28"/>
      <c r="R904" s="28"/>
      <c r="T904" s="28"/>
    </row>
    <row r="905" spans="6:20" x14ac:dyDescent="0.2">
      <c r="F905" s="6"/>
      <c r="G905" s="28"/>
      <c r="H905" s="28"/>
      <c r="I905" s="6"/>
      <c r="J905" s="28"/>
      <c r="M905" s="6"/>
      <c r="P905" s="28"/>
      <c r="R905" s="28"/>
      <c r="T905" s="28"/>
    </row>
    <row r="906" spans="6:20" x14ac:dyDescent="0.2">
      <c r="F906" s="6"/>
      <c r="G906" s="28"/>
      <c r="H906" s="28"/>
      <c r="I906" s="6"/>
      <c r="J906" s="28"/>
      <c r="M906" s="6"/>
      <c r="P906" s="28"/>
      <c r="R906" s="28"/>
      <c r="T906" s="28"/>
    </row>
    <row r="907" spans="6:20" x14ac:dyDescent="0.2">
      <c r="F907" s="6"/>
      <c r="G907" s="28"/>
      <c r="H907" s="28"/>
      <c r="I907" s="6"/>
      <c r="J907" s="28"/>
      <c r="M907" s="6"/>
      <c r="P907" s="28"/>
      <c r="R907" s="28"/>
      <c r="T907" s="28"/>
    </row>
    <row r="908" spans="6:20" x14ac:dyDescent="0.2">
      <c r="F908" s="6"/>
      <c r="G908" s="28"/>
      <c r="H908" s="28"/>
      <c r="I908" s="6"/>
      <c r="J908" s="28"/>
      <c r="M908" s="6"/>
      <c r="P908" s="28"/>
      <c r="R908" s="28"/>
      <c r="T908" s="28"/>
    </row>
    <row r="909" spans="6:20" x14ac:dyDescent="0.2">
      <c r="F909" s="6"/>
      <c r="G909" s="28"/>
      <c r="H909" s="28"/>
      <c r="I909" s="6"/>
      <c r="J909" s="28"/>
      <c r="M909" s="6"/>
      <c r="P909" s="28"/>
      <c r="R909" s="28"/>
      <c r="T909" s="28"/>
    </row>
    <row r="910" spans="6:20" x14ac:dyDescent="0.2">
      <c r="F910" s="6"/>
      <c r="G910" s="28"/>
      <c r="H910" s="28"/>
      <c r="I910" s="6"/>
      <c r="J910" s="28"/>
      <c r="M910" s="6"/>
      <c r="P910" s="28"/>
      <c r="R910" s="28"/>
      <c r="T910" s="28"/>
    </row>
    <row r="911" spans="6:20" x14ac:dyDescent="0.2">
      <c r="F911" s="6"/>
      <c r="G911" s="28"/>
      <c r="H911" s="28"/>
      <c r="I911" s="6"/>
      <c r="J911" s="28"/>
      <c r="M911" s="6"/>
      <c r="P911" s="28"/>
      <c r="R911" s="28"/>
      <c r="T911" s="28"/>
    </row>
    <row r="912" spans="6:20" x14ac:dyDescent="0.2">
      <c r="F912" s="6"/>
      <c r="G912" s="28"/>
      <c r="H912" s="28"/>
      <c r="I912" s="6"/>
      <c r="J912" s="28"/>
      <c r="M912" s="6"/>
      <c r="P912" s="28"/>
      <c r="R912" s="28"/>
      <c r="T912" s="28"/>
    </row>
    <row r="913" spans="6:20" x14ac:dyDescent="0.2">
      <c r="F913" s="6"/>
      <c r="G913" s="28"/>
      <c r="H913" s="28"/>
      <c r="I913" s="6"/>
      <c r="J913" s="28"/>
      <c r="M913" s="6"/>
      <c r="P913" s="28"/>
      <c r="R913" s="28"/>
      <c r="T913" s="28"/>
    </row>
    <row r="914" spans="6:20" x14ac:dyDescent="0.2">
      <c r="F914" s="6"/>
      <c r="G914" s="28"/>
      <c r="H914" s="28"/>
      <c r="I914" s="6"/>
      <c r="J914" s="28"/>
      <c r="M914" s="6"/>
      <c r="P914" s="28"/>
      <c r="R914" s="28"/>
      <c r="T914" s="28"/>
    </row>
    <row r="915" spans="6:20" x14ac:dyDescent="0.2">
      <c r="F915" s="6"/>
      <c r="G915" s="28"/>
      <c r="H915" s="28"/>
      <c r="I915" s="6"/>
      <c r="J915" s="28"/>
      <c r="M915" s="6"/>
      <c r="P915" s="28"/>
      <c r="R915" s="28"/>
      <c r="T915" s="28"/>
    </row>
    <row r="916" spans="6:20" x14ac:dyDescent="0.2">
      <c r="F916" s="6"/>
      <c r="G916" s="28"/>
      <c r="H916" s="28"/>
      <c r="I916" s="6"/>
      <c r="J916" s="28"/>
      <c r="M916" s="6"/>
      <c r="P916" s="28"/>
      <c r="R916" s="28"/>
      <c r="T916" s="28"/>
    </row>
    <row r="917" spans="6:20" x14ac:dyDescent="0.2">
      <c r="F917" s="6"/>
      <c r="G917" s="28"/>
      <c r="H917" s="28"/>
      <c r="I917" s="6"/>
      <c r="J917" s="28"/>
      <c r="M917" s="6"/>
      <c r="P917" s="28"/>
      <c r="R917" s="28"/>
      <c r="T917" s="28"/>
    </row>
    <row r="918" spans="6:20" x14ac:dyDescent="0.2">
      <c r="F918" s="6"/>
      <c r="G918" s="28"/>
      <c r="H918" s="28"/>
      <c r="I918" s="6"/>
      <c r="J918" s="28"/>
      <c r="M918" s="6"/>
      <c r="P918" s="28"/>
      <c r="R918" s="28"/>
      <c r="T918" s="28"/>
    </row>
    <row r="919" spans="6:20" x14ac:dyDescent="0.2">
      <c r="F919" s="6"/>
      <c r="G919" s="28"/>
      <c r="H919" s="28"/>
      <c r="I919" s="6"/>
      <c r="J919" s="28"/>
      <c r="M919" s="6"/>
      <c r="P919" s="28"/>
      <c r="R919" s="28"/>
      <c r="T919" s="28"/>
    </row>
    <row r="920" spans="6:20" x14ac:dyDescent="0.2">
      <c r="F920" s="6"/>
      <c r="G920" s="28"/>
      <c r="H920" s="28"/>
      <c r="I920" s="6"/>
      <c r="J920" s="28"/>
      <c r="M920" s="6"/>
      <c r="P920" s="28"/>
      <c r="R920" s="28"/>
      <c r="T920" s="28"/>
    </row>
    <row r="921" spans="6:20" x14ac:dyDescent="0.2">
      <c r="F921" s="6"/>
      <c r="G921" s="28"/>
      <c r="H921" s="28"/>
      <c r="I921" s="6"/>
      <c r="J921" s="28"/>
      <c r="M921" s="6"/>
      <c r="P921" s="28"/>
      <c r="R921" s="28"/>
      <c r="T921" s="28"/>
    </row>
    <row r="922" spans="6:20" x14ac:dyDescent="0.2">
      <c r="F922" s="6"/>
      <c r="G922" s="28"/>
      <c r="H922" s="28"/>
      <c r="I922" s="6"/>
      <c r="J922" s="28"/>
      <c r="M922" s="6"/>
      <c r="P922" s="28"/>
      <c r="R922" s="28"/>
      <c r="T922" s="28"/>
    </row>
    <row r="923" spans="6:20" x14ac:dyDescent="0.2">
      <c r="F923" s="6"/>
      <c r="G923" s="28"/>
      <c r="H923" s="28"/>
      <c r="I923" s="6"/>
      <c r="J923" s="28"/>
      <c r="M923" s="6"/>
      <c r="P923" s="28"/>
      <c r="R923" s="28"/>
      <c r="T923" s="28"/>
    </row>
    <row r="924" spans="6:20" x14ac:dyDescent="0.2">
      <c r="F924" s="6"/>
      <c r="G924" s="28"/>
      <c r="H924" s="28"/>
      <c r="I924" s="6"/>
      <c r="J924" s="28"/>
      <c r="M924" s="6"/>
      <c r="P924" s="28"/>
      <c r="R924" s="28"/>
      <c r="T924" s="28"/>
    </row>
    <row r="925" spans="6:20" x14ac:dyDescent="0.2">
      <c r="F925" s="6"/>
      <c r="G925" s="28"/>
      <c r="H925" s="28"/>
      <c r="I925" s="6"/>
      <c r="J925" s="28"/>
      <c r="M925" s="6"/>
      <c r="P925" s="28"/>
      <c r="R925" s="28"/>
      <c r="T925" s="28"/>
    </row>
    <row r="926" spans="6:20" x14ac:dyDescent="0.2">
      <c r="F926" s="6"/>
      <c r="G926" s="28"/>
      <c r="H926" s="28"/>
      <c r="I926" s="6"/>
      <c r="J926" s="28"/>
      <c r="M926" s="6"/>
      <c r="P926" s="28"/>
      <c r="R926" s="28"/>
      <c r="T926" s="28"/>
    </row>
    <row r="927" spans="6:20" x14ac:dyDescent="0.2">
      <c r="F927" s="6"/>
      <c r="G927" s="28"/>
      <c r="H927" s="28"/>
      <c r="I927" s="6"/>
      <c r="J927" s="28"/>
      <c r="M927" s="6"/>
      <c r="P927" s="28"/>
      <c r="R927" s="28"/>
      <c r="T927" s="28"/>
    </row>
    <row r="928" spans="6:20" x14ac:dyDescent="0.2">
      <c r="F928" s="6"/>
      <c r="G928" s="28"/>
      <c r="H928" s="28"/>
      <c r="I928" s="6"/>
      <c r="J928" s="28"/>
      <c r="M928" s="6"/>
      <c r="P928" s="28"/>
      <c r="R928" s="28"/>
      <c r="T928" s="28"/>
    </row>
    <row r="929" spans="6:20" x14ac:dyDescent="0.2">
      <c r="F929" s="6"/>
      <c r="G929" s="28"/>
      <c r="H929" s="28"/>
      <c r="I929" s="6"/>
      <c r="J929" s="28"/>
      <c r="M929" s="6"/>
      <c r="P929" s="28"/>
      <c r="R929" s="28"/>
      <c r="T929" s="28"/>
    </row>
    <row r="930" spans="6:20" x14ac:dyDescent="0.2">
      <c r="F930" s="6"/>
      <c r="G930" s="28"/>
      <c r="H930" s="28"/>
      <c r="I930" s="6"/>
      <c r="J930" s="28"/>
      <c r="M930" s="6"/>
      <c r="P930" s="28"/>
      <c r="R930" s="28"/>
      <c r="T930" s="28"/>
    </row>
    <row r="931" spans="6:20" x14ac:dyDescent="0.2">
      <c r="F931" s="6"/>
      <c r="G931" s="28"/>
      <c r="H931" s="28"/>
      <c r="I931" s="6"/>
      <c r="J931" s="28"/>
      <c r="M931" s="6"/>
      <c r="P931" s="28"/>
      <c r="R931" s="28"/>
      <c r="T931" s="28"/>
    </row>
    <row r="932" spans="6:20" x14ac:dyDescent="0.2">
      <c r="F932" s="6"/>
      <c r="G932" s="28"/>
      <c r="H932" s="28"/>
      <c r="I932" s="6"/>
      <c r="J932" s="28"/>
      <c r="M932" s="6"/>
      <c r="P932" s="28"/>
      <c r="R932" s="28"/>
      <c r="T932" s="28"/>
    </row>
    <row r="933" spans="6:20" x14ac:dyDescent="0.2">
      <c r="F933" s="6"/>
      <c r="G933" s="28"/>
      <c r="H933" s="28"/>
      <c r="I933" s="6"/>
      <c r="J933" s="28"/>
      <c r="M933" s="6"/>
      <c r="P933" s="28"/>
      <c r="R933" s="28"/>
      <c r="T933" s="28"/>
    </row>
    <row r="934" spans="6:20" x14ac:dyDescent="0.2">
      <c r="F934" s="6"/>
      <c r="G934" s="28"/>
      <c r="H934" s="28"/>
      <c r="I934" s="6"/>
      <c r="J934" s="28"/>
      <c r="M934" s="6"/>
      <c r="P934" s="28"/>
      <c r="R934" s="28"/>
      <c r="T934" s="28"/>
    </row>
    <row r="935" spans="6:20" x14ac:dyDescent="0.2">
      <c r="F935" s="6"/>
      <c r="G935" s="28"/>
      <c r="H935" s="28"/>
      <c r="I935" s="6"/>
      <c r="J935" s="28"/>
      <c r="M935" s="6"/>
      <c r="P935" s="28"/>
      <c r="R935" s="28"/>
      <c r="T935" s="28"/>
    </row>
    <row r="936" spans="6:20" x14ac:dyDescent="0.2">
      <c r="F936" s="6"/>
      <c r="G936" s="28"/>
      <c r="H936" s="28"/>
      <c r="I936" s="6"/>
      <c r="J936" s="28"/>
      <c r="M936" s="6"/>
      <c r="P936" s="28"/>
      <c r="R936" s="28"/>
      <c r="T936" s="28"/>
    </row>
    <row r="937" spans="6:20" x14ac:dyDescent="0.2">
      <c r="F937" s="6"/>
      <c r="G937" s="28"/>
      <c r="H937" s="28"/>
      <c r="I937" s="6"/>
      <c r="J937" s="28"/>
      <c r="M937" s="6"/>
      <c r="P937" s="28"/>
      <c r="R937" s="28"/>
      <c r="T937" s="28"/>
    </row>
    <row r="938" spans="6:20" x14ac:dyDescent="0.2">
      <c r="F938" s="6"/>
      <c r="G938" s="28"/>
      <c r="H938" s="28"/>
      <c r="I938" s="6"/>
      <c r="J938" s="28"/>
      <c r="M938" s="6"/>
      <c r="P938" s="28"/>
      <c r="R938" s="28"/>
      <c r="T938" s="28"/>
    </row>
    <row r="939" spans="6:20" x14ac:dyDescent="0.2">
      <c r="F939" s="6"/>
      <c r="G939" s="28"/>
      <c r="H939" s="28"/>
      <c r="I939" s="6"/>
      <c r="J939" s="28"/>
      <c r="M939" s="6"/>
      <c r="P939" s="28"/>
      <c r="R939" s="28"/>
      <c r="T939" s="28"/>
    </row>
    <row r="940" spans="6:20" x14ac:dyDescent="0.2">
      <c r="F940" s="6"/>
      <c r="G940" s="28"/>
      <c r="H940" s="28"/>
      <c r="I940" s="6"/>
      <c r="J940" s="28"/>
      <c r="M940" s="6"/>
      <c r="P940" s="28"/>
      <c r="R940" s="28"/>
      <c r="T940" s="28"/>
    </row>
    <row r="941" spans="6:20" x14ac:dyDescent="0.2">
      <c r="F941" s="6"/>
      <c r="G941" s="28"/>
      <c r="H941" s="28"/>
      <c r="I941" s="6"/>
      <c r="J941" s="28"/>
      <c r="M941" s="6"/>
      <c r="P941" s="28"/>
      <c r="R941" s="28"/>
      <c r="T941" s="28"/>
    </row>
    <row r="942" spans="6:20" x14ac:dyDescent="0.2">
      <c r="F942" s="6"/>
      <c r="G942" s="28"/>
      <c r="H942" s="28"/>
      <c r="I942" s="6"/>
      <c r="J942" s="28"/>
      <c r="M942" s="6"/>
      <c r="P942" s="28"/>
      <c r="R942" s="28"/>
      <c r="T942" s="28"/>
    </row>
    <row r="943" spans="6:20" x14ac:dyDescent="0.2">
      <c r="F943" s="6"/>
      <c r="G943" s="28"/>
      <c r="H943" s="28"/>
      <c r="I943" s="6"/>
      <c r="J943" s="28"/>
      <c r="M943" s="6"/>
      <c r="P943" s="28"/>
      <c r="R943" s="28"/>
      <c r="T943" s="28"/>
    </row>
    <row r="944" spans="6:20" x14ac:dyDescent="0.2">
      <c r="F944" s="6"/>
      <c r="G944" s="28"/>
      <c r="H944" s="28"/>
      <c r="I944" s="6"/>
      <c r="J944" s="28"/>
      <c r="M944" s="6"/>
      <c r="P944" s="28"/>
      <c r="R944" s="28"/>
      <c r="T944" s="28"/>
    </row>
    <row r="945" spans="6:20" x14ac:dyDescent="0.2">
      <c r="F945" s="6"/>
      <c r="G945" s="28"/>
      <c r="H945" s="28"/>
      <c r="I945" s="6"/>
      <c r="J945" s="28"/>
      <c r="M945" s="6"/>
      <c r="P945" s="28"/>
      <c r="R945" s="28"/>
      <c r="T945" s="28"/>
    </row>
    <row r="946" spans="6:20" x14ac:dyDescent="0.2">
      <c r="F946" s="6"/>
      <c r="G946" s="28"/>
      <c r="H946" s="28"/>
      <c r="I946" s="6"/>
      <c r="J946" s="28"/>
      <c r="M946" s="6"/>
      <c r="P946" s="28"/>
      <c r="R946" s="28"/>
      <c r="T946" s="28"/>
    </row>
    <row r="947" spans="6:20" x14ac:dyDescent="0.2">
      <c r="F947" s="6"/>
      <c r="G947" s="28"/>
      <c r="H947" s="28"/>
      <c r="I947" s="6"/>
      <c r="J947" s="28"/>
      <c r="M947" s="6"/>
      <c r="P947" s="28"/>
      <c r="R947" s="28"/>
      <c r="T947" s="28"/>
    </row>
    <row r="948" spans="6:20" x14ac:dyDescent="0.2">
      <c r="F948" s="6"/>
      <c r="G948" s="28"/>
      <c r="H948" s="28"/>
      <c r="I948" s="6"/>
      <c r="J948" s="28"/>
      <c r="M948" s="6"/>
      <c r="P948" s="28"/>
      <c r="R948" s="28"/>
      <c r="T948" s="28"/>
    </row>
    <row r="949" spans="6:20" x14ac:dyDescent="0.2">
      <c r="F949" s="6"/>
      <c r="G949" s="28"/>
      <c r="H949" s="28"/>
      <c r="I949" s="6"/>
      <c r="J949" s="28"/>
      <c r="M949" s="6"/>
      <c r="P949" s="28"/>
      <c r="R949" s="28"/>
      <c r="T949" s="28"/>
    </row>
    <row r="950" spans="6:20" x14ac:dyDescent="0.2">
      <c r="F950" s="6"/>
      <c r="G950" s="28"/>
      <c r="H950" s="28"/>
      <c r="I950" s="6"/>
      <c r="J950" s="28"/>
      <c r="M950" s="6"/>
      <c r="P950" s="28"/>
      <c r="R950" s="28"/>
      <c r="T950" s="28"/>
    </row>
    <row r="951" spans="6:20" x14ac:dyDescent="0.2">
      <c r="F951" s="6"/>
      <c r="G951" s="28"/>
      <c r="H951" s="28"/>
      <c r="I951" s="6"/>
      <c r="J951" s="28"/>
      <c r="M951" s="6"/>
      <c r="P951" s="28"/>
      <c r="R951" s="28"/>
      <c r="T951" s="28"/>
    </row>
    <row r="952" spans="6:20" x14ac:dyDescent="0.2">
      <c r="F952" s="6"/>
      <c r="G952" s="28"/>
      <c r="H952" s="28"/>
      <c r="I952" s="6"/>
      <c r="J952" s="28"/>
      <c r="M952" s="6"/>
      <c r="P952" s="28"/>
      <c r="R952" s="28"/>
      <c r="T952" s="28"/>
    </row>
    <row r="953" spans="6:20" x14ac:dyDescent="0.2">
      <c r="F953" s="6"/>
      <c r="G953" s="28"/>
      <c r="H953" s="28"/>
      <c r="I953" s="6"/>
      <c r="J953" s="28"/>
      <c r="M953" s="6"/>
      <c r="P953" s="28"/>
      <c r="R953" s="28"/>
      <c r="T953" s="28"/>
    </row>
    <row r="954" spans="6:20" x14ac:dyDescent="0.2">
      <c r="F954" s="6"/>
      <c r="G954" s="28"/>
      <c r="H954" s="28"/>
      <c r="I954" s="6"/>
      <c r="J954" s="28"/>
      <c r="M954" s="6"/>
      <c r="P954" s="28"/>
      <c r="R954" s="28"/>
      <c r="T954" s="28"/>
    </row>
    <row r="955" spans="6:20" x14ac:dyDescent="0.2">
      <c r="F955" s="6"/>
      <c r="G955" s="28"/>
      <c r="H955" s="28"/>
      <c r="I955" s="6"/>
      <c r="J955" s="28"/>
      <c r="M955" s="6"/>
      <c r="P955" s="28"/>
      <c r="R955" s="28"/>
      <c r="T955" s="28"/>
    </row>
    <row r="956" spans="6:20" x14ac:dyDescent="0.2">
      <c r="F956" s="6"/>
      <c r="G956" s="28"/>
      <c r="H956" s="28"/>
      <c r="I956" s="6"/>
      <c r="J956" s="28"/>
      <c r="M956" s="6"/>
      <c r="P956" s="28"/>
      <c r="R956" s="28"/>
      <c r="T956" s="28"/>
    </row>
    <row r="957" spans="6:20" x14ac:dyDescent="0.2">
      <c r="F957" s="6"/>
      <c r="G957" s="28"/>
      <c r="H957" s="28"/>
      <c r="I957" s="6"/>
      <c r="J957" s="28"/>
      <c r="M957" s="6"/>
      <c r="P957" s="28"/>
      <c r="R957" s="28"/>
      <c r="T957" s="28"/>
    </row>
    <row r="958" spans="6:20" x14ac:dyDescent="0.2">
      <c r="F958" s="6"/>
      <c r="G958" s="28"/>
      <c r="H958" s="28"/>
      <c r="I958" s="6"/>
      <c r="J958" s="28"/>
      <c r="M958" s="6"/>
      <c r="P958" s="28"/>
      <c r="R958" s="28"/>
      <c r="T958" s="28"/>
    </row>
    <row r="959" spans="6:20" x14ac:dyDescent="0.2">
      <c r="F959" s="6"/>
      <c r="G959" s="28"/>
      <c r="H959" s="28"/>
      <c r="I959" s="6"/>
      <c r="J959" s="28"/>
      <c r="M959" s="6"/>
      <c r="P959" s="28"/>
      <c r="R959" s="28"/>
      <c r="T959" s="28"/>
    </row>
    <row r="960" spans="6:20" x14ac:dyDescent="0.2">
      <c r="F960" s="6"/>
      <c r="G960" s="28"/>
      <c r="H960" s="28"/>
      <c r="I960" s="6"/>
      <c r="J960" s="28"/>
      <c r="M960" s="6"/>
      <c r="P960" s="28"/>
      <c r="R960" s="28"/>
      <c r="T960" s="28"/>
    </row>
    <row r="961" spans="6:20" x14ac:dyDescent="0.2">
      <c r="F961" s="6"/>
      <c r="G961" s="28"/>
      <c r="H961" s="28"/>
      <c r="I961" s="6"/>
      <c r="J961" s="28"/>
      <c r="M961" s="6"/>
      <c r="P961" s="28"/>
      <c r="R961" s="28"/>
      <c r="T961" s="28"/>
    </row>
    <row r="962" spans="6:20" x14ac:dyDescent="0.2">
      <c r="F962" s="6"/>
      <c r="G962" s="28"/>
      <c r="H962" s="28"/>
      <c r="I962" s="6"/>
      <c r="J962" s="28"/>
      <c r="M962" s="6"/>
      <c r="P962" s="28"/>
      <c r="R962" s="28"/>
      <c r="T962" s="28"/>
    </row>
    <row r="963" spans="6:20" x14ac:dyDescent="0.2">
      <c r="F963" s="6"/>
      <c r="G963" s="28"/>
      <c r="H963" s="28"/>
      <c r="I963" s="6"/>
      <c r="J963" s="28"/>
      <c r="M963" s="6"/>
      <c r="P963" s="28"/>
      <c r="R963" s="28"/>
      <c r="T963" s="28"/>
    </row>
    <row r="964" spans="6:20" x14ac:dyDescent="0.2">
      <c r="F964" s="6"/>
      <c r="G964" s="28"/>
      <c r="H964" s="28"/>
      <c r="I964" s="6"/>
      <c r="J964" s="28"/>
      <c r="M964" s="6"/>
      <c r="P964" s="28"/>
      <c r="R964" s="28"/>
      <c r="T964" s="28"/>
    </row>
    <row r="965" spans="6:20" x14ac:dyDescent="0.2">
      <c r="F965" s="6"/>
      <c r="G965" s="28"/>
      <c r="H965" s="28"/>
      <c r="I965" s="6"/>
      <c r="J965" s="28"/>
      <c r="M965" s="6"/>
      <c r="P965" s="28"/>
      <c r="R965" s="28"/>
      <c r="T965" s="28"/>
    </row>
    <row r="966" spans="6:20" x14ac:dyDescent="0.2">
      <c r="F966" s="6"/>
      <c r="G966" s="28"/>
      <c r="H966" s="28"/>
      <c r="I966" s="6"/>
      <c r="J966" s="28"/>
      <c r="M966" s="6"/>
      <c r="P966" s="28"/>
      <c r="R966" s="28"/>
      <c r="T966" s="28"/>
    </row>
    <row r="967" spans="6:20" x14ac:dyDescent="0.2">
      <c r="F967" s="6"/>
      <c r="G967" s="28"/>
      <c r="H967" s="28"/>
      <c r="I967" s="6"/>
      <c r="J967" s="28"/>
      <c r="M967" s="6"/>
      <c r="P967" s="28"/>
      <c r="R967" s="28"/>
      <c r="T967" s="28"/>
    </row>
    <row r="968" spans="6:20" x14ac:dyDescent="0.2">
      <c r="F968" s="6"/>
      <c r="G968" s="28"/>
      <c r="H968" s="28"/>
      <c r="I968" s="6"/>
      <c r="J968" s="28"/>
      <c r="M968" s="6"/>
      <c r="P968" s="28"/>
      <c r="R968" s="28"/>
      <c r="T968" s="28"/>
    </row>
    <row r="969" spans="6:20" x14ac:dyDescent="0.2">
      <c r="F969" s="6"/>
      <c r="G969" s="28"/>
      <c r="H969" s="28"/>
      <c r="I969" s="6"/>
      <c r="J969" s="28"/>
      <c r="M969" s="6"/>
      <c r="P969" s="28"/>
      <c r="R969" s="28"/>
      <c r="T969" s="28"/>
    </row>
    <row r="970" spans="6:20" x14ac:dyDescent="0.2">
      <c r="F970" s="6"/>
      <c r="G970" s="28"/>
      <c r="H970" s="28"/>
      <c r="I970" s="6"/>
      <c r="J970" s="28"/>
      <c r="M970" s="6"/>
      <c r="P970" s="28"/>
      <c r="R970" s="28"/>
      <c r="T970" s="28"/>
    </row>
    <row r="971" spans="6:20" x14ac:dyDescent="0.2">
      <c r="F971" s="6"/>
      <c r="G971" s="28"/>
      <c r="H971" s="28"/>
      <c r="I971" s="6"/>
      <c r="J971" s="28"/>
      <c r="M971" s="6"/>
      <c r="P971" s="28"/>
      <c r="R971" s="28"/>
      <c r="T971" s="28"/>
    </row>
    <row r="972" spans="6:20" x14ac:dyDescent="0.2">
      <c r="F972" s="6"/>
      <c r="G972" s="28"/>
      <c r="H972" s="28"/>
      <c r="I972" s="6"/>
      <c r="J972" s="28"/>
      <c r="M972" s="6"/>
      <c r="P972" s="28"/>
      <c r="R972" s="28"/>
      <c r="T972" s="28"/>
    </row>
    <row r="973" spans="6:20" x14ac:dyDescent="0.2">
      <c r="F973" s="6"/>
      <c r="G973" s="28"/>
      <c r="H973" s="28"/>
      <c r="I973" s="6"/>
      <c r="J973" s="28"/>
      <c r="M973" s="6"/>
      <c r="P973" s="28"/>
      <c r="R973" s="28"/>
      <c r="T973" s="28"/>
    </row>
    <row r="974" spans="6:20" x14ac:dyDescent="0.2">
      <c r="F974" s="6"/>
      <c r="G974" s="28"/>
      <c r="H974" s="28"/>
      <c r="I974" s="6"/>
      <c r="J974" s="28"/>
      <c r="M974" s="6"/>
      <c r="P974" s="28"/>
      <c r="R974" s="28"/>
      <c r="T974" s="28"/>
    </row>
    <row r="975" spans="6:20" x14ac:dyDescent="0.2">
      <c r="F975" s="6"/>
      <c r="G975" s="28"/>
      <c r="H975" s="28"/>
      <c r="I975" s="6"/>
      <c r="J975" s="28"/>
      <c r="M975" s="6"/>
      <c r="P975" s="28"/>
      <c r="R975" s="28"/>
      <c r="T975" s="28"/>
    </row>
    <row r="976" spans="6:20" x14ac:dyDescent="0.2">
      <c r="F976" s="6"/>
      <c r="G976" s="28"/>
      <c r="H976" s="28"/>
      <c r="I976" s="6"/>
      <c r="J976" s="28"/>
      <c r="M976" s="6"/>
      <c r="P976" s="28"/>
      <c r="R976" s="28"/>
      <c r="T976" s="28"/>
    </row>
    <row r="977" spans="6:20" x14ac:dyDescent="0.2">
      <c r="F977" s="6"/>
      <c r="G977" s="28"/>
      <c r="H977" s="28"/>
      <c r="I977" s="6"/>
      <c r="J977" s="28"/>
      <c r="M977" s="6"/>
      <c r="P977" s="28"/>
      <c r="R977" s="28"/>
      <c r="T977" s="28"/>
    </row>
    <row r="978" spans="6:20" x14ac:dyDescent="0.2">
      <c r="F978" s="6"/>
      <c r="G978" s="28"/>
      <c r="H978" s="28"/>
      <c r="I978" s="6"/>
      <c r="J978" s="28"/>
      <c r="M978" s="6"/>
      <c r="P978" s="28"/>
      <c r="R978" s="28"/>
      <c r="T978" s="28"/>
    </row>
    <row r="979" spans="6:20" x14ac:dyDescent="0.2">
      <c r="F979" s="6"/>
      <c r="G979" s="28"/>
      <c r="H979" s="28"/>
      <c r="I979" s="6"/>
      <c r="J979" s="28"/>
      <c r="M979" s="6"/>
      <c r="P979" s="28"/>
      <c r="R979" s="28"/>
      <c r="T979" s="28"/>
    </row>
    <row r="980" spans="6:20" x14ac:dyDescent="0.2">
      <c r="F980" s="6"/>
      <c r="G980" s="28"/>
      <c r="H980" s="28"/>
      <c r="I980" s="6"/>
      <c r="J980" s="28"/>
      <c r="M980" s="6"/>
      <c r="P980" s="28"/>
      <c r="R980" s="28"/>
      <c r="T980" s="28"/>
    </row>
    <row r="981" spans="6:20" x14ac:dyDescent="0.2">
      <c r="F981" s="6"/>
      <c r="G981" s="28"/>
      <c r="H981" s="28"/>
      <c r="I981" s="6"/>
      <c r="J981" s="28"/>
      <c r="M981" s="6"/>
      <c r="P981" s="28"/>
      <c r="R981" s="28"/>
      <c r="T981" s="28"/>
    </row>
    <row r="982" spans="6:20" x14ac:dyDescent="0.2">
      <c r="F982" s="6"/>
      <c r="G982" s="28"/>
      <c r="H982" s="28"/>
      <c r="I982" s="6"/>
      <c r="J982" s="28"/>
      <c r="M982" s="6"/>
      <c r="P982" s="28"/>
      <c r="R982" s="28"/>
      <c r="T982" s="28"/>
    </row>
    <row r="983" spans="6:20" x14ac:dyDescent="0.2">
      <c r="F983" s="6"/>
      <c r="G983" s="28"/>
      <c r="H983" s="28"/>
      <c r="I983" s="6"/>
      <c r="J983" s="28"/>
      <c r="M983" s="6"/>
      <c r="P983" s="28"/>
      <c r="R983" s="28"/>
      <c r="T983" s="28"/>
    </row>
    <row r="984" spans="6:20" x14ac:dyDescent="0.2">
      <c r="F984" s="6"/>
      <c r="G984" s="28"/>
      <c r="H984" s="28"/>
      <c r="I984" s="6"/>
      <c r="J984" s="28"/>
      <c r="M984" s="6"/>
      <c r="P984" s="28"/>
      <c r="R984" s="28"/>
      <c r="T984" s="28"/>
    </row>
    <row r="985" spans="6:20" x14ac:dyDescent="0.2">
      <c r="F985" s="6"/>
      <c r="G985" s="28"/>
      <c r="H985" s="28"/>
      <c r="I985" s="6"/>
      <c r="J985" s="28"/>
      <c r="M985" s="6"/>
      <c r="P985" s="28"/>
      <c r="R985" s="28"/>
      <c r="T985" s="28"/>
    </row>
    <row r="986" spans="6:20" x14ac:dyDescent="0.2">
      <c r="F986" s="6"/>
      <c r="G986" s="28"/>
      <c r="H986" s="28"/>
      <c r="I986" s="6"/>
      <c r="J986" s="28"/>
      <c r="M986" s="6"/>
      <c r="P986" s="28"/>
      <c r="R986" s="28"/>
      <c r="T986" s="28"/>
    </row>
    <row r="987" spans="6:20" x14ac:dyDescent="0.2">
      <c r="F987" s="6"/>
      <c r="G987" s="28"/>
      <c r="H987" s="28"/>
      <c r="I987" s="6"/>
      <c r="J987" s="28"/>
      <c r="M987" s="6"/>
      <c r="P987" s="28"/>
      <c r="R987" s="28"/>
      <c r="T987" s="28"/>
    </row>
    <row r="988" spans="6:20" x14ac:dyDescent="0.2">
      <c r="F988" s="6"/>
      <c r="G988" s="28"/>
      <c r="H988" s="28"/>
      <c r="I988" s="6"/>
      <c r="J988" s="28"/>
      <c r="M988" s="6"/>
      <c r="P988" s="28"/>
      <c r="R988" s="28"/>
      <c r="T988" s="28"/>
    </row>
    <row r="989" spans="6:20" x14ac:dyDescent="0.2">
      <c r="F989" s="6"/>
      <c r="G989" s="28"/>
      <c r="H989" s="28"/>
      <c r="I989" s="6"/>
      <c r="J989" s="28"/>
      <c r="M989" s="6"/>
      <c r="P989" s="28"/>
      <c r="R989" s="28"/>
      <c r="T989" s="28"/>
    </row>
    <row r="990" spans="6:20" x14ac:dyDescent="0.2">
      <c r="F990" s="6"/>
      <c r="G990" s="28"/>
      <c r="H990" s="28"/>
      <c r="I990" s="6"/>
      <c r="J990" s="28"/>
      <c r="M990" s="6"/>
      <c r="P990" s="28"/>
      <c r="R990" s="28"/>
      <c r="T990" s="28"/>
    </row>
    <row r="991" spans="6:20" x14ac:dyDescent="0.2">
      <c r="F991" s="6"/>
      <c r="G991" s="28"/>
      <c r="H991" s="28"/>
      <c r="I991" s="6"/>
      <c r="J991" s="28"/>
      <c r="M991" s="6"/>
      <c r="P991" s="28"/>
      <c r="R991" s="28"/>
      <c r="T991" s="28"/>
    </row>
    <row r="992" spans="6:20" x14ac:dyDescent="0.2">
      <c r="F992" s="6"/>
      <c r="G992" s="28"/>
      <c r="H992" s="28"/>
      <c r="I992" s="6"/>
      <c r="J992" s="28"/>
      <c r="M992" s="6"/>
      <c r="P992" s="28"/>
      <c r="R992" s="28"/>
      <c r="T992" s="28"/>
    </row>
    <row r="993" spans="6:20" x14ac:dyDescent="0.2">
      <c r="F993" s="6"/>
      <c r="G993" s="28"/>
      <c r="H993" s="28"/>
      <c r="I993" s="6"/>
      <c r="J993" s="28"/>
      <c r="M993" s="6"/>
      <c r="P993" s="28"/>
      <c r="R993" s="28"/>
      <c r="T993" s="28"/>
    </row>
    <row r="994" spans="6:20" x14ac:dyDescent="0.2">
      <c r="F994" s="6"/>
      <c r="G994" s="28"/>
      <c r="H994" s="28"/>
      <c r="I994" s="6"/>
      <c r="J994" s="28"/>
      <c r="M994" s="6"/>
      <c r="P994" s="28"/>
      <c r="R994" s="28"/>
      <c r="T994" s="28"/>
    </row>
    <row r="995" spans="6:20" x14ac:dyDescent="0.2">
      <c r="F995" s="6"/>
      <c r="G995" s="28"/>
      <c r="H995" s="28"/>
      <c r="I995" s="6"/>
      <c r="J995" s="28"/>
      <c r="M995" s="6"/>
      <c r="P995" s="28"/>
      <c r="R995" s="28"/>
      <c r="T995" s="28"/>
    </row>
    <row r="996" spans="6:20" x14ac:dyDescent="0.2">
      <c r="F996" s="6"/>
      <c r="G996" s="28"/>
      <c r="H996" s="28"/>
      <c r="I996" s="6"/>
      <c r="J996" s="28"/>
      <c r="M996" s="6"/>
      <c r="P996" s="28"/>
      <c r="R996" s="28"/>
      <c r="T996" s="28"/>
    </row>
    <row r="997" spans="6:20" x14ac:dyDescent="0.2">
      <c r="F997" s="6"/>
      <c r="G997" s="28"/>
      <c r="H997" s="28"/>
      <c r="I997" s="6"/>
      <c r="J997" s="28"/>
      <c r="M997" s="6"/>
      <c r="P997" s="28"/>
      <c r="R997" s="28"/>
      <c r="T997" s="28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"/>
  <sheetViews>
    <sheetView workbookViewId="0"/>
  </sheetViews>
  <sheetFormatPr defaultColWidth="17.28515625" defaultRowHeight="15" customHeight="1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CURRENT MEMBERS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Sara Jarret</cp:lastModifiedBy>
  <dcterms:modified xsi:type="dcterms:W3CDTF">2019-07-17T14:13:50Z</dcterms:modified>
</cp:coreProperties>
</file>