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- Table 1" sheetId="1" r:id="rId3"/>
    <sheet state="visible" name="Sheet2 - Table 1" sheetId="2" r:id="rId4"/>
    <sheet state="visible" name="Sheet3 - Table 1" sheetId="3" r:id="rId5"/>
  </sheets>
  <definedNames/>
  <calcPr/>
</workbook>
</file>

<file path=xl/sharedStrings.xml><?xml version="1.0" encoding="utf-8"?>
<sst xmlns="http://schemas.openxmlformats.org/spreadsheetml/2006/main" count="167" uniqueCount="135">
  <si>
    <t>Mom's Name</t>
  </si>
  <si>
    <t>myshel@ix.netcom.com</t>
  </si>
  <si>
    <t>Mom's Birthday</t>
  </si>
  <si>
    <t>dahunt99@aol.com</t>
  </si>
  <si>
    <t>alysonaurigemma@gmail.com</t>
  </si>
  <si>
    <t>reva.hamon@gmail.com</t>
  </si>
  <si>
    <t>diane.noss@gmail.com</t>
  </si>
  <si>
    <t>sharon@probolsky.com</t>
  </si>
  <si>
    <t>ahallinanpac@gmail.com</t>
  </si>
  <si>
    <t>hannigan20@sbcglobal.net</t>
  </si>
  <si>
    <t>kelleen.carrie@gmail.com</t>
  </si>
  <si>
    <t>nicferullo@gmail.com</t>
  </si>
  <si>
    <t>akane.tsutsumi@gmail.com</t>
  </si>
  <si>
    <t>JLRookstool@gmail.com</t>
  </si>
  <si>
    <t>ashley_skopak@aol.com</t>
  </si>
  <si>
    <t>hpunsalan@gmail.com</t>
  </si>
  <si>
    <t>susdross@gmail.com</t>
  </si>
  <si>
    <t>annesollner@gmail.com</t>
  </si>
  <si>
    <t>kdmontevideo@gmail.com</t>
  </si>
  <si>
    <t>carriemckelvie@gmail.com</t>
  </si>
  <si>
    <t>danutacloes@gmail.com</t>
  </si>
  <si>
    <t>scubakimberly@gmail.com</t>
  </si>
  <si>
    <t>madaniroshanak@gmail.com</t>
  </si>
  <si>
    <t>Significant Other's  Name</t>
  </si>
  <si>
    <t>Address</t>
  </si>
  <si>
    <t>City</t>
  </si>
  <si>
    <t>Zip Code</t>
  </si>
  <si>
    <t>Home Phone</t>
  </si>
  <si>
    <t>Cell Phone</t>
  </si>
  <si>
    <t>Email</t>
  </si>
  <si>
    <t>Children</t>
  </si>
  <si>
    <t>Status</t>
  </si>
  <si>
    <t>MOMS Club Join Date</t>
  </si>
  <si>
    <t>Michele Ploessel Campbell</t>
  </si>
  <si>
    <t>Bruce</t>
  </si>
  <si>
    <t>24731calle vieja</t>
  </si>
  <si>
    <t>LN</t>
  </si>
  <si>
    <t>760-898-8902</t>
  </si>
  <si>
    <t>MacKenzie (4/13/08), Benjamin (6/10/10)</t>
  </si>
  <si>
    <t>Alyson Aurigemma</t>
  </si>
  <si>
    <t>Tony</t>
  </si>
  <si>
    <t>33441 Via de Agua</t>
  </si>
  <si>
    <t>SJC</t>
  </si>
  <si>
    <t>310-801-1845</t>
  </si>
  <si>
    <t>Quint (3/10/11) Owen (11/11/14)</t>
  </si>
  <si>
    <t>Reva Hamon</t>
  </si>
  <si>
    <t>Stephen</t>
  </si>
  <si>
    <t>23961 Cormorant Lane</t>
  </si>
  <si>
    <t>949-916-9010</t>
  </si>
  <si>
    <t>310-871-1280</t>
  </si>
  <si>
    <t>Priscilla (5/9/11), June (6/24/13), Elliott (5/28/15)</t>
  </si>
  <si>
    <t>Diane L. Noss</t>
  </si>
  <si>
    <t>Landon</t>
  </si>
  <si>
    <t>24341 Goldrush Ridge Lane</t>
  </si>
  <si>
    <t>949-215-5773</t>
  </si>
  <si>
    <t>623-693-0377</t>
  </si>
  <si>
    <t>Lillian (9/29/2010) Graham (10/6/2014)</t>
  </si>
  <si>
    <t>Allison Hallinan</t>
  </si>
  <si>
    <t>Eric</t>
  </si>
  <si>
    <t>25276 Via Piedra Roja</t>
  </si>
  <si>
    <t>949-293-7952</t>
  </si>
  <si>
    <t>Elijah (7/8/14), Caleb (5/16)</t>
  </si>
  <si>
    <t>Amber Alford</t>
  </si>
  <si>
    <t>Brett</t>
  </si>
  <si>
    <t>25672 Weston Dr</t>
  </si>
  <si>
    <t>949-364-1534</t>
  </si>
  <si>
    <t>714-609-7427</t>
  </si>
  <si>
    <t>Ava (10/27/10), Mia (1/3/14)</t>
  </si>
  <si>
    <t>Kelleen Stainer</t>
  </si>
  <si>
    <t>Kyle</t>
  </si>
  <si>
    <t>23952 Ibis Ct</t>
  </si>
  <si>
    <t>949-632-5507</t>
  </si>
  <si>
    <t>Avery (9/21/11), Jack (2/24/15)</t>
  </si>
  <si>
    <t>Nicole Ferullo</t>
  </si>
  <si>
    <t>Andy</t>
  </si>
  <si>
    <t>29031Paseo de Ocaso</t>
  </si>
  <si>
    <t>661-706-8805</t>
  </si>
  <si>
    <t>Graeme Ehrlich (11/26/13), Finn Ehrlich (12/31/15)</t>
  </si>
  <si>
    <t>Jennifer Rookstool</t>
  </si>
  <si>
    <t xml:space="preserve">Matthew </t>
  </si>
  <si>
    <t xml:space="preserve">3 Greenborrow Ct </t>
  </si>
  <si>
    <t>AV</t>
  </si>
  <si>
    <t>949-525-5114</t>
  </si>
  <si>
    <t>Logan Rice (3/28/15) Hudson Rice (1/31/2018)</t>
  </si>
  <si>
    <t>Hope Punsalan</t>
  </si>
  <si>
    <t>Gabriel</t>
  </si>
  <si>
    <t>24302 Timothy Dr</t>
  </si>
  <si>
    <t>DP</t>
  </si>
  <si>
    <t>818-307-7927</t>
  </si>
  <si>
    <t>Alexander (7/14/13), Kiana (3/8/16)</t>
  </si>
  <si>
    <t>Susie Ross</t>
  </si>
  <si>
    <t>Steve</t>
  </si>
  <si>
    <t>28282 Rancho Cristiano</t>
  </si>
  <si>
    <t>805-915-9243</t>
  </si>
  <si>
    <t>Violet (5/23/15)</t>
  </si>
  <si>
    <t>Kimberly Der</t>
  </si>
  <si>
    <t>Josh</t>
  </si>
  <si>
    <t>29302 Dean St</t>
  </si>
  <si>
    <t>949-233-8095</t>
  </si>
  <si>
    <t>Jeremiah (9/1/17)</t>
  </si>
  <si>
    <t>Rose (Roshanak) Madani</t>
  </si>
  <si>
    <t>Reza</t>
  </si>
  <si>
    <t>29652 Novacella</t>
  </si>
  <si>
    <t>949-690-0856</t>
  </si>
  <si>
    <t>Ariana (3/26/17)</t>
  </si>
  <si>
    <t>Jenna Hovekamp</t>
  </si>
  <si>
    <t>Dave</t>
  </si>
  <si>
    <t>29662 Felton Dr</t>
  </si>
  <si>
    <t>513-258-5864</t>
  </si>
  <si>
    <t>Jsage.36@gmail.com</t>
  </si>
  <si>
    <t>Nola (5/10/17)</t>
  </si>
  <si>
    <t>Sandy Koh Theodorson</t>
  </si>
  <si>
    <t>Scott</t>
  </si>
  <si>
    <t>24082 Ironhead Ln</t>
  </si>
  <si>
    <t>949-973-3235</t>
  </si>
  <si>
    <t>sandykoh@gmail.com</t>
  </si>
  <si>
    <t>Leona (2/22/15)</t>
  </si>
  <si>
    <t>Caryn Hotchkiss</t>
  </si>
  <si>
    <t>David</t>
  </si>
  <si>
    <t xml:space="preserve">27912 Via Mirada </t>
  </si>
  <si>
    <t>949-395-4464</t>
  </si>
  <si>
    <t>carynhotchkiss@yahoo.com</t>
  </si>
  <si>
    <t>Olivia (5/31/18)</t>
  </si>
  <si>
    <t>Kimberly Morales</t>
  </si>
  <si>
    <t>Alfonso</t>
  </si>
  <si>
    <t>30122 Niguel Rd #158</t>
  </si>
  <si>
    <t>949-218-8733</t>
  </si>
  <si>
    <t>714-747-6261</t>
  </si>
  <si>
    <t>krbates101@gmail.com</t>
  </si>
  <si>
    <t>Jack (8/24/17)</t>
  </si>
  <si>
    <t>Danuta Cloes</t>
  </si>
  <si>
    <t>Daniel</t>
  </si>
  <si>
    <t>28352 Las Cabos</t>
  </si>
  <si>
    <t>206-858-1171</t>
  </si>
  <si>
    <t>Henry (4/6/15), Jackson (1/10/18)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</si>
</sst>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21">
    <font>
      <sz val="10.0"/>
      <color rgb="FF000000"/>
      <name val="Arial"/>
    </font>
    <font>
      <b/>
      <sz val="12.0"/>
      <color rgb="FF000000"/>
      <name val="Helvetica Neue"/>
    </font>
    <font>
      <color rgb="FF000000"/>
      <name val="Arial"/>
    </font>
    <font>
      <sz val="10.0"/>
      <color rgb="FF000000"/>
      <name val="Helvetica Neue"/>
    </font>
    <font>
      <sz val="11.0"/>
      <color rgb="FF000000"/>
      <name val="Helvetica Neue"/>
    </font>
    <font>
      <sz val="10.0"/>
      <name val="Arial"/>
    </font>
    <font>
      <u/>
      <sz val="10.0"/>
      <color rgb="FF0000D4"/>
      <name val="Helvetica Neue"/>
    </font>
    <font>
      <color rgb="FF333333"/>
      <name val="Arial"/>
    </font>
    <font>
      <u/>
      <sz val="10.0"/>
      <color rgb="FF0000D4"/>
      <name val="Helvetica Neue"/>
    </font>
    <font>
      <u/>
      <sz val="10.0"/>
      <color rgb="FF0000FF"/>
      <name val="Arial"/>
    </font>
    <font>
      <b/>
      <sz val="12.0"/>
      <color rgb="FF339966"/>
      <name val="Helvetica Neue"/>
    </font>
    <font>
      <b/>
      <sz val="11.0"/>
      <color rgb="FF000000"/>
      <name val="Helvetica Neue"/>
    </font>
    <font>
      <sz val="10.0"/>
      <color rgb="FF339966"/>
      <name val="Helvetica Neue"/>
    </font>
    <font>
      <u/>
      <color rgb="FF0000D4"/>
      <name val="Helvetica Neue"/>
    </font>
    <font>
      <color rgb="FF000000"/>
      <name val="Helvetica Neue"/>
    </font>
    <font>
      <sz val="11.0"/>
      <color rgb="FF212121"/>
      <name val="Arial"/>
    </font>
    <font>
      <color rgb="FF339966"/>
      <name val="Arial"/>
    </font>
    <font>
      <name val="Arial"/>
    </font>
    <font>
      <color rgb="FF339966"/>
      <name val="Helvetica Neue"/>
    </font>
    <font>
      <sz val="9.0"/>
      <color rgb="FF00000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/>
      <right style="thin">
        <color rgb="FF000000"/>
      </right>
      <top style="thin">
        <color rgb="FFC0C0C0"/>
      </top>
      <bottom style="thin">
        <color rgb="FFC0C0C0"/>
      </bottom>
    </border>
    <border>
      <left/>
      <right style="thin">
        <color rgb="FF000000"/>
      </right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/>
      <right/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3" fontId="2" numFmtId="0" xfId="0" applyAlignment="1" applyFill="1" applyFont="1">
      <alignment readingOrder="0"/>
    </xf>
    <xf borderId="2" fillId="3" fontId="3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3" fillId="3" fontId="6" numFmtId="0" xfId="0" applyAlignment="1" applyBorder="1" applyFont="1">
      <alignment horizontal="center" shrinkToFit="0" wrapText="0"/>
    </xf>
    <xf borderId="0" fillId="3" fontId="7" numFmtId="0" xfId="0" applyAlignment="1" applyFont="1">
      <alignment readingOrder="0" shrinkToFit="0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0"/>
    </xf>
    <xf borderId="4" fillId="3" fontId="8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shrinkToFit="0" vertical="center" wrapText="1"/>
    </xf>
    <xf borderId="5" fillId="3" fontId="9" numFmtId="0" xfId="0" applyAlignment="1" applyBorder="1" applyFont="1">
      <alignment horizontal="center" shrinkToFit="0" wrapText="0"/>
    </xf>
    <xf borderId="1" fillId="2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0"/>
    </xf>
    <xf borderId="3" fillId="3" fontId="3" numFmtId="0" xfId="0" applyAlignment="1" applyBorder="1" applyFont="1">
      <alignment shrinkToFit="0" wrapText="0"/>
    </xf>
    <xf borderId="3" fillId="3" fontId="3" numFmtId="16" xfId="0" applyAlignment="1" applyBorder="1" applyFont="1" applyNumberFormat="1">
      <alignment horizontal="center" shrinkToFit="0" wrapText="0"/>
    </xf>
    <xf borderId="3" fillId="3" fontId="3" numFmtId="0" xfId="0" applyAlignment="1" applyBorder="1" applyFont="1">
      <alignment horizontal="center" shrinkToFit="0" wrapText="0"/>
    </xf>
    <xf borderId="3" fillId="3" fontId="3" numFmtId="0" xfId="0" applyAlignment="1" applyBorder="1" applyFont="1">
      <alignment horizontal="center" readingOrder="0" shrinkToFit="0" wrapText="0"/>
    </xf>
    <xf borderId="3" fillId="3" fontId="12" numFmtId="14" xfId="0" applyAlignment="1" applyBorder="1" applyFont="1" applyNumberFormat="1">
      <alignment horizontal="center" shrinkToFit="0" wrapText="0"/>
    </xf>
    <xf borderId="3" fillId="3" fontId="3" numFmtId="0" xfId="0" applyAlignment="1" applyBorder="1" applyFont="1">
      <alignment horizontal="center" shrinkToFit="0" wrapText="0"/>
    </xf>
    <xf borderId="6" fillId="3" fontId="1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shrinkToFit="0" wrapText="0"/>
    </xf>
    <xf borderId="4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center" shrinkToFit="0" wrapText="0"/>
    </xf>
    <xf borderId="8" fillId="3" fontId="3" numFmtId="0" xfId="0" applyAlignment="1" applyBorder="1" applyFont="1">
      <alignment horizontal="center" shrinkToFit="0" wrapText="0"/>
    </xf>
    <xf borderId="9" fillId="3" fontId="3" numFmtId="0" xfId="0" applyAlignment="1" applyBorder="1" applyFont="1">
      <alignment shrinkToFit="0" wrapText="0"/>
    </xf>
    <xf borderId="9" fillId="3" fontId="3" numFmtId="16" xfId="0" applyAlignment="1" applyBorder="1" applyFont="1" applyNumberFormat="1">
      <alignment horizontal="center" shrinkToFit="0" wrapText="0"/>
    </xf>
    <xf borderId="5" fillId="3" fontId="3" numFmtId="0" xfId="0" applyAlignment="1" applyBorder="1" applyFont="1">
      <alignment horizontal="center" shrinkToFit="0" wrapText="0"/>
    </xf>
    <xf borderId="5" fillId="3" fontId="3" numFmtId="0" xfId="0" applyAlignment="1" applyBorder="1" applyFont="1">
      <alignment shrinkToFit="0" wrapText="0"/>
    </xf>
    <xf borderId="5" fillId="3" fontId="0" numFmtId="0" xfId="0" applyAlignment="1" applyBorder="1" applyFont="1">
      <alignment horizontal="center" readingOrder="0" shrinkToFit="0" wrapText="0"/>
    </xf>
    <xf borderId="10" fillId="3" fontId="3" numFmtId="0" xfId="0" applyAlignment="1" applyBorder="1" applyFont="1">
      <alignment horizontal="center" shrinkToFit="0" wrapText="0"/>
    </xf>
    <xf borderId="9" fillId="3" fontId="3" numFmtId="0" xfId="0" applyAlignment="1" applyBorder="1" applyFont="1">
      <alignment horizontal="center" shrinkToFit="0" wrapText="0"/>
    </xf>
    <xf borderId="9" fillId="3" fontId="12" numFmtId="14" xfId="0" applyAlignment="1" applyBorder="1" applyFont="1" applyNumberFormat="1">
      <alignment horizontal="center" shrinkToFit="0" wrapText="0"/>
    </xf>
    <xf borderId="10" fillId="3" fontId="3" numFmtId="0" xfId="0" applyAlignment="1" applyBorder="1" applyFont="1">
      <alignment horizontal="center" readingOrder="0" shrinkToFit="0" wrapText="0"/>
    </xf>
    <xf borderId="5" fillId="3" fontId="3" numFmtId="0" xfId="0" applyAlignment="1" applyBorder="1" applyFont="1">
      <alignment horizontal="center" readingOrder="0" shrinkToFit="0" wrapText="0"/>
    </xf>
    <xf borderId="9" fillId="3" fontId="3" numFmtId="0" xfId="0" applyAlignment="1" applyBorder="1" applyFont="1">
      <alignment readingOrder="0" shrinkToFit="0" wrapText="0"/>
    </xf>
    <xf borderId="1" fillId="3" fontId="14" numFmtId="0" xfId="0" applyAlignment="1" applyBorder="1" applyFont="1">
      <alignment readingOrder="0" vertical="bottom"/>
    </xf>
    <xf borderId="1" fillId="3" fontId="14" numFmtId="16" xfId="0" applyAlignment="1" applyBorder="1" applyFont="1" applyNumberFormat="1">
      <alignment horizontal="center" readingOrder="0" vertical="bottom"/>
    </xf>
    <xf borderId="1" fillId="3" fontId="14" numFmtId="0" xfId="0" applyAlignment="1" applyBorder="1" applyFont="1">
      <alignment horizontal="center" readingOrder="0" vertical="bottom"/>
    </xf>
    <xf borderId="1" fillId="3" fontId="15" numFmtId="0" xfId="0" applyAlignment="1" applyBorder="1" applyFont="1">
      <alignment readingOrder="0"/>
    </xf>
    <xf borderId="1" fillId="3" fontId="14" numFmtId="0" xfId="0" applyAlignment="1" applyBorder="1" applyFont="1">
      <alignment horizontal="right" readingOrder="0" vertical="bottom"/>
    </xf>
    <xf borderId="1" fillId="3" fontId="14" numFmtId="0" xfId="0" applyAlignment="1" applyBorder="1" applyFont="1">
      <alignment vertical="bottom"/>
    </xf>
    <xf borderId="1" fillId="3" fontId="14" numFmtId="0" xfId="0" applyAlignment="1" applyBorder="1" applyFont="1">
      <alignment horizontal="center" readingOrder="0" vertical="bottom"/>
    </xf>
    <xf borderId="1" fillId="3" fontId="14" numFmtId="0" xfId="0" applyAlignment="1" applyBorder="1" applyFont="1">
      <alignment horizontal="center" vertical="bottom"/>
    </xf>
    <xf borderId="1" fillId="3" fontId="16" numFmtId="14" xfId="0" applyAlignment="1" applyBorder="1" applyFont="1" applyNumberFormat="1">
      <alignment horizontal="center" readingOrder="0"/>
    </xf>
    <xf borderId="0" fillId="0" fontId="17" numFmtId="0" xfId="0" applyAlignment="1" applyFont="1">
      <alignment vertical="bottom"/>
    </xf>
    <xf borderId="1" fillId="3" fontId="3" numFmtId="0" xfId="0" applyAlignment="1" applyBorder="1" applyFont="1">
      <alignment readingOrder="0" shrinkToFit="0" wrapText="0"/>
    </xf>
    <xf borderId="1" fillId="3" fontId="3" numFmtId="16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horizontal="center" shrinkToFit="0" wrapText="0"/>
    </xf>
    <xf borderId="1" fillId="3" fontId="12" numFmtId="14" xfId="0" applyAlignment="1" applyBorder="1" applyFont="1" applyNumberFormat="1">
      <alignment horizontal="center" readingOrder="0" shrinkToFit="0" wrapText="0"/>
    </xf>
    <xf borderId="1" fillId="3" fontId="3" numFmtId="164" xfId="0" applyAlignment="1" applyBorder="1" applyFont="1" applyNumberFormat="1">
      <alignment horizontal="center" readingOrder="0" shrinkToFit="0" wrapText="0"/>
    </xf>
    <xf borderId="1" fillId="3" fontId="14" numFmtId="0" xfId="0" applyAlignment="1" applyBorder="1" applyFont="1">
      <alignment horizontal="left" vertical="bottom"/>
    </xf>
    <xf borderId="6" fillId="3" fontId="17" numFmtId="164" xfId="0" applyAlignment="1" applyBorder="1" applyFont="1" applyNumberFormat="1">
      <alignment horizontal="center" vertical="bottom"/>
    </xf>
    <xf borderId="6" fillId="3" fontId="17" numFmtId="0" xfId="0" applyAlignment="1" applyBorder="1" applyFont="1">
      <alignment horizontal="center" vertical="bottom"/>
    </xf>
    <xf borderId="6" fillId="3" fontId="14" numFmtId="0" xfId="0" applyAlignment="1" applyBorder="1" applyFont="1">
      <alignment horizontal="left" vertical="bottom"/>
    </xf>
    <xf borderId="6" fillId="3" fontId="14" numFmtId="0" xfId="0" applyAlignment="1" applyBorder="1" applyFont="1">
      <alignment horizontal="right" vertical="bottom"/>
    </xf>
    <xf borderId="6" fillId="3" fontId="17" numFmtId="0" xfId="0" applyAlignment="1" applyBorder="1" applyFont="1">
      <alignment horizontal="center" vertical="bottom"/>
    </xf>
    <xf borderId="6" fillId="3" fontId="1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6" fillId="3" fontId="17" numFmtId="0" xfId="0" applyAlignment="1" applyBorder="1" applyFont="1">
      <alignment vertical="bottom"/>
    </xf>
    <xf borderId="1" fillId="0" fontId="17" numFmtId="14" xfId="0" applyAlignment="1" applyBorder="1" applyFont="1" applyNumberFormat="1">
      <alignment horizontal="center" readingOrder="0" vertical="bottom"/>
    </xf>
    <xf borderId="0" fillId="3" fontId="17" numFmtId="14" xfId="0" applyAlignment="1" applyFont="1" applyNumberFormat="1">
      <alignment vertical="bottom"/>
    </xf>
    <xf borderId="6" fillId="3" fontId="14" numFmtId="0" xfId="0" applyAlignment="1" applyBorder="1" applyFont="1">
      <alignment horizontal="center" readingOrder="0" vertical="bottom"/>
    </xf>
    <xf borderId="6" fillId="3" fontId="18" numFmtId="14" xfId="0" applyAlignment="1" applyBorder="1" applyFont="1" applyNumberFormat="1">
      <alignment horizontal="center" vertical="bottom"/>
    </xf>
    <xf borderId="1" fillId="3" fontId="14" numFmtId="0" xfId="0" applyAlignment="1" applyBorder="1" applyFont="1">
      <alignment vertical="bottom"/>
    </xf>
    <xf borderId="6" fillId="3" fontId="14" numFmtId="16" xfId="0" applyAlignment="1" applyBorder="1" applyFont="1" applyNumberFormat="1">
      <alignment horizontal="center" vertical="bottom"/>
    </xf>
    <xf borderId="6" fillId="3" fontId="15" numFmtId="0" xfId="0" applyAlignment="1" applyBorder="1" applyFont="1">
      <alignment vertical="bottom"/>
    </xf>
    <xf borderId="6" fillId="3" fontId="14" numFmtId="0" xfId="0" applyAlignment="1" applyBorder="1" applyFont="1">
      <alignment vertical="bottom"/>
    </xf>
    <xf borderId="6" fillId="3" fontId="19" numFmtId="0" xfId="0" applyAlignment="1" applyBorder="1" applyFont="1">
      <alignment horizontal="center" vertical="bottom"/>
    </xf>
    <xf borderId="0" fillId="3" fontId="18" numFmtId="14" xfId="0" applyAlignment="1" applyFont="1" applyNumberFormat="1">
      <alignment horizontal="center" vertical="bottom"/>
    </xf>
    <xf borderId="0" fillId="3" fontId="3" numFmtId="0" xfId="0" applyAlignment="1" applyFont="1">
      <alignment readingOrder="0" shrinkToFit="0" wrapText="0"/>
    </xf>
    <xf borderId="0" fillId="3" fontId="3" numFmtId="164" xfId="0" applyAlignment="1" applyFont="1" applyNumberFormat="1">
      <alignment horizontal="center" readingOrder="0" shrinkToFit="0" wrapText="0"/>
    </xf>
    <xf borderId="0" fillId="3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shrinkToFit="0" wrapText="0"/>
    </xf>
    <xf borderId="0" fillId="0" fontId="5" numFmtId="0" xfId="0" applyAlignment="1" applyFont="1">
      <alignment horizontal="center" readingOrder="0" shrinkToFit="0" wrapText="0"/>
    </xf>
    <xf borderId="0" fillId="3" fontId="3" numFmtId="0" xfId="0" applyAlignment="1" applyFont="1">
      <alignment horizontal="center" shrinkToFit="0" wrapText="0"/>
    </xf>
    <xf borderId="0" fillId="3" fontId="12" numFmtId="14" xfId="0" applyAlignment="1" applyFont="1" applyNumberFormat="1">
      <alignment horizontal="center" readingOrder="0" shrinkToFit="0" wrapText="0"/>
    </xf>
    <xf borderId="0" fillId="3" fontId="3" numFmtId="16" xfId="0" applyAlignment="1" applyFont="1" applyNumberFormat="1">
      <alignment horizontal="center" shrinkToFit="0" wrapText="0"/>
    </xf>
    <xf borderId="0" fillId="3" fontId="12" numFmtId="14" xfId="0" applyAlignment="1" applyFont="1" applyNumberFormat="1">
      <alignment horizontal="center" shrinkToFit="0" wrapText="0"/>
    </xf>
    <xf borderId="0" fillId="0" fontId="20" numFmtId="0" xfId="0" applyAlignment="1" applyFont="1">
      <alignment shrinkToFit="0" wrapText="0"/>
    </xf>
    <xf borderId="0" fillId="0" fontId="4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25.86"/>
    <col customWidth="1" min="2" max="2" width="12.43"/>
    <col customWidth="1" min="3" max="3" width="13.86"/>
    <col customWidth="1" min="4" max="4" width="24.43"/>
    <col customWidth="1" min="5" max="5" width="5.29"/>
    <col customWidth="1" min="6" max="6" width="7.43"/>
    <col customWidth="1" min="7" max="7" width="14.0"/>
    <col customWidth="1" min="8" max="8" width="15.14"/>
    <col customWidth="1" min="9" max="9" width="33.14"/>
    <col customWidth="1" min="10" max="10" width="56.71"/>
    <col customWidth="1" min="11" max="11" width="8.0"/>
    <col customWidth="1" min="12" max="12" width="11.43"/>
    <col customWidth="1" min="13" max="22" width="11.71"/>
    <col customWidth="1" min="23" max="27" width="17.29"/>
  </cols>
  <sheetData>
    <row r="1" ht="66.0" customHeight="1">
      <c r="A1" s="1" t="s">
        <v>0</v>
      </c>
      <c r="B1" s="8" t="s">
        <v>2</v>
      </c>
      <c r="C1" s="8" t="s">
        <v>23</v>
      </c>
      <c r="D1" s="9" t="s">
        <v>24</v>
      </c>
      <c r="E1" s="9" t="s">
        <v>25</v>
      </c>
      <c r="F1" s="11" t="s">
        <v>26</v>
      </c>
      <c r="G1" s="11" t="s">
        <v>27</v>
      </c>
      <c r="H1" s="9" t="s">
        <v>28</v>
      </c>
      <c r="I1" s="1" t="s">
        <v>29</v>
      </c>
      <c r="J1" s="1" t="s">
        <v>30</v>
      </c>
      <c r="K1" s="1" t="s">
        <v>31</v>
      </c>
      <c r="L1" s="13" t="s">
        <v>32</v>
      </c>
      <c r="M1" s="14"/>
      <c r="N1" s="4"/>
      <c r="O1" s="5"/>
      <c r="P1" s="5"/>
      <c r="Q1" s="5"/>
      <c r="R1" s="5"/>
      <c r="S1" s="5"/>
      <c r="T1" s="5"/>
      <c r="U1" s="5"/>
      <c r="V1" s="5"/>
    </row>
    <row r="2" ht="12.75" customHeight="1">
      <c r="A2" s="15" t="s">
        <v>33</v>
      </c>
      <c r="B2" s="16">
        <v>39979.0</v>
      </c>
      <c r="C2" s="17" t="s">
        <v>34</v>
      </c>
      <c r="D2" s="15" t="s">
        <v>35</v>
      </c>
      <c r="E2" s="15" t="s">
        <v>36</v>
      </c>
      <c r="F2" s="15">
        <v>92677.0</v>
      </c>
      <c r="G2" s="15" t="s">
        <v>37</v>
      </c>
      <c r="H2" s="15" t="s">
        <v>37</v>
      </c>
      <c r="I2" s="18" t="s">
        <v>1</v>
      </c>
      <c r="J2" s="17" t="s">
        <v>38</v>
      </c>
      <c r="K2" s="17"/>
      <c r="L2" s="19">
        <v>40134.0</v>
      </c>
      <c r="M2" s="4"/>
      <c r="N2" s="4"/>
      <c r="O2" s="5"/>
      <c r="P2" s="5"/>
      <c r="Q2" s="5"/>
      <c r="R2" s="5"/>
      <c r="S2" s="5"/>
      <c r="T2" s="5"/>
      <c r="U2" s="5"/>
      <c r="V2" s="5"/>
    </row>
    <row r="3" ht="12.75" customHeight="1">
      <c r="A3" s="15" t="s">
        <v>39</v>
      </c>
      <c r="B3" s="16">
        <v>40980.0</v>
      </c>
      <c r="C3" s="17" t="s">
        <v>40</v>
      </c>
      <c r="D3" s="15" t="s">
        <v>41</v>
      </c>
      <c r="E3" s="15" t="s">
        <v>42</v>
      </c>
      <c r="F3" s="15">
        <v>92675.0</v>
      </c>
      <c r="G3" s="15"/>
      <c r="H3" s="15" t="s">
        <v>43</v>
      </c>
      <c r="I3" s="20" t="s">
        <v>4</v>
      </c>
      <c r="J3" s="17" t="s">
        <v>44</v>
      </c>
      <c r="K3" s="17"/>
      <c r="L3" s="19">
        <v>41130.0</v>
      </c>
      <c r="M3" s="4"/>
      <c r="N3" s="4"/>
      <c r="O3" s="5"/>
      <c r="P3" s="5"/>
      <c r="Q3" s="5"/>
      <c r="R3" s="5"/>
      <c r="S3" s="5"/>
      <c r="T3" s="5"/>
      <c r="U3" s="5"/>
      <c r="V3" s="5"/>
    </row>
    <row r="4" ht="12.75" customHeight="1">
      <c r="A4" s="15" t="s">
        <v>45</v>
      </c>
      <c r="B4" s="16">
        <v>41946.0</v>
      </c>
      <c r="C4" s="22" t="s">
        <v>46</v>
      </c>
      <c r="D4" s="15" t="s">
        <v>47</v>
      </c>
      <c r="E4" s="15" t="s">
        <v>36</v>
      </c>
      <c r="F4" s="15">
        <v>92677.0</v>
      </c>
      <c r="G4" s="23" t="s">
        <v>48</v>
      </c>
      <c r="H4" s="23" t="s">
        <v>49</v>
      </c>
      <c r="I4" s="24" t="s">
        <v>5</v>
      </c>
      <c r="J4" s="25" t="s">
        <v>50</v>
      </c>
      <c r="K4" s="26"/>
      <c r="L4" s="19">
        <v>41759.0</v>
      </c>
      <c r="M4" s="4"/>
      <c r="N4" s="4"/>
      <c r="O4" s="5"/>
      <c r="P4" s="5"/>
      <c r="Q4" s="5"/>
      <c r="R4" s="5"/>
      <c r="S4" s="5"/>
      <c r="T4" s="5"/>
      <c r="U4" s="5"/>
      <c r="V4" s="5"/>
    </row>
    <row r="5" ht="12.75" customHeight="1">
      <c r="A5" s="15" t="s">
        <v>51</v>
      </c>
      <c r="B5" s="16">
        <v>41711.0</v>
      </c>
      <c r="C5" s="22" t="s">
        <v>52</v>
      </c>
      <c r="D5" s="15" t="s">
        <v>53</v>
      </c>
      <c r="E5" s="15" t="s">
        <v>36</v>
      </c>
      <c r="F5" s="15">
        <v>92677.0</v>
      </c>
      <c r="G5" s="23" t="s">
        <v>54</v>
      </c>
      <c r="H5" s="23" t="s">
        <v>55</v>
      </c>
      <c r="I5" s="24" t="s">
        <v>6</v>
      </c>
      <c r="J5" s="25" t="s">
        <v>56</v>
      </c>
      <c r="K5" s="26"/>
      <c r="L5" s="19">
        <v>41766.0</v>
      </c>
      <c r="M5" s="4"/>
      <c r="N5" s="4"/>
      <c r="O5" s="5"/>
      <c r="P5" s="5"/>
      <c r="Q5" s="5"/>
      <c r="R5" s="5"/>
      <c r="S5" s="5"/>
      <c r="T5" s="5"/>
      <c r="U5" s="5"/>
      <c r="V5" s="5"/>
    </row>
    <row r="6" ht="12.75" customHeight="1">
      <c r="A6" s="27" t="s">
        <v>57</v>
      </c>
      <c r="B6" s="28">
        <v>42056.0</v>
      </c>
      <c r="C6" s="29" t="s">
        <v>58</v>
      </c>
      <c r="D6" s="27" t="s">
        <v>59</v>
      </c>
      <c r="E6" s="27" t="s">
        <v>36</v>
      </c>
      <c r="F6" s="27">
        <v>92677.0</v>
      </c>
      <c r="G6" s="30"/>
      <c r="H6" s="30" t="s">
        <v>60</v>
      </c>
      <c r="I6" s="31" t="s">
        <v>8</v>
      </c>
      <c r="J6" s="32" t="s">
        <v>61</v>
      </c>
      <c r="K6" s="33"/>
      <c r="L6" s="34">
        <v>42058.0</v>
      </c>
      <c r="M6" s="4"/>
      <c r="N6" s="4"/>
      <c r="O6" s="5"/>
      <c r="P6" s="5"/>
      <c r="Q6" s="5"/>
      <c r="R6" s="5"/>
      <c r="S6" s="5"/>
      <c r="T6" s="5"/>
      <c r="U6" s="5"/>
      <c r="V6" s="5"/>
    </row>
    <row r="7" ht="12.75" customHeight="1">
      <c r="A7" s="27" t="s">
        <v>62</v>
      </c>
      <c r="B7" s="28">
        <v>42363.0</v>
      </c>
      <c r="C7" s="29" t="s">
        <v>63</v>
      </c>
      <c r="D7" s="27" t="s">
        <v>64</v>
      </c>
      <c r="E7" s="27" t="s">
        <v>36</v>
      </c>
      <c r="F7" s="27">
        <v>92677.0</v>
      </c>
      <c r="G7" s="30" t="s">
        <v>65</v>
      </c>
      <c r="H7" s="30" t="s">
        <v>66</v>
      </c>
      <c r="I7" s="31" t="s">
        <v>9</v>
      </c>
      <c r="J7" s="32" t="s">
        <v>67</v>
      </c>
      <c r="K7" s="33"/>
      <c r="L7" s="34">
        <v>42117.0</v>
      </c>
      <c r="M7" s="4"/>
      <c r="N7" s="4"/>
      <c r="O7" s="5"/>
      <c r="P7" s="5"/>
      <c r="Q7" s="5"/>
      <c r="R7" s="5"/>
      <c r="S7" s="5"/>
      <c r="T7" s="5"/>
      <c r="U7" s="5"/>
      <c r="V7" s="5"/>
    </row>
    <row r="8" ht="12.75" customHeight="1">
      <c r="A8" s="27" t="s">
        <v>68</v>
      </c>
      <c r="B8" s="28">
        <v>42094.0</v>
      </c>
      <c r="C8" s="29" t="s">
        <v>69</v>
      </c>
      <c r="D8" s="27" t="s">
        <v>70</v>
      </c>
      <c r="E8" s="27" t="s">
        <v>36</v>
      </c>
      <c r="F8" s="27">
        <v>92677.0</v>
      </c>
      <c r="G8" s="30"/>
      <c r="H8" s="30" t="s">
        <v>71</v>
      </c>
      <c r="I8" s="31" t="s">
        <v>10</v>
      </c>
      <c r="J8" s="32" t="s">
        <v>72</v>
      </c>
      <c r="K8" s="33"/>
      <c r="L8" s="34">
        <v>42229.0</v>
      </c>
      <c r="M8" s="4"/>
      <c r="N8" s="4"/>
      <c r="O8" s="5"/>
      <c r="P8" s="5"/>
      <c r="Q8" s="5"/>
      <c r="R8" s="5"/>
      <c r="S8" s="5"/>
      <c r="T8" s="5"/>
      <c r="U8" s="5"/>
      <c r="V8" s="5"/>
    </row>
    <row r="9" ht="12.75" customHeight="1">
      <c r="A9" s="27" t="s">
        <v>73</v>
      </c>
      <c r="B9" s="28">
        <v>42250.0</v>
      </c>
      <c r="C9" s="29" t="s">
        <v>74</v>
      </c>
      <c r="D9" s="27" t="s">
        <v>75</v>
      </c>
      <c r="E9" s="27" t="s">
        <v>36</v>
      </c>
      <c r="F9" s="27">
        <v>92677.0</v>
      </c>
      <c r="G9" s="30"/>
      <c r="H9" s="30" t="s">
        <v>76</v>
      </c>
      <c r="I9" s="31" t="s">
        <v>11</v>
      </c>
      <c r="J9" s="35" t="s">
        <v>77</v>
      </c>
      <c r="K9" s="33"/>
      <c r="L9" s="34">
        <v>42272.0</v>
      </c>
      <c r="M9" s="4"/>
      <c r="N9" s="4"/>
      <c r="O9" s="5"/>
      <c r="P9" s="5"/>
      <c r="Q9" s="5"/>
      <c r="R9" s="5"/>
      <c r="S9" s="5"/>
      <c r="T9" s="5"/>
      <c r="U9" s="5"/>
      <c r="V9" s="5"/>
    </row>
    <row r="10" ht="12.75" customHeight="1">
      <c r="A10" s="27" t="s">
        <v>78</v>
      </c>
      <c r="B10" s="28">
        <v>42709.0</v>
      </c>
      <c r="C10" s="36" t="s">
        <v>79</v>
      </c>
      <c r="D10" s="37" t="s">
        <v>80</v>
      </c>
      <c r="E10" s="37" t="s">
        <v>81</v>
      </c>
      <c r="F10" s="37">
        <v>92656.0</v>
      </c>
      <c r="G10" s="30"/>
      <c r="H10" s="30" t="s">
        <v>82</v>
      </c>
      <c r="I10" s="31" t="s">
        <v>13</v>
      </c>
      <c r="J10" s="35" t="s">
        <v>83</v>
      </c>
      <c r="K10" s="33"/>
      <c r="L10" s="34">
        <v>42498.0</v>
      </c>
      <c r="M10" s="4"/>
      <c r="N10" s="4"/>
      <c r="O10" s="5"/>
      <c r="P10" s="5"/>
      <c r="Q10" s="5"/>
      <c r="R10" s="5"/>
      <c r="S10" s="5"/>
      <c r="T10" s="5"/>
      <c r="U10" s="5"/>
      <c r="V10" s="5"/>
    </row>
    <row r="11" ht="12.75" customHeight="1">
      <c r="A11" s="27" t="s">
        <v>84</v>
      </c>
      <c r="B11" s="28">
        <v>42415.0</v>
      </c>
      <c r="C11" s="29" t="s">
        <v>85</v>
      </c>
      <c r="D11" s="37" t="s">
        <v>86</v>
      </c>
      <c r="E11" s="37" t="s">
        <v>87</v>
      </c>
      <c r="F11" s="37">
        <v>92629.0</v>
      </c>
      <c r="G11" s="30"/>
      <c r="H11" s="30" t="s">
        <v>88</v>
      </c>
      <c r="I11" s="31" t="s">
        <v>15</v>
      </c>
      <c r="J11" s="32" t="s">
        <v>89</v>
      </c>
      <c r="K11" s="33"/>
      <c r="L11" s="34">
        <v>42564.0</v>
      </c>
      <c r="M11" s="4"/>
      <c r="N11" s="4"/>
      <c r="O11" s="5"/>
      <c r="P11" s="5"/>
      <c r="Q11" s="5"/>
      <c r="R11" s="5"/>
      <c r="S11" s="5"/>
      <c r="T11" s="5"/>
      <c r="U11" s="5"/>
      <c r="V11" s="5"/>
    </row>
    <row r="12" ht="12.75" customHeight="1">
      <c r="A12" s="27" t="s">
        <v>90</v>
      </c>
      <c r="B12" s="28">
        <v>42713.0</v>
      </c>
      <c r="C12" s="29" t="s">
        <v>91</v>
      </c>
      <c r="D12" s="27" t="s">
        <v>92</v>
      </c>
      <c r="E12" s="27" t="s">
        <v>36</v>
      </c>
      <c r="F12" s="27">
        <v>92677.0</v>
      </c>
      <c r="G12" s="30"/>
      <c r="H12" s="30" t="s">
        <v>93</v>
      </c>
      <c r="I12" s="31" t="s">
        <v>16</v>
      </c>
      <c r="J12" s="32" t="s">
        <v>94</v>
      </c>
      <c r="K12" s="33"/>
      <c r="L12" s="34">
        <v>42565.0</v>
      </c>
      <c r="M12" s="4"/>
      <c r="N12" s="4"/>
      <c r="O12" s="5"/>
      <c r="P12" s="5"/>
      <c r="Q12" s="5"/>
      <c r="R12" s="5"/>
      <c r="S12" s="5"/>
      <c r="T12" s="5"/>
      <c r="U12" s="5"/>
      <c r="V12" s="5"/>
    </row>
    <row r="13" ht="12.75" customHeight="1">
      <c r="A13" s="38" t="s">
        <v>95</v>
      </c>
      <c r="B13" s="39">
        <v>43215.0</v>
      </c>
      <c r="C13" s="40" t="s">
        <v>96</v>
      </c>
      <c r="D13" s="41" t="s">
        <v>97</v>
      </c>
      <c r="E13" s="38" t="s">
        <v>36</v>
      </c>
      <c r="F13" s="42">
        <v>92677.0</v>
      </c>
      <c r="G13" s="43"/>
      <c r="H13" s="38" t="s">
        <v>98</v>
      </c>
      <c r="I13" s="44" t="s">
        <v>21</v>
      </c>
      <c r="J13" s="40" t="s">
        <v>99</v>
      </c>
      <c r="K13" s="45"/>
      <c r="L13" s="46">
        <v>43114.0</v>
      </c>
      <c r="M13" s="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customHeight="1">
      <c r="A14" s="48" t="s">
        <v>100</v>
      </c>
      <c r="B14" s="49">
        <v>43345.0</v>
      </c>
      <c r="C14" s="50" t="s">
        <v>101</v>
      </c>
      <c r="D14" s="48" t="s">
        <v>102</v>
      </c>
      <c r="E14" s="48" t="s">
        <v>36</v>
      </c>
      <c r="F14" s="48">
        <v>92677.0</v>
      </c>
      <c r="G14" s="51"/>
      <c r="H14" s="48" t="s">
        <v>103</v>
      </c>
      <c r="I14" s="52" t="s">
        <v>22</v>
      </c>
      <c r="J14" s="50" t="s">
        <v>104</v>
      </c>
      <c r="K14" s="53"/>
      <c r="L14" s="54">
        <v>43130.0</v>
      </c>
      <c r="M14" s="4"/>
      <c r="N14" s="4"/>
      <c r="O14" s="5"/>
      <c r="P14" s="5"/>
      <c r="Q14" s="5"/>
      <c r="R14" s="5"/>
      <c r="S14" s="5"/>
      <c r="T14" s="5"/>
      <c r="U14" s="5"/>
      <c r="V14" s="5"/>
    </row>
    <row r="15" ht="12.75" customHeight="1">
      <c r="A15" s="48" t="s">
        <v>105</v>
      </c>
      <c r="B15" s="55">
        <v>43460.0</v>
      </c>
      <c r="C15" s="50" t="s">
        <v>106</v>
      </c>
      <c r="D15" s="48" t="s">
        <v>107</v>
      </c>
      <c r="E15" s="48" t="s">
        <v>36</v>
      </c>
      <c r="F15" s="48">
        <v>92677.0</v>
      </c>
      <c r="G15" s="51"/>
      <c r="H15" s="48" t="s">
        <v>108</v>
      </c>
      <c r="I15" s="52" t="s">
        <v>109</v>
      </c>
      <c r="J15" s="50" t="s">
        <v>110</v>
      </c>
      <c r="K15" s="53"/>
      <c r="L15" s="54">
        <v>43175.0</v>
      </c>
      <c r="M15" s="4"/>
      <c r="N15" s="4"/>
      <c r="O15" s="5"/>
      <c r="P15" s="5"/>
      <c r="Q15" s="5"/>
      <c r="R15" s="5"/>
      <c r="S15" s="5"/>
      <c r="T15" s="5"/>
      <c r="U15" s="5"/>
      <c r="V15" s="5"/>
    </row>
    <row r="16" ht="12.75" customHeight="1">
      <c r="A16" s="48" t="s">
        <v>111</v>
      </c>
      <c r="B16" s="55">
        <v>43309.0</v>
      </c>
      <c r="C16" s="50" t="s">
        <v>112</v>
      </c>
      <c r="D16" s="48" t="s">
        <v>113</v>
      </c>
      <c r="E16" s="48" t="s">
        <v>36</v>
      </c>
      <c r="F16" s="48">
        <v>92677.0</v>
      </c>
      <c r="G16" s="51"/>
      <c r="H16" s="48" t="s">
        <v>114</v>
      </c>
      <c r="I16" s="52" t="s">
        <v>115</v>
      </c>
      <c r="J16" s="50" t="s">
        <v>116</v>
      </c>
      <c r="K16" s="53"/>
      <c r="L16" s="54">
        <v>43202.0</v>
      </c>
      <c r="M16" s="4"/>
      <c r="N16" s="4"/>
      <c r="O16" s="5"/>
      <c r="P16" s="5"/>
      <c r="Q16" s="5"/>
      <c r="R16" s="5"/>
      <c r="S16" s="5"/>
      <c r="T16" s="5"/>
      <c r="U16" s="5"/>
      <c r="V16" s="5"/>
    </row>
    <row r="17" ht="12.75" customHeight="1">
      <c r="A17" s="56" t="s">
        <v>117</v>
      </c>
      <c r="B17" s="57">
        <v>43311.0</v>
      </c>
      <c r="C17" s="58" t="s">
        <v>118</v>
      </c>
      <c r="D17" s="59" t="s">
        <v>119</v>
      </c>
      <c r="E17" s="59" t="s">
        <v>36</v>
      </c>
      <c r="F17" s="60">
        <v>92677.0</v>
      </c>
      <c r="G17" s="61" t="s">
        <v>120</v>
      </c>
      <c r="H17" s="62" t="s">
        <v>120</v>
      </c>
      <c r="I17" s="63" t="s">
        <v>121</v>
      </c>
      <c r="J17" s="58" t="s">
        <v>122</v>
      </c>
      <c r="K17" s="64"/>
      <c r="L17" s="65">
        <v>43296.0</v>
      </c>
      <c r="M17" s="6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ht="12.75" customHeight="1">
      <c r="A18" s="56" t="s">
        <v>123</v>
      </c>
      <c r="B18" s="57">
        <v>43317.0</v>
      </c>
      <c r="C18" s="58" t="s">
        <v>124</v>
      </c>
      <c r="D18" s="59" t="s">
        <v>125</v>
      </c>
      <c r="E18" s="59" t="s">
        <v>36</v>
      </c>
      <c r="F18" s="60">
        <v>92677.0</v>
      </c>
      <c r="G18" s="61" t="s">
        <v>126</v>
      </c>
      <c r="H18" s="67" t="s">
        <v>127</v>
      </c>
      <c r="I18" s="63" t="s">
        <v>128</v>
      </c>
      <c r="J18" s="58" t="s">
        <v>129</v>
      </c>
      <c r="K18" s="64"/>
      <c r="L18" s="68">
        <v>43296.0</v>
      </c>
      <c r="M18" s="4"/>
      <c r="N18" s="4"/>
      <c r="O18" s="5"/>
      <c r="P18" s="5"/>
      <c r="Q18" s="5"/>
      <c r="R18" s="5"/>
      <c r="S18" s="5"/>
      <c r="T18" s="5"/>
      <c r="U18" s="5"/>
      <c r="V18" s="5"/>
    </row>
    <row r="19" ht="12.75" customHeight="1">
      <c r="A19" s="69" t="s">
        <v>130</v>
      </c>
      <c r="B19" s="70">
        <v>43421.0</v>
      </c>
      <c r="C19" s="62" t="s">
        <v>131</v>
      </c>
      <c r="D19" s="71" t="s">
        <v>132</v>
      </c>
      <c r="E19" s="72" t="s">
        <v>36</v>
      </c>
      <c r="F19" s="60">
        <v>92677.0</v>
      </c>
      <c r="G19" s="64"/>
      <c r="H19" s="71" t="s">
        <v>133</v>
      </c>
      <c r="I19" s="73" t="s">
        <v>20</v>
      </c>
      <c r="J19" s="62" t="s">
        <v>134</v>
      </c>
      <c r="K19" s="64"/>
      <c r="L19" s="65">
        <v>43110.0</v>
      </c>
      <c r="M19" s="7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ht="12.75" customHeight="1">
      <c r="A20" s="75"/>
      <c r="B20" s="76"/>
      <c r="C20" s="77"/>
      <c r="D20" s="75"/>
      <c r="E20" s="75"/>
      <c r="F20" s="75"/>
      <c r="G20" s="78"/>
      <c r="H20" s="75"/>
      <c r="I20" s="79"/>
      <c r="J20" s="77"/>
      <c r="K20" s="80"/>
      <c r="L20" s="81"/>
      <c r="M20" s="5"/>
      <c r="N20" s="4"/>
      <c r="O20" s="5"/>
      <c r="P20" s="5"/>
      <c r="Q20" s="5"/>
      <c r="R20" s="5"/>
      <c r="S20" s="5"/>
      <c r="T20" s="5"/>
      <c r="U20" s="5"/>
      <c r="V20" s="5"/>
    </row>
    <row r="21" ht="12.75" customHeight="1">
      <c r="A21" s="78"/>
      <c r="B21" s="82"/>
      <c r="C21" s="80"/>
      <c r="D21" s="78"/>
      <c r="E21" s="78"/>
      <c r="F21" s="78"/>
      <c r="G21" s="78"/>
      <c r="H21" s="78"/>
      <c r="I21" s="5"/>
      <c r="J21" s="80"/>
      <c r="K21" s="80"/>
      <c r="L21" s="83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9.5" customHeight="1">
      <c r="A22" s="4"/>
      <c r="B22" s="4"/>
      <c r="C22" s="4"/>
      <c r="D22" s="4"/>
      <c r="E22" s="4"/>
      <c r="F22" s="4"/>
      <c r="G22" s="4"/>
      <c r="H22" s="4"/>
      <c r="I22" s="84"/>
      <c r="J22" s="4"/>
      <c r="K22" s="4"/>
      <c r="L22" s="8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0.71"/>
    <col customWidth="1" min="2" max="5" width="12.43"/>
    <col customWidth="1" min="6" max="10" width="11.71"/>
    <col customWidth="1" min="11" max="26" width="17.29"/>
  </cols>
  <sheetData>
    <row r="1" ht="12.75" customHeight="1">
      <c r="A1" s="6" t="str">
        <f>HYPERLINK("mailto:myshel@ix.netcom.com","myshel@ix.netcom.com")</f>
        <v>myshel@ix.netcom.com</v>
      </c>
      <c r="B1" s="3"/>
      <c r="C1" s="3"/>
      <c r="D1" s="3"/>
      <c r="E1" s="3"/>
      <c r="F1" s="4"/>
      <c r="G1" s="5"/>
      <c r="H1" s="5"/>
      <c r="I1" s="5"/>
      <c r="J1" s="5"/>
    </row>
    <row r="2" ht="19.5" customHeight="1">
      <c r="A2" s="6" t="str">
        <f>HYPERLINK("mailto:dahunt99@aol.com","dahunt99@aol.com")</f>
        <v>dahunt99@aol.com</v>
      </c>
      <c r="B2" s="4"/>
      <c r="C2" s="4"/>
      <c r="D2" s="4"/>
      <c r="E2" s="4"/>
      <c r="F2" s="4"/>
      <c r="G2" s="5"/>
      <c r="H2" s="5"/>
      <c r="I2" s="5"/>
      <c r="J2" s="5"/>
    </row>
    <row r="3" ht="15.75" customHeight="1">
      <c r="A3" s="6" t="s">
        <v>4</v>
      </c>
      <c r="B3" s="5"/>
      <c r="C3" s="5"/>
      <c r="D3" s="5"/>
      <c r="E3" s="5"/>
      <c r="F3" s="5"/>
      <c r="G3" s="5"/>
      <c r="H3" s="5"/>
      <c r="I3" s="5"/>
      <c r="J3" s="5"/>
    </row>
    <row r="4" ht="15.75" customHeight="1">
      <c r="A4" s="10" t="str">
        <f>HYPERLINK("mailto:reva.hamon@gmail.com","reva.hamon@gmail.com")</f>
        <v>reva.hamon@gmail.com</v>
      </c>
      <c r="B4" s="5"/>
      <c r="C4" s="5"/>
      <c r="D4" s="5"/>
      <c r="E4" s="5"/>
      <c r="F4" s="5"/>
      <c r="G4" s="5"/>
      <c r="H4" s="5"/>
      <c r="I4" s="5"/>
      <c r="J4" s="5"/>
    </row>
    <row r="5" ht="15.75" customHeight="1">
      <c r="A5" s="10" t="str">
        <f>HYPERLINK("mailto:jlzpatterson@gmail.com","diane.noss@gmail.com")</f>
        <v>diane.noss@gmail.com</v>
      </c>
      <c r="B5" s="5"/>
      <c r="C5" s="5"/>
      <c r="D5" s="5"/>
      <c r="E5" s="5"/>
      <c r="F5" s="5"/>
      <c r="G5" s="5"/>
      <c r="H5" s="5"/>
      <c r="I5" s="5"/>
      <c r="J5" s="5"/>
    </row>
    <row r="6" ht="15.75" customHeight="1">
      <c r="A6" s="12" t="str">
        <f>HYPERLINK("mailto:sharon@probolsky.com","sharon@probolsky.com")</f>
        <v>sharon@probolsky.com</v>
      </c>
      <c r="B6" s="5"/>
      <c r="C6" s="5"/>
      <c r="D6" s="5"/>
      <c r="E6" s="5"/>
      <c r="F6" s="5"/>
      <c r="G6" s="5"/>
      <c r="H6" s="5"/>
      <c r="I6" s="5"/>
      <c r="J6" s="5"/>
    </row>
    <row r="7" ht="15.75" customHeight="1">
      <c r="A7" s="12" t="str">
        <f>HYPERLINK("mailto:ahallinanpac@gmail.com","ahallinanpac@gmail.com")</f>
        <v>ahallinanpac@gmail.com</v>
      </c>
      <c r="B7" s="5"/>
      <c r="C7" s="5"/>
      <c r="D7" s="5"/>
      <c r="E7" s="5"/>
      <c r="F7" s="5"/>
      <c r="G7" s="5"/>
      <c r="H7" s="5"/>
      <c r="I7" s="5"/>
      <c r="J7" s="5"/>
    </row>
    <row r="8" ht="15.75" customHeight="1">
      <c r="A8" s="12" t="str">
        <f>HYPERLINK("mailto:hannigan20@sbcglobal.net","hannigan20@sbcglobal.net")</f>
        <v>hannigan20@sbcglobal.net</v>
      </c>
      <c r="B8" s="5"/>
      <c r="C8" s="5"/>
      <c r="D8" s="5"/>
      <c r="E8" s="5"/>
      <c r="F8" s="5"/>
      <c r="G8" s="5"/>
      <c r="H8" s="5"/>
      <c r="I8" s="5"/>
      <c r="J8" s="5"/>
    </row>
    <row r="9" ht="15.75" customHeight="1">
      <c r="A9" s="12" t="str">
        <f>HYPERLINK("mailto:kelleen.carrie@gmail.com","kelleen.carrie@gmail.com")</f>
        <v>kelleen.carrie@gmail.com</v>
      </c>
      <c r="B9" s="5"/>
      <c r="C9" s="5"/>
      <c r="D9" s="5"/>
      <c r="E9" s="5"/>
      <c r="F9" s="5"/>
      <c r="G9" s="5"/>
      <c r="H9" s="5"/>
      <c r="I9" s="5"/>
      <c r="J9" s="5"/>
    </row>
    <row r="10" ht="15.75" customHeight="1">
      <c r="A10" s="12" t="str">
        <f>HYPERLINK("mailto:nicferullo@gmail.com","nicferullo@gmail.com")</f>
        <v>nicferullo@gmail.com</v>
      </c>
      <c r="B10" s="5"/>
      <c r="C10" s="5"/>
      <c r="D10" s="5"/>
      <c r="E10" s="5"/>
      <c r="F10" s="5"/>
      <c r="G10" s="5"/>
      <c r="H10" s="5"/>
      <c r="I10" s="5"/>
      <c r="J10" s="5"/>
    </row>
    <row r="11" ht="15.75" customHeight="1">
      <c r="A11" s="12" t="str">
        <f>HYPERLINK("mailto:lnagel32@gmail.com","lnagel32@gmail.com")</f>
        <v>lnagel32@gmail.com</v>
      </c>
      <c r="B11" s="5"/>
      <c r="C11" s="5"/>
      <c r="D11" s="5"/>
      <c r="E11" s="5"/>
      <c r="F11" s="5"/>
      <c r="G11" s="5"/>
      <c r="H11" s="5"/>
      <c r="I11" s="5"/>
      <c r="J11" s="5"/>
    </row>
    <row r="12" ht="15.75" customHeight="1">
      <c r="A12" s="12" t="str">
        <f>HYPERLINK("mailto:akane.tsutsumi@gmail.com","akane.tsutsumi@gmail.com")</f>
        <v>akane.tsutsumi@gmail.com</v>
      </c>
      <c r="B12" s="5"/>
      <c r="C12" s="5"/>
      <c r="D12" s="5"/>
      <c r="E12" s="5"/>
      <c r="F12" s="5"/>
      <c r="G12" s="5"/>
      <c r="H12" s="5"/>
      <c r="I12" s="5"/>
      <c r="J12" s="5"/>
    </row>
    <row r="13" ht="15.75" customHeight="1">
      <c r="A13" s="12" t="str">
        <f>HYPERLINK("mailto:JLRookstool@gmail.com","JLRookstool@gmail.com")</f>
        <v>JLRookstool@gmail.com</v>
      </c>
      <c r="B13" s="5"/>
      <c r="C13" s="5"/>
      <c r="D13" s="5"/>
      <c r="E13" s="5"/>
      <c r="F13" s="5"/>
      <c r="G13" s="5"/>
      <c r="H13" s="5"/>
      <c r="I13" s="5"/>
      <c r="J13" s="5"/>
    </row>
    <row r="14" ht="15.75" customHeight="1">
      <c r="A14" s="12" t="str">
        <f>HYPERLINK("mailto:ashley_skopak@aol.com","ashley_skopak@aol.com")</f>
        <v>ashley_skopak@aol.com</v>
      </c>
      <c r="B14" s="5"/>
      <c r="C14" s="5"/>
      <c r="D14" s="5"/>
      <c r="E14" s="5"/>
      <c r="F14" s="5"/>
      <c r="G14" s="5"/>
      <c r="H14" s="5"/>
      <c r="I14" s="5"/>
      <c r="J14" s="5"/>
    </row>
    <row r="15" ht="15.75" customHeight="1">
      <c r="A15" s="12" t="str">
        <f>HYPERLINK("mailto:hpunsalan@gmail.com","hpunsalan@gmail.com")</f>
        <v>hpunsalan@gmail.com</v>
      </c>
      <c r="B15" s="5"/>
      <c r="C15" s="5"/>
      <c r="D15" s="5"/>
      <c r="E15" s="5"/>
      <c r="F15" s="5"/>
      <c r="G15" s="5"/>
      <c r="H15" s="5"/>
      <c r="I15" s="5"/>
      <c r="J15" s="5"/>
    </row>
    <row r="16" ht="15.75" customHeight="1">
      <c r="A16" s="12" t="str">
        <f>HYPERLINK("mailto:susdross@gmail.com","susdross@gmail.com")</f>
        <v>susdross@gmail.com</v>
      </c>
      <c r="B16" s="5"/>
      <c r="C16" s="5"/>
      <c r="D16" s="5"/>
      <c r="E16" s="5"/>
      <c r="F16" s="5"/>
      <c r="G16" s="5"/>
      <c r="H16" s="5"/>
      <c r="I16" s="5"/>
      <c r="J16" s="5"/>
    </row>
    <row r="17" ht="15.75" customHeight="1">
      <c r="A17" s="12" t="str">
        <f>HYPERLINK("mailto:annesollner@gmail.com","annesollner@gmail.com")</f>
        <v>annesollner@gmail.com</v>
      </c>
      <c r="B17" s="5"/>
      <c r="C17" s="5"/>
      <c r="D17" s="5"/>
      <c r="E17" s="5"/>
      <c r="F17" s="5"/>
      <c r="G17" s="5"/>
      <c r="H17" s="5"/>
      <c r="I17" s="5"/>
      <c r="J17" s="5"/>
    </row>
    <row r="18" ht="15.75" customHeight="1">
      <c r="A18" s="12" t="str">
        <f>HYPERLINK("mailto:emanuel7576@hyahoo.com","emanuel7576@yahoo.com")</f>
        <v>emanuel7576@yahoo.com</v>
      </c>
      <c r="B18" s="5"/>
      <c r="C18" s="5"/>
      <c r="D18" s="5"/>
      <c r="E18" s="5"/>
      <c r="F18" s="5"/>
      <c r="G18" s="5"/>
      <c r="H18" s="5"/>
      <c r="I18" s="5"/>
      <c r="J18" s="5"/>
    </row>
    <row r="19" ht="15.75" customHeight="1">
      <c r="A19" s="12" t="str">
        <f>HYPERLINK("mailto:crystaldieguez2012@gmail.com","crystaldieguez2012@gmail.com")</f>
        <v>crystaldieguez2012@gmail.com</v>
      </c>
      <c r="B19" s="5"/>
      <c r="C19" s="5"/>
      <c r="D19" s="5"/>
      <c r="E19" s="5"/>
      <c r="F19" s="5"/>
      <c r="G19" s="5"/>
      <c r="H19" s="5"/>
      <c r="I19" s="5"/>
      <c r="J19" s="5"/>
    </row>
    <row r="20" ht="15.75" customHeight="1">
      <c r="A20" s="12" t="str">
        <f>HYPERLINK("mailto:kdmontevideo@gmail.com","kdmontevideo@gmail.com")</f>
        <v>kdmontevideo@gmail.com</v>
      </c>
      <c r="B20" s="5"/>
      <c r="C20" s="5"/>
      <c r="D20" s="5"/>
      <c r="E20" s="5"/>
      <c r="F20" s="5"/>
      <c r="G20" s="5"/>
      <c r="H20" s="5"/>
      <c r="I20" s="5"/>
      <c r="J20" s="5"/>
    </row>
    <row r="21" ht="15.75" customHeight="1">
      <c r="A21" s="21" t="s">
        <v>19</v>
      </c>
      <c r="B21" s="5"/>
      <c r="C21" s="5"/>
      <c r="D21" s="5"/>
      <c r="E21" s="5"/>
      <c r="F21" s="5"/>
      <c r="G21" s="5"/>
      <c r="H21" s="5"/>
      <c r="I21" s="5"/>
      <c r="J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5" width="12.43"/>
    <col customWidth="1" min="6" max="10" width="11.71"/>
    <col customWidth="1" min="11" max="26" width="17.29"/>
  </cols>
  <sheetData>
    <row r="1" ht="12.75" customHeight="1">
      <c r="A1" s="2" t="s">
        <v>1</v>
      </c>
      <c r="B1" s="3"/>
      <c r="C1" s="3"/>
      <c r="D1" s="3"/>
      <c r="E1" s="3"/>
      <c r="F1" s="4"/>
      <c r="G1" s="5"/>
      <c r="H1" s="5"/>
      <c r="I1" s="5"/>
      <c r="J1" s="5"/>
    </row>
    <row r="2" ht="12.75" customHeight="1">
      <c r="A2" s="2" t="s">
        <v>3</v>
      </c>
      <c r="B2" s="3"/>
      <c r="C2" s="3"/>
      <c r="D2" s="3"/>
      <c r="E2" s="3"/>
      <c r="F2" s="4"/>
      <c r="G2" s="5"/>
      <c r="H2" s="5"/>
      <c r="I2" s="5"/>
      <c r="J2" s="5"/>
    </row>
    <row r="3" ht="12.75" customHeight="1">
      <c r="A3" s="2" t="s">
        <v>4</v>
      </c>
      <c r="B3" s="3"/>
      <c r="C3" s="3"/>
      <c r="D3" s="3"/>
      <c r="E3" s="3"/>
      <c r="F3" s="4"/>
      <c r="G3" s="5"/>
      <c r="H3" s="5"/>
      <c r="I3" s="5"/>
      <c r="J3" s="5"/>
    </row>
    <row r="4" ht="12.75" customHeight="1">
      <c r="A4" s="2" t="s">
        <v>5</v>
      </c>
      <c r="B4" s="3"/>
      <c r="C4" s="3"/>
      <c r="D4" s="3"/>
      <c r="E4" s="3"/>
      <c r="F4" s="4"/>
      <c r="G4" s="5"/>
      <c r="H4" s="5"/>
      <c r="I4" s="5"/>
      <c r="J4" s="5"/>
    </row>
    <row r="5" ht="12.75" customHeight="1">
      <c r="A5" s="2" t="s">
        <v>6</v>
      </c>
      <c r="B5" s="3"/>
      <c r="C5" s="3"/>
      <c r="D5" s="3"/>
      <c r="E5" s="3"/>
      <c r="F5" s="4"/>
      <c r="G5" s="5"/>
      <c r="H5" s="5"/>
      <c r="I5" s="5"/>
      <c r="J5" s="5"/>
    </row>
    <row r="6" ht="12.75" customHeight="1">
      <c r="A6" s="2" t="s">
        <v>7</v>
      </c>
      <c r="B6" s="3"/>
      <c r="C6" s="3"/>
      <c r="D6" s="3"/>
      <c r="E6" s="3"/>
      <c r="F6" s="4"/>
      <c r="G6" s="5"/>
      <c r="H6" s="5"/>
      <c r="I6" s="5"/>
      <c r="J6" s="5"/>
    </row>
    <row r="7" ht="12.75" customHeight="1">
      <c r="A7" s="2" t="s">
        <v>8</v>
      </c>
      <c r="B7" s="3"/>
      <c r="C7" s="3"/>
      <c r="D7" s="3"/>
      <c r="E7" s="3"/>
      <c r="F7" s="4"/>
      <c r="G7" s="5"/>
      <c r="H7" s="5"/>
      <c r="I7" s="5"/>
      <c r="J7" s="5"/>
    </row>
    <row r="8" ht="12.75" customHeight="1">
      <c r="A8" s="2" t="s">
        <v>9</v>
      </c>
      <c r="B8" s="3"/>
      <c r="C8" s="3"/>
      <c r="D8" s="3"/>
      <c r="E8" s="3"/>
      <c r="F8" s="4"/>
      <c r="G8" s="5"/>
      <c r="H8" s="5"/>
      <c r="I8" s="5"/>
      <c r="J8" s="5"/>
    </row>
    <row r="9" ht="12.75" customHeight="1">
      <c r="A9" s="2" t="s">
        <v>10</v>
      </c>
      <c r="B9" s="3"/>
      <c r="C9" s="3"/>
      <c r="D9" s="3"/>
      <c r="E9" s="3"/>
      <c r="F9" s="4"/>
      <c r="G9" s="5"/>
      <c r="H9" s="5"/>
      <c r="I9" s="5"/>
      <c r="J9" s="5"/>
    </row>
    <row r="10" ht="12.75" customHeight="1">
      <c r="A10" s="2" t="s">
        <v>11</v>
      </c>
      <c r="B10" s="3"/>
      <c r="C10" s="3"/>
      <c r="D10" s="3"/>
      <c r="E10" s="3"/>
      <c r="F10" s="4"/>
      <c r="G10" s="5"/>
      <c r="H10" s="5"/>
      <c r="I10" s="5"/>
      <c r="J10" s="5"/>
    </row>
    <row r="11" ht="19.5" customHeight="1">
      <c r="A11" s="2" t="s">
        <v>12</v>
      </c>
      <c r="B11" s="4"/>
      <c r="C11" s="4"/>
      <c r="D11" s="4"/>
      <c r="E11" s="4"/>
      <c r="F11" s="4"/>
      <c r="G11" s="5"/>
      <c r="H11" s="5"/>
      <c r="I11" s="5"/>
      <c r="J11" s="5"/>
    </row>
    <row r="12" ht="19.5" customHeight="1">
      <c r="A12" s="2" t="s">
        <v>13</v>
      </c>
      <c r="B12" s="4"/>
      <c r="C12" s="4"/>
      <c r="D12" s="4"/>
      <c r="E12" s="4"/>
      <c r="F12" s="4"/>
      <c r="G12" s="5"/>
      <c r="H12" s="5"/>
      <c r="I12" s="5"/>
      <c r="J12" s="5"/>
    </row>
    <row r="13" ht="19.5" customHeight="1">
      <c r="A13" s="2" t="s">
        <v>14</v>
      </c>
      <c r="B13" s="4"/>
      <c r="C13" s="4"/>
      <c r="D13" s="4"/>
      <c r="E13" s="4"/>
      <c r="F13" s="4"/>
      <c r="G13" s="5"/>
      <c r="H13" s="5"/>
      <c r="I13" s="5"/>
      <c r="J13" s="5"/>
    </row>
    <row r="14" ht="19.5" customHeight="1">
      <c r="A14" s="2" t="s">
        <v>15</v>
      </c>
      <c r="B14" s="4"/>
      <c r="C14" s="4"/>
      <c r="D14" s="4"/>
      <c r="E14" s="4"/>
      <c r="F14" s="4"/>
      <c r="G14" s="5"/>
      <c r="H14" s="5"/>
      <c r="I14" s="5"/>
      <c r="J14" s="5"/>
    </row>
    <row r="15" ht="19.5" customHeight="1">
      <c r="A15" s="2" t="s">
        <v>16</v>
      </c>
      <c r="B15" s="4"/>
      <c r="C15" s="4"/>
      <c r="D15" s="4"/>
      <c r="E15" s="4"/>
      <c r="F15" s="4"/>
      <c r="G15" s="5"/>
      <c r="H15" s="5"/>
      <c r="I15" s="5"/>
      <c r="J15" s="5"/>
    </row>
    <row r="16" ht="19.5" customHeight="1">
      <c r="A16" s="2" t="s">
        <v>17</v>
      </c>
      <c r="B16" s="4"/>
      <c r="C16" s="4"/>
      <c r="D16" s="4"/>
      <c r="E16" s="4"/>
      <c r="F16" s="4"/>
      <c r="G16" s="5"/>
      <c r="H16" s="5"/>
      <c r="I16" s="5"/>
      <c r="J16" s="5"/>
    </row>
    <row r="17" ht="19.5" customHeight="1">
      <c r="A17" s="2" t="s">
        <v>18</v>
      </c>
      <c r="B17" s="4"/>
      <c r="C17" s="4"/>
      <c r="D17" s="4"/>
      <c r="E17" s="4"/>
      <c r="F17" s="4"/>
      <c r="G17" s="5"/>
      <c r="H17" s="5"/>
      <c r="I17" s="5"/>
      <c r="J17" s="5"/>
    </row>
    <row r="18" ht="19.5" customHeight="1">
      <c r="A18" s="2" t="s">
        <v>19</v>
      </c>
      <c r="B18" s="4"/>
      <c r="C18" s="4"/>
      <c r="D18" s="4"/>
      <c r="E18" s="4"/>
      <c r="F18" s="4"/>
      <c r="G18" s="5"/>
      <c r="H18" s="5"/>
      <c r="I18" s="5"/>
      <c r="J18" s="5"/>
    </row>
    <row r="19" ht="19.5" customHeight="1">
      <c r="A19" s="2" t="s">
        <v>20</v>
      </c>
      <c r="B19" s="4"/>
      <c r="C19" s="4"/>
      <c r="D19" s="4"/>
      <c r="E19" s="4"/>
      <c r="F19" s="4"/>
      <c r="G19" s="5"/>
      <c r="H19" s="5"/>
      <c r="I19" s="5"/>
      <c r="J19" s="5"/>
    </row>
    <row r="20" ht="19.5" customHeight="1">
      <c r="A20" s="2" t="s">
        <v>21</v>
      </c>
      <c r="B20" s="4"/>
      <c r="C20" s="4"/>
      <c r="D20" s="4"/>
      <c r="E20" s="4"/>
      <c r="F20" s="4"/>
      <c r="G20" s="5"/>
      <c r="H20" s="5"/>
      <c r="I20" s="5"/>
      <c r="J20" s="5"/>
    </row>
    <row r="21" ht="15.75" customHeight="1">
      <c r="A21" s="7" t="s">
        <v>22</v>
      </c>
      <c r="B21" s="5"/>
      <c r="C21" s="5"/>
      <c r="D21" s="5"/>
      <c r="E21" s="5"/>
      <c r="F21" s="5"/>
      <c r="G21" s="5"/>
      <c r="H21" s="5"/>
      <c r="I21" s="5"/>
      <c r="J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drawing r:id="rId1"/>
</worksheet>
</file>