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cuments\Momsclub\"/>
    </mc:Choice>
  </mc:AlternateContent>
  <xr:revisionPtr revIDLastSave="0" documentId="8_{D383E624-0347-4E92-B85E-777342A854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ster" sheetId="1" r:id="rId1"/>
    <sheet name="Moms BDays" sheetId="2" r:id="rId2"/>
    <sheet name="Kids BDays" sheetId="3" r:id="rId3"/>
    <sheet name="2020 Dues" sheetId="4" r:id="rId4"/>
    <sheet name="Deleted" sheetId="5" r:id="rId5"/>
    <sheet name="Monthly Dues 2021" sheetId="6" r:id="rId6"/>
    <sheet name="Playgroup Breakdown" sheetId="7" r:id="rId7"/>
    <sheet name="Monthly Dues 1920" sheetId="8" r:id="rId8"/>
    <sheet name="Monthly Dues 1819" sheetId="9" r:id="rId9"/>
    <sheet name="Sign-In sheet" sheetId="10" r:id="rId10"/>
    <sheet name="Full Roster" sheetId="11" r:id="rId11"/>
    <sheet name="2019 Dues" sheetId="12" r:id="rId12"/>
    <sheet name="2018 Dues" sheetId="13" r:id="rId13"/>
    <sheet name="2017 Dues" sheetId="14" r:id="rId14"/>
    <sheet name="2016 Dues" sheetId="15" r:id="rId15"/>
    <sheet name="2015 Dues" sheetId="16" r:id="rId16"/>
  </sheets>
  <calcPr calcId="181029"/>
</workbook>
</file>

<file path=xl/calcChain.xml><?xml version="1.0" encoding="utf-8"?>
<calcChain xmlns="http://schemas.openxmlformats.org/spreadsheetml/2006/main">
  <c r="P64" i="14" l="1"/>
  <c r="O64" i="14"/>
  <c r="L62" i="14"/>
  <c r="L64" i="14" s="1"/>
  <c r="U117" i="11"/>
  <c r="U102" i="11"/>
  <c r="U101" i="11"/>
  <c r="U98" i="11"/>
  <c r="U86" i="11"/>
  <c r="U84" i="11"/>
  <c r="U74" i="11"/>
  <c r="U64" i="11"/>
  <c r="U63" i="11"/>
  <c r="U56" i="11"/>
  <c r="U55" i="11"/>
  <c r="U53" i="11"/>
  <c r="U35" i="11"/>
  <c r="U17" i="11"/>
  <c r="U13" i="11"/>
  <c r="U12" i="11"/>
  <c r="U10" i="11"/>
  <c r="U4" i="11"/>
  <c r="I69" i="6"/>
  <c r="I12" i="5"/>
  <c r="I7" i="5"/>
  <c r="I5" i="5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F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56" i="1"/>
  <c r="I55" i="1"/>
  <c r="I39" i="1"/>
  <c r="I33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65" authorId="0" shapeId="0" xr:uid="{00000000-0006-0000-0A00-000001000000}">
      <text>
        <r>
          <rPr>
            <sz val="11"/>
            <color rgb="FF000000"/>
            <rFont val="Calibri"/>
          </rPr>
          <t>Original join date of October 1, 2013; updated to reflect payment date</t>
        </r>
      </text>
    </comment>
    <comment ref="P80" authorId="0" shapeId="0" xr:uid="{00000000-0006-0000-0A00-000002000000}">
      <text>
        <r>
          <rPr>
            <sz val="11"/>
            <color rgb="FF000000"/>
            <rFont val="Calibri"/>
          </rPr>
          <t>Michelle Pfennig:
Rejoined January 7, 2019</t>
        </r>
      </text>
    </comment>
  </commentList>
</comments>
</file>

<file path=xl/sharedStrings.xml><?xml version="1.0" encoding="utf-8"?>
<sst xmlns="http://schemas.openxmlformats.org/spreadsheetml/2006/main" count="4620" uniqueCount="1370">
  <si>
    <t>Last Name</t>
  </si>
  <si>
    <t>First Name</t>
  </si>
  <si>
    <t>Birthday</t>
  </si>
  <si>
    <t>Join Date</t>
  </si>
  <si>
    <t>Street Address</t>
  </si>
  <si>
    <t>City</t>
  </si>
  <si>
    <t>Zip Code</t>
  </si>
  <si>
    <t>Subdivision</t>
  </si>
  <si>
    <t>E-mail Address</t>
  </si>
  <si>
    <t>Phone Number</t>
  </si>
  <si>
    <t>Employment</t>
  </si>
  <si>
    <t>Big Sister</t>
  </si>
  <si>
    <t>Board Position</t>
  </si>
  <si>
    <t>Volunteer Positions</t>
  </si>
  <si>
    <t>Alvares</t>
  </si>
  <si>
    <t>Jackie</t>
  </si>
  <si>
    <t>5718 Stern Springs Lane</t>
  </si>
  <si>
    <t xml:space="preserve">Fulshear </t>
  </si>
  <si>
    <t>CCR</t>
  </si>
  <si>
    <t>jackie.d.alvares@gmail.com</t>
  </si>
  <si>
    <t>STHM</t>
  </si>
  <si>
    <t>Ahmed</t>
  </si>
  <si>
    <t>Emma</t>
  </si>
  <si>
    <t xml:space="preserve">5414 Fleming Rock Lane </t>
  </si>
  <si>
    <t>Fulshear</t>
  </si>
  <si>
    <t>emma.duffin.ahmed@gmail.com</t>
  </si>
  <si>
    <t>Amaro</t>
  </si>
  <si>
    <t>Lupita</t>
  </si>
  <si>
    <t>28022 Laurel Garden Ln</t>
  </si>
  <si>
    <t>lupita2312@gmail.com</t>
  </si>
  <si>
    <t>Anderson</t>
  </si>
  <si>
    <t>Lindsey</t>
  </si>
  <si>
    <t>29114 Autumn Brook Dr.</t>
  </si>
  <si>
    <t>lindseyshatzer@yahoo.com</t>
  </si>
  <si>
    <t>803-413-6610</t>
  </si>
  <si>
    <t>PT</t>
  </si>
  <si>
    <t>Ballard</t>
  </si>
  <si>
    <t>Lauren</t>
  </si>
  <si>
    <t>27715 rainy creek ct</t>
  </si>
  <si>
    <t>laurenmachelle@gmail.com</t>
  </si>
  <si>
    <t>Barnett</t>
  </si>
  <si>
    <t>Brandi</t>
  </si>
  <si>
    <t>3638 Long Flower Ct</t>
  </si>
  <si>
    <t>brandiloohoo@yahoo.com</t>
  </si>
  <si>
    <t>214-493-9289</t>
  </si>
  <si>
    <t>Bennett</t>
  </si>
  <si>
    <t>Katarina</t>
  </si>
  <si>
    <t>27523 Villa Mountain Court</t>
  </si>
  <si>
    <t>katarinambennett@gmail.com</t>
  </si>
  <si>
    <t>Booker</t>
  </si>
  <si>
    <t>Karyna</t>
  </si>
  <si>
    <t xml:space="preserve">30611 South Creek Way </t>
  </si>
  <si>
    <t xml:space="preserve">Fulbrook on Fulshear Creek </t>
  </si>
  <si>
    <t>karyna.d.booker@gmail.com</t>
  </si>
  <si>
    <t>281-665-0172</t>
  </si>
  <si>
    <t>Brummel</t>
  </si>
  <si>
    <t>Erin</t>
  </si>
  <si>
    <t>4027 Harmony Breeze Lane</t>
  </si>
  <si>
    <t>erin.brummell@gmail.com</t>
  </si>
  <si>
    <t>409-656-8869</t>
  </si>
  <si>
    <t>FT</t>
  </si>
  <si>
    <t>Burke</t>
  </si>
  <si>
    <t>Kara</t>
  </si>
  <si>
    <t>5534 Little Creek Court</t>
  </si>
  <si>
    <t>kara.burke22@gmail.com</t>
  </si>
  <si>
    <t xml:space="preserve">Burrell </t>
  </si>
  <si>
    <t>Ada</t>
  </si>
  <si>
    <t>31702 tall grass lane</t>
  </si>
  <si>
    <t>Fullbrook</t>
  </si>
  <si>
    <t>ajrs21@gmail.com</t>
  </si>
  <si>
    <t>Cara</t>
  </si>
  <si>
    <t>Rachel</t>
  </si>
  <si>
    <t>26407 Richwood Oaks</t>
  </si>
  <si>
    <t>Katy</t>
  </si>
  <si>
    <t>Westheimer Lakes North</t>
  </si>
  <si>
    <t>337-249-6656</t>
  </si>
  <si>
    <t>Cassinis</t>
  </si>
  <si>
    <t>Allison</t>
  </si>
  <si>
    <t>28215 Goose Creek Court</t>
  </si>
  <si>
    <t>Allison@cassinis.net</t>
  </si>
  <si>
    <t>925-677-6547red fox/monkey</t>
  </si>
  <si>
    <t>Childers</t>
  </si>
  <si>
    <t>Amanda</t>
  </si>
  <si>
    <t>30902 Crest View Terrace</t>
  </si>
  <si>
    <t>Fulbrook on Fulshear Creek</t>
  </si>
  <si>
    <t>amandachilders31@gmail.com</t>
  </si>
  <si>
    <t>Ciotti</t>
  </si>
  <si>
    <t>Ashley</t>
  </si>
  <si>
    <t>5907 Drake Shadow Ct.</t>
  </si>
  <si>
    <t>ashleyciotti@gmail.com</t>
  </si>
  <si>
    <t>Cohen</t>
  </si>
  <si>
    <t>Ali</t>
  </si>
  <si>
    <t>27826 Burnett Hills Ln.</t>
  </si>
  <si>
    <t>alicohen20@gmail.com</t>
  </si>
  <si>
    <t>732-580-3755</t>
  </si>
  <si>
    <t>Dedek</t>
  </si>
  <si>
    <t>Kristin</t>
  </si>
  <si>
    <t>32810 Winslow Drive</t>
  </si>
  <si>
    <t>Reserve at Weston Lakes</t>
  </si>
  <si>
    <t>kmrdedek@gmail.com</t>
  </si>
  <si>
    <t>Diaz</t>
  </si>
  <si>
    <t>Natasha</t>
  </si>
  <si>
    <t>5454 Little Creek Court</t>
  </si>
  <si>
    <t>nsand27@gmail.com</t>
  </si>
  <si>
    <t>Donnelly</t>
  </si>
  <si>
    <t>Angela</t>
  </si>
  <si>
    <t>28503 Hoffman Spring Lane</t>
  </si>
  <si>
    <t>angeladonnelly@hotmail.com</t>
  </si>
  <si>
    <t>Dowers</t>
  </si>
  <si>
    <t>Kelly</t>
  </si>
  <si>
    <t>30803 Falling Branch Dr.</t>
  </si>
  <si>
    <t>Fulbrook</t>
  </si>
  <si>
    <t>kellydowers@gmail.com</t>
  </si>
  <si>
    <t>Dunford</t>
  </si>
  <si>
    <t>Kryssy</t>
  </si>
  <si>
    <t xml:space="preserve">27403 Sunset Lane </t>
  </si>
  <si>
    <t>kryssydunford@yahoo.com</t>
  </si>
  <si>
    <t>Eatedali</t>
  </si>
  <si>
    <t>Jennifer</t>
  </si>
  <si>
    <t>5203 Paintbrush Falls Ct</t>
  </si>
  <si>
    <t>Jrouse4@gmail.com</t>
  </si>
  <si>
    <t>240-462-3649</t>
  </si>
  <si>
    <t>Fatheree</t>
  </si>
  <si>
    <t>Celeste</t>
  </si>
  <si>
    <t>27322 N Saddle Creek Ln</t>
  </si>
  <si>
    <t>burkeceleste@yahoo.com</t>
  </si>
  <si>
    <t>Flatow</t>
  </si>
  <si>
    <t>Abby</t>
  </si>
  <si>
    <t>4706 Oak Manor Ln</t>
  </si>
  <si>
    <t>abby.ridge@gmail.com</t>
  </si>
  <si>
    <t>Fundytus</t>
  </si>
  <si>
    <t>Jessie</t>
  </si>
  <si>
    <t>28310 Island Manor Ln.</t>
  </si>
  <si>
    <t>jfundytus@hotmail.com</t>
  </si>
  <si>
    <t>832-566-5559</t>
  </si>
  <si>
    <t>Gillette</t>
  </si>
  <si>
    <t>Angelique</t>
  </si>
  <si>
    <t>5318 Kenton Place Ln.</t>
  </si>
  <si>
    <t>acorgeron@gmail.com</t>
  </si>
  <si>
    <t>832-740-0119</t>
  </si>
  <si>
    <t>Granhaug</t>
  </si>
  <si>
    <t xml:space="preserve">6531 Arroyo Springs Lane </t>
  </si>
  <si>
    <t>aegranhaug@yahoo.com</t>
  </si>
  <si>
    <t>281-682-3989</t>
  </si>
  <si>
    <t>Hargis</t>
  </si>
  <si>
    <t>Hillary</t>
  </si>
  <si>
    <t>27719 Lakeway Trail Ln.</t>
  </si>
  <si>
    <t>hillaryjhargis@gmail.com</t>
  </si>
  <si>
    <t>713-206-6990</t>
  </si>
  <si>
    <t>Hendricks</t>
  </si>
  <si>
    <t>27507 Villa Mountain Ct.</t>
  </si>
  <si>
    <t>abguidry13@gmail.com</t>
  </si>
  <si>
    <t>832-289-9801</t>
  </si>
  <si>
    <t>Holley</t>
  </si>
  <si>
    <t>Megan</t>
  </si>
  <si>
    <t>6331 Teal Mist Ln</t>
  </si>
  <si>
    <t>sixteen_tigers@yahoo.com</t>
  </si>
  <si>
    <t>713-515-2218</t>
  </si>
  <si>
    <t>Hood</t>
  </si>
  <si>
    <t>Jessica</t>
  </si>
  <si>
    <t>5307 Briarcliff Ln</t>
  </si>
  <si>
    <t>jessica@jessicaryanjordan.com</t>
  </si>
  <si>
    <t>Horowitz</t>
  </si>
  <si>
    <t>Pamela</t>
  </si>
  <si>
    <t>28402 Mayes Park Court</t>
  </si>
  <si>
    <t>713-702-5782</t>
  </si>
  <si>
    <t>Huguet</t>
  </si>
  <si>
    <t>Delaney</t>
  </si>
  <si>
    <t>5703 Trinity Bluff Ct.</t>
  </si>
  <si>
    <t>delaney.huguet@gmail.com</t>
  </si>
  <si>
    <t>Janssen</t>
  </si>
  <si>
    <t>Anna</t>
  </si>
  <si>
    <t>27510 Villa Mountain Ct.</t>
  </si>
  <si>
    <t>annajensen@btopenworld.com</t>
  </si>
  <si>
    <t>346-401-3652</t>
  </si>
  <si>
    <t>Jensen</t>
  </si>
  <si>
    <t>Amber</t>
  </si>
  <si>
    <t>28119 Lockridge Ct</t>
  </si>
  <si>
    <t>antadlock@gmail.com</t>
  </si>
  <si>
    <t>Jones</t>
  </si>
  <si>
    <t>Brittany</t>
  </si>
  <si>
    <t xml:space="preserve">28311 Sparkling brook lane </t>
  </si>
  <si>
    <t>BrittanyaJones26@gmail.com</t>
  </si>
  <si>
    <t>832-726-8977</t>
  </si>
  <si>
    <t>Elizabeth</t>
  </si>
  <si>
    <t>27338 Aspen Falls Ln</t>
  </si>
  <si>
    <t>dimilo83@yahoo.com</t>
  </si>
  <si>
    <t>Kerns</t>
  </si>
  <si>
    <t>Heidi</t>
  </si>
  <si>
    <t>28035 Starlight Harbor Ln</t>
  </si>
  <si>
    <t>715-563-0557</t>
  </si>
  <si>
    <t>Killough</t>
  </si>
  <si>
    <t>Katie</t>
  </si>
  <si>
    <t>27331 N Saddle Creek Ln</t>
  </si>
  <si>
    <t>katie.killough@hmail.com</t>
  </si>
  <si>
    <t>Klick</t>
  </si>
  <si>
    <t>28435 Damon Creek Ln</t>
  </si>
  <si>
    <t>Jessica.klick@yahoo.com</t>
  </si>
  <si>
    <t>281-382-7650</t>
  </si>
  <si>
    <t>Kydd</t>
  </si>
  <si>
    <t>Rae</t>
  </si>
  <si>
    <t>5714 Spring River Ln.</t>
  </si>
  <si>
    <t>rae@kydd.org</t>
  </si>
  <si>
    <t>832-392-4552</t>
  </si>
  <si>
    <t>LaTourette</t>
  </si>
  <si>
    <t>5410 Briarcliff Lane</t>
  </si>
  <si>
    <t>jaclynlatourette@gmail.com</t>
  </si>
  <si>
    <t>MacInerney</t>
  </si>
  <si>
    <t>Brandy</t>
  </si>
  <si>
    <t>28614 Royal Pines Ct.</t>
  </si>
  <si>
    <t>bcastro921@yahoo.com</t>
  </si>
  <si>
    <t>832-875-9683</t>
  </si>
  <si>
    <t>Mahler</t>
  </si>
  <si>
    <t>Kaci</t>
  </si>
  <si>
    <t xml:space="preserve">28122 Laurel Garden Lane </t>
  </si>
  <si>
    <t>kaci.murphy@yahoo.com</t>
  </si>
  <si>
    <t>Mascione</t>
  </si>
  <si>
    <t>Melissa</t>
  </si>
  <si>
    <t>5202 Regatta Run ln</t>
  </si>
  <si>
    <t>melissaarcache@gmail.com</t>
  </si>
  <si>
    <t>Maxwell</t>
  </si>
  <si>
    <t>5234 Paintbrush Falls Ct.</t>
  </si>
  <si>
    <t>kellyzmax@gmail.com</t>
  </si>
  <si>
    <t>310-985-9507</t>
  </si>
  <si>
    <t>Mazzei</t>
  </si>
  <si>
    <t>Diana</t>
  </si>
  <si>
    <t>4154 Brighton Loop</t>
  </si>
  <si>
    <t>kurtz.mazzei@gmail.com</t>
  </si>
  <si>
    <t>Melancon</t>
  </si>
  <si>
    <t>Meredith</t>
  </si>
  <si>
    <t xml:space="preserve">4718 Aspen Crest </t>
  </si>
  <si>
    <t>meremason@gmail.com</t>
  </si>
  <si>
    <t>Mouton</t>
  </si>
  <si>
    <t>Jana</t>
  </si>
  <si>
    <t>30823 Falling Branch Drive</t>
  </si>
  <si>
    <t>janarunnels@yahoo.com</t>
  </si>
  <si>
    <t>903-932-3432</t>
  </si>
  <si>
    <t>Owen</t>
  </si>
  <si>
    <t>Kim</t>
  </si>
  <si>
    <t>27502 Pepper Trail Court</t>
  </si>
  <si>
    <t>kymmy_presto@yahoo.ca</t>
  </si>
  <si>
    <t>Poole</t>
  </si>
  <si>
    <t>Raina</t>
  </si>
  <si>
    <t>5722 Amherst Farms Ln.</t>
  </si>
  <si>
    <t>rainaw@gmail.com</t>
  </si>
  <si>
    <t>214-986-6235</t>
  </si>
  <si>
    <t>Pope</t>
  </si>
  <si>
    <t>Sara</t>
  </si>
  <si>
    <t>27611 Riata Hills Ln.</t>
  </si>
  <si>
    <t>sara39110@gmail.com</t>
  </si>
  <si>
    <t>504-715-0126</t>
  </si>
  <si>
    <t>Popham</t>
  </si>
  <si>
    <t>Sarah</t>
  </si>
  <si>
    <t>5131 Bartlett Vista Ct.</t>
  </si>
  <si>
    <t>Sarahmpopham@yahoo.com</t>
  </si>
  <si>
    <t>281-865-3347</t>
  </si>
  <si>
    <t>Prater</t>
  </si>
  <si>
    <t>Nicole</t>
  </si>
  <si>
    <t>5710 Spring River Lane</t>
  </si>
  <si>
    <t>507-491-6305</t>
  </si>
  <si>
    <t>Prust</t>
  </si>
  <si>
    <t>Kelley</t>
  </si>
  <si>
    <t>5227 Paintbrush Falls Ct</t>
  </si>
  <si>
    <t>520-237-6049</t>
  </si>
  <si>
    <t>Rethman</t>
  </si>
  <si>
    <t>Danielle</t>
  </si>
  <si>
    <t>28102 Lockridge Ct</t>
  </si>
  <si>
    <t>drethman@gmail.com</t>
  </si>
  <si>
    <t>Robinson</t>
  </si>
  <si>
    <t>Christina</t>
  </si>
  <si>
    <t>28630 Mountain Timber Court</t>
  </si>
  <si>
    <t>cstowe512@gmail.com</t>
  </si>
  <si>
    <t>512-426-5165</t>
  </si>
  <si>
    <t>Samudio</t>
  </si>
  <si>
    <t>Brittney</t>
  </si>
  <si>
    <t xml:space="preserve">4714 Trickle Creek Ct. </t>
  </si>
  <si>
    <t>brittneysamudio@yahoo.com</t>
  </si>
  <si>
    <t>281-665-9859</t>
  </si>
  <si>
    <t>Schilling</t>
  </si>
  <si>
    <t>5006 Hilltop View Ct.</t>
  </si>
  <si>
    <t>amandamschilling2814@gmail.com</t>
  </si>
  <si>
    <t>713-306-8272</t>
  </si>
  <si>
    <t>Schwartz</t>
  </si>
  <si>
    <t>Sabrina</t>
  </si>
  <si>
    <t>5703 Stern Springs Ln.</t>
  </si>
  <si>
    <t>momzfit4life@gmail.com</t>
  </si>
  <si>
    <t>715-471-5248</t>
  </si>
  <si>
    <t>Sideris</t>
  </si>
  <si>
    <t>Elif</t>
  </si>
  <si>
    <t>11/18</t>
  </si>
  <si>
    <t xml:space="preserve">4822 Aspen Crest Drive </t>
  </si>
  <si>
    <t>encagin@gmail.com</t>
  </si>
  <si>
    <t>Son</t>
  </si>
  <si>
    <t>Agnes</t>
  </si>
  <si>
    <t>27707 Limestone Pointe Ct</t>
  </si>
  <si>
    <t>agnesson27@gmail.com</t>
  </si>
  <si>
    <t>Stasse</t>
  </si>
  <si>
    <t>Monica</t>
  </si>
  <si>
    <t>5323 Briarcliff Ln.</t>
  </si>
  <si>
    <t>mstasse@me.com</t>
  </si>
  <si>
    <t>732-925-2872</t>
  </si>
  <si>
    <t>Tempel</t>
  </si>
  <si>
    <t>28319 Wild Mustang Ln.</t>
  </si>
  <si>
    <t>katerdo99@hotmail.com</t>
  </si>
  <si>
    <t>847-873-6985</t>
  </si>
  <si>
    <t>Tregaskes</t>
  </si>
  <si>
    <t>6203 Creekside Park Dr</t>
  </si>
  <si>
    <t>TX</t>
  </si>
  <si>
    <t>angela@tregaskes.com</t>
  </si>
  <si>
    <t>Tschirhart</t>
  </si>
  <si>
    <t>Hollie</t>
  </si>
  <si>
    <t>4019 Harmony Breeze Lane</t>
  </si>
  <si>
    <t>hollie.tschirhart@gmail.com</t>
  </si>
  <si>
    <t>Tupper</t>
  </si>
  <si>
    <t>Molly</t>
  </si>
  <si>
    <t>28002 Barberry Banks Ln</t>
  </si>
  <si>
    <t>mollytupper@gmail.com</t>
  </si>
  <si>
    <t>832-919-4166</t>
  </si>
  <si>
    <t>Turco</t>
  </si>
  <si>
    <t>5435 Little Creek Ct</t>
  </si>
  <si>
    <t>sara_turco@yahoo.com</t>
  </si>
  <si>
    <t xml:space="preserve">Vidyasekar </t>
  </si>
  <si>
    <t>Archana</t>
  </si>
  <si>
    <t>3863 desert springs lane</t>
  </si>
  <si>
    <t>arc196@gmail.com</t>
  </si>
  <si>
    <t>Walla</t>
  </si>
  <si>
    <t>Shannon</t>
  </si>
  <si>
    <t>28410 Sycamore Falls</t>
  </si>
  <si>
    <t>snider.shannon@gmail.com</t>
  </si>
  <si>
    <t>Weisblatt</t>
  </si>
  <si>
    <t>Jacquelyn</t>
  </si>
  <si>
    <t>6103 Fayette Springs Ln.</t>
  </si>
  <si>
    <t>jacquelyn.paterra@gmail.com</t>
  </si>
  <si>
    <t>832-656-1935</t>
  </si>
  <si>
    <t>Woodward</t>
  </si>
  <si>
    <t>Camille</t>
  </si>
  <si>
    <t>27506 Briscoe Park Ct</t>
  </si>
  <si>
    <t xml:space="preserve">Churchill Farms </t>
  </si>
  <si>
    <t>camillejwoodward@gmail.com</t>
  </si>
  <si>
    <t>509-990-7525</t>
  </si>
  <si>
    <t>Yager</t>
  </si>
  <si>
    <t>Bethany</t>
  </si>
  <si>
    <t>27415 Villa Mountain Court</t>
  </si>
  <si>
    <t>yager.bethany@gmail.com</t>
  </si>
  <si>
    <t>Zeringue</t>
  </si>
  <si>
    <t>28210 Emerald Creek Ln</t>
  </si>
  <si>
    <t>melissa_zeringue@yahoo.com</t>
  </si>
  <si>
    <t>225-803-5922</t>
  </si>
  <si>
    <t>New Member</t>
  </si>
  <si>
    <t>NOT RENEWed</t>
  </si>
  <si>
    <t>Selby</t>
  </si>
  <si>
    <t>Burrell</t>
  </si>
  <si>
    <t>Brummell</t>
  </si>
  <si>
    <t>Martin</t>
  </si>
  <si>
    <t>Yuzeth</t>
  </si>
  <si>
    <t>LaTrourette</t>
  </si>
  <si>
    <t>Young</t>
  </si>
  <si>
    <t>Pfennig</t>
  </si>
  <si>
    <t>Michelle</t>
  </si>
  <si>
    <t>Blake</t>
  </si>
  <si>
    <t>Chloe</t>
  </si>
  <si>
    <t>Weldon</t>
  </si>
  <si>
    <t>Charlie</t>
  </si>
  <si>
    <t>Kynslie</t>
  </si>
  <si>
    <t xml:space="preserve">Jensyn </t>
  </si>
  <si>
    <t>Brooks</t>
  </si>
  <si>
    <t>Barmett</t>
  </si>
  <si>
    <t>Bailey</t>
  </si>
  <si>
    <t>Avery</t>
  </si>
  <si>
    <t>Hudson</t>
  </si>
  <si>
    <t>Malachi</t>
  </si>
  <si>
    <t>Miles</t>
  </si>
  <si>
    <t>Rowan</t>
  </si>
  <si>
    <t>Luke</t>
  </si>
  <si>
    <t>Jordan</t>
  </si>
  <si>
    <t>Cody</t>
  </si>
  <si>
    <t>Amelia</t>
  </si>
  <si>
    <t>Isabella</t>
  </si>
  <si>
    <t>Samantha</t>
  </si>
  <si>
    <t>Madison</t>
  </si>
  <si>
    <t>Caleb</t>
  </si>
  <si>
    <t>Eli</t>
  </si>
  <si>
    <t>Emmy</t>
  </si>
  <si>
    <t>Riley</t>
  </si>
  <si>
    <t>Cortes</t>
  </si>
  <si>
    <t>Thomas</t>
  </si>
  <si>
    <t>Holden</t>
  </si>
  <si>
    <t>Hayden</t>
  </si>
  <si>
    <t>Giovanni</t>
  </si>
  <si>
    <t>Gabriel</t>
  </si>
  <si>
    <t>Milana</t>
  </si>
  <si>
    <t>Lily</t>
  </si>
  <si>
    <t>Brooke</t>
  </si>
  <si>
    <t>Fitzgerald</t>
  </si>
  <si>
    <t>Penelope</t>
  </si>
  <si>
    <t>Ariana</t>
  </si>
  <si>
    <t>Katherine</t>
  </si>
  <si>
    <t>Madelyn</t>
  </si>
  <si>
    <t>Brianna</t>
  </si>
  <si>
    <t>Henry</t>
  </si>
  <si>
    <t>Margaret</t>
  </si>
  <si>
    <t>Arthur</t>
  </si>
  <si>
    <t>Mia</t>
  </si>
  <si>
    <t>Ella</t>
  </si>
  <si>
    <t>Reid</t>
  </si>
  <si>
    <t>Kayleigh</t>
  </si>
  <si>
    <t>Daphne</t>
  </si>
  <si>
    <t>Whitney</t>
  </si>
  <si>
    <t>Graham</t>
  </si>
  <si>
    <t>Bryce</t>
  </si>
  <si>
    <t>Jackson</t>
  </si>
  <si>
    <t>Madilynn</t>
  </si>
  <si>
    <t>Claude</t>
  </si>
  <si>
    <t>Benjamin</t>
  </si>
  <si>
    <t>Lennox</t>
  </si>
  <si>
    <t>Nathaniel</t>
  </si>
  <si>
    <t>Juliet</t>
  </si>
  <si>
    <t>Sawyer</t>
  </si>
  <si>
    <t xml:space="preserve">Catherine </t>
  </si>
  <si>
    <t>JR</t>
  </si>
  <si>
    <t>Penny</t>
  </si>
  <si>
    <t>Clara</t>
  </si>
  <si>
    <t>Finn</t>
  </si>
  <si>
    <t>Zoe</t>
  </si>
  <si>
    <t>Carolyn</t>
  </si>
  <si>
    <t>Emerson</t>
  </si>
  <si>
    <t>Carter</t>
  </si>
  <si>
    <t>Evelynn (Evie)</t>
  </si>
  <si>
    <t>Emmett</t>
  </si>
  <si>
    <t>Callahan</t>
  </si>
  <si>
    <t>Everett</t>
  </si>
  <si>
    <t>Rory</t>
  </si>
  <si>
    <t>Wyatt</t>
  </si>
  <si>
    <t>Tristan</t>
  </si>
  <si>
    <t>Elliot</t>
  </si>
  <si>
    <t>Noah</t>
  </si>
  <si>
    <t>Aubree</t>
  </si>
  <si>
    <t>Kloiber</t>
  </si>
  <si>
    <t>Isla Ann</t>
  </si>
  <si>
    <t>Audrey</t>
  </si>
  <si>
    <t>Lovell</t>
  </si>
  <si>
    <t>Davin</t>
  </si>
  <si>
    <t>Tatianna</t>
  </si>
  <si>
    <t>Declan</t>
  </si>
  <si>
    <t>Cruz</t>
  </si>
  <si>
    <t>Cash</t>
  </si>
  <si>
    <t>Brooklyn</t>
  </si>
  <si>
    <t>London</t>
  </si>
  <si>
    <t>Kyler</t>
  </si>
  <si>
    <t>Berlin</t>
  </si>
  <si>
    <t>Zane</t>
  </si>
  <si>
    <t>Sylvie</t>
  </si>
  <si>
    <t>Max</t>
  </si>
  <si>
    <t>Emily Paige</t>
  </si>
  <si>
    <t>Danny</t>
  </si>
  <si>
    <t>Karly</t>
  </si>
  <si>
    <t>Samuel</t>
  </si>
  <si>
    <t>Amy</t>
  </si>
  <si>
    <t>Eric</t>
  </si>
  <si>
    <t>Jade</t>
  </si>
  <si>
    <t>Caden</t>
  </si>
  <si>
    <t>Pollock</t>
  </si>
  <si>
    <t>Hunter</t>
  </si>
  <si>
    <t>Cleo</t>
  </si>
  <si>
    <t>Oliver</t>
  </si>
  <si>
    <t>June</t>
  </si>
  <si>
    <t>John Wyatt</t>
  </si>
  <si>
    <t>Charlotte</t>
  </si>
  <si>
    <t>Grayson</t>
  </si>
  <si>
    <t>Nolan</t>
  </si>
  <si>
    <t>Ellis (Ellie)</t>
  </si>
  <si>
    <t>Harry</t>
  </si>
  <si>
    <t>Seth</t>
  </si>
  <si>
    <t>Jossla</t>
  </si>
  <si>
    <t>Weston</t>
  </si>
  <si>
    <t>Decker</t>
  </si>
  <si>
    <t>Sophie</t>
  </si>
  <si>
    <t>Camryn</t>
  </si>
  <si>
    <t>Leighton</t>
  </si>
  <si>
    <t>Chandler</t>
  </si>
  <si>
    <t>Charlee</t>
  </si>
  <si>
    <t>Miah</t>
  </si>
  <si>
    <t>Lavi</t>
  </si>
  <si>
    <t>Yael</t>
  </si>
  <si>
    <t>Noel</t>
  </si>
  <si>
    <t>Zayn</t>
  </si>
  <si>
    <t>Niko</t>
  </si>
  <si>
    <t>Alexander</t>
  </si>
  <si>
    <t>Lucas</t>
  </si>
  <si>
    <t xml:space="preserve">Abigail </t>
  </si>
  <si>
    <t>Nicholas</t>
  </si>
  <si>
    <t>Leo</t>
  </si>
  <si>
    <t>Jacob</t>
  </si>
  <si>
    <t>Stella</t>
  </si>
  <si>
    <t>Ethan</t>
  </si>
  <si>
    <t>Aspen</t>
  </si>
  <si>
    <t>Erowynn</t>
  </si>
  <si>
    <t>Grace</t>
  </si>
  <si>
    <t>Ashlynn</t>
  </si>
  <si>
    <t>Claire</t>
  </si>
  <si>
    <t>Carsyn</t>
  </si>
  <si>
    <t>Addisyn</t>
  </si>
  <si>
    <t>Jonathan</t>
  </si>
  <si>
    <t>Logan</t>
  </si>
  <si>
    <t>Kate</t>
  </si>
  <si>
    <t>Payson</t>
  </si>
  <si>
    <t>Arya</t>
  </si>
  <si>
    <t>Randy</t>
  </si>
  <si>
    <t>Reagan</t>
  </si>
  <si>
    <t>Asher</t>
  </si>
  <si>
    <t>April</t>
  </si>
  <si>
    <t xml:space="preserve">Jay </t>
  </si>
  <si>
    <t>Cecily</t>
  </si>
  <si>
    <t>Ryan</t>
  </si>
  <si>
    <t>Andrew</t>
  </si>
  <si>
    <t>Matthew</t>
  </si>
  <si>
    <t>Leonardo</t>
  </si>
  <si>
    <t>Victoria</t>
  </si>
  <si>
    <t>Isaac</t>
  </si>
  <si>
    <t>Maverick</t>
  </si>
  <si>
    <t>Levi</t>
  </si>
  <si>
    <t xml:space="preserve"> </t>
  </si>
  <si>
    <t>Amount Paid</t>
  </si>
  <si>
    <t>Date Paid</t>
  </si>
  <si>
    <t xml:space="preserve">Notes </t>
  </si>
  <si>
    <t>N= NEW</t>
  </si>
  <si>
    <t>Sum of A's</t>
  </si>
  <si>
    <t>17 dues paid = $680</t>
  </si>
  <si>
    <t>A</t>
  </si>
  <si>
    <t>N</t>
  </si>
  <si>
    <t>Masione</t>
  </si>
  <si>
    <t>Cassinis-Kaye</t>
  </si>
  <si>
    <t>N - returning</t>
  </si>
  <si>
    <t xml:space="preserve">Zeringue </t>
  </si>
  <si>
    <t>ZachShannon Walla</t>
  </si>
  <si>
    <t>Exempt.  Club President</t>
  </si>
  <si>
    <t>Need Forms, sent email</t>
  </si>
  <si>
    <t>Reddy</t>
  </si>
  <si>
    <t>27431 Llano Meadows Ln</t>
  </si>
  <si>
    <t>katereddy7@gmail.com</t>
  </si>
  <si>
    <t>314-369-9372</t>
  </si>
  <si>
    <t>Patel</t>
  </si>
  <si>
    <t>Jenika</t>
  </si>
  <si>
    <t>5315 little creek ct</t>
  </si>
  <si>
    <t>pateljenika@gmail.com</t>
  </si>
  <si>
    <t>BalacDavies</t>
  </si>
  <si>
    <t>5427 Caspian Falls Ln</t>
  </si>
  <si>
    <t>kidsgotswim@gmail.com</t>
  </si>
  <si>
    <t>Yocum</t>
  </si>
  <si>
    <t>Misty</t>
  </si>
  <si>
    <t>5114 Kenton Place Ln</t>
  </si>
  <si>
    <t>713-922-0009</t>
  </si>
  <si>
    <t>Chatten</t>
  </si>
  <si>
    <t>27706 Rocky Creek Ct</t>
  </si>
  <si>
    <t>achatten101@gmail.com</t>
  </si>
  <si>
    <t>832-656-3832</t>
  </si>
  <si>
    <t>Bolton</t>
  </si>
  <si>
    <t>27902 Brandy Creek Ln</t>
  </si>
  <si>
    <t>214-991-5762</t>
  </si>
  <si>
    <t>Gouws</t>
  </si>
  <si>
    <t>Yolande</t>
  </si>
  <si>
    <t>2771 Rainy Creek Ct.</t>
  </si>
  <si>
    <t>yolande.gouws@yahoo.com</t>
  </si>
  <si>
    <t>337-349-5580</t>
  </si>
  <si>
    <t>Page</t>
  </si>
  <si>
    <t>Debbie</t>
  </si>
  <si>
    <t xml:space="preserve">27927 Brandy Creek Ln </t>
  </si>
  <si>
    <t>debbiespitzer03@yahoo.com</t>
  </si>
  <si>
    <t>Swartz</t>
  </si>
  <si>
    <t>Connie</t>
  </si>
  <si>
    <t>27602 Balcones Heights Blvd.</t>
  </si>
  <si>
    <t>connieswartz1@gmail.com</t>
  </si>
  <si>
    <t>Coyle</t>
  </si>
  <si>
    <t>5615 S. Choctaw Hills Ln.</t>
  </si>
  <si>
    <t>ccoyle82@yahoo.com</t>
  </si>
  <si>
    <t>281-989-2460</t>
  </si>
  <si>
    <t>Singh</t>
  </si>
  <si>
    <t>Nadita</t>
  </si>
  <si>
    <t>5314 Paintbrush Falls Ct</t>
  </si>
  <si>
    <t>832-542-3175</t>
  </si>
  <si>
    <t>27946 Castle Park Ln</t>
  </si>
  <si>
    <t>ygcc08@gmail.com</t>
  </si>
  <si>
    <t>Armel</t>
  </si>
  <si>
    <t>28406 Mayes Park Ct</t>
  </si>
  <si>
    <t>sarah.a.armel@gmail.com</t>
  </si>
  <si>
    <t>913-449-1114</t>
  </si>
  <si>
    <t>Johnson</t>
  </si>
  <si>
    <t>3455 Cabernet Shores Drive</t>
  </si>
  <si>
    <t>housejohnson@bellsouth.net</t>
  </si>
  <si>
    <t>North</t>
  </si>
  <si>
    <t>Melanie</t>
  </si>
  <si>
    <t>28311 Ashton Meadows Ln.</t>
  </si>
  <si>
    <t>melanie_s79@hotmail.com</t>
  </si>
  <si>
    <t>832-653-1868</t>
  </si>
  <si>
    <t>Arceneaux</t>
  </si>
  <si>
    <t>4126 Cane Valley Court</t>
  </si>
  <si>
    <t>sara.arceneaux1@gmail.com</t>
  </si>
  <si>
    <t>504-905-3300</t>
  </si>
  <si>
    <t>Cerruti</t>
  </si>
  <si>
    <t>Gail</t>
  </si>
  <si>
    <t>27230 Liberty Heights Ln.</t>
  </si>
  <si>
    <t>gail_cerruti@hotmail.com</t>
  </si>
  <si>
    <t>413-822-7105</t>
  </si>
  <si>
    <t>Lucero</t>
  </si>
  <si>
    <t>Rebecca</t>
  </si>
  <si>
    <t>27947 Castle Park Lane</t>
  </si>
  <si>
    <t>teethrock@me.com</t>
  </si>
  <si>
    <t>720-933-3652</t>
  </si>
  <si>
    <t>Mahdi</t>
  </si>
  <si>
    <t xml:space="preserve">28006 Kendalia Cloud Court </t>
  </si>
  <si>
    <t>jessica.mahdi@yahoo.com</t>
  </si>
  <si>
    <t>Roberson</t>
  </si>
  <si>
    <t>Anicia</t>
  </si>
  <si>
    <t>27615 Huggins Crest Court</t>
  </si>
  <si>
    <t>aniciamitchell@yahoo.com</t>
  </si>
  <si>
    <t>361-779-9779</t>
  </si>
  <si>
    <t>Shapiro</t>
  </si>
  <si>
    <t xml:space="preserve">4222 Meadow Ct. </t>
  </si>
  <si>
    <t>sarahshapirox@gmail.com</t>
  </si>
  <si>
    <t>Sukhbir</t>
  </si>
  <si>
    <t>Lori</t>
  </si>
  <si>
    <t xml:space="preserve">5603 Caspian Falls Ln </t>
  </si>
  <si>
    <t>lsukhbir2019@hotmail.com</t>
  </si>
  <si>
    <t>27406 Windcrest Key Ln</t>
  </si>
  <si>
    <t>michellepfennig@gmail.com</t>
  </si>
  <si>
    <t>815-579-4126</t>
  </si>
  <si>
    <t xml:space="preserve">27535 Fleming Bluff Ct. </t>
  </si>
  <si>
    <t>meg1436@hotmail.com</t>
  </si>
  <si>
    <t>281-633-1845</t>
  </si>
  <si>
    <t>Angelique Gilette</t>
  </si>
  <si>
    <t>Venmo</t>
  </si>
  <si>
    <t>Received Electronic Forms</t>
  </si>
  <si>
    <t>Returning</t>
  </si>
  <si>
    <t>Jenny Eatedali</t>
  </si>
  <si>
    <t>Celeste Fatheree</t>
  </si>
  <si>
    <t>Hillary Hargis</t>
  </si>
  <si>
    <t>Elizabeth Kelly</t>
  </si>
  <si>
    <t>Paypal</t>
  </si>
  <si>
    <t>Received Electronic Form</t>
  </si>
  <si>
    <t>Shannon Walla</t>
  </si>
  <si>
    <t>Ali Cohen</t>
  </si>
  <si>
    <t xml:space="preserve">Archana Vidyasekar </t>
  </si>
  <si>
    <t>Amanda Hendricks</t>
  </si>
  <si>
    <t>Sarah Popham</t>
  </si>
  <si>
    <t>Bethany Yager</t>
  </si>
  <si>
    <t>Ada Burrell</t>
  </si>
  <si>
    <t>Brittany Jones</t>
  </si>
  <si>
    <t>Sara Turco</t>
  </si>
  <si>
    <t>Brandi Barnet</t>
  </si>
  <si>
    <t>Kristin Dedek</t>
  </si>
  <si>
    <t>Agnes Son</t>
  </si>
  <si>
    <t>Pamela Horowitz</t>
  </si>
  <si>
    <t>Amanda Childers</t>
  </si>
  <si>
    <t>Jessica Hood</t>
  </si>
  <si>
    <t>Melissa Zeringue</t>
  </si>
  <si>
    <t>Camille Woodward</t>
  </si>
  <si>
    <t>Abby Flatow</t>
  </si>
  <si>
    <t>Katie Killough</t>
  </si>
  <si>
    <t>Kelley Prust</t>
  </si>
  <si>
    <t>Heidi Kerns</t>
  </si>
  <si>
    <t>Katarina Bennett</t>
  </si>
  <si>
    <t>Rejoining</t>
  </si>
  <si>
    <t>Nicole Prater</t>
  </si>
  <si>
    <t>Elif Sideris</t>
  </si>
  <si>
    <t>Amber Jensen</t>
  </si>
  <si>
    <t>Angela Donnelly</t>
  </si>
  <si>
    <t>Kryssy Dunford</t>
  </si>
  <si>
    <t>Raina Poole</t>
  </si>
  <si>
    <t>Delaney Huguet</t>
  </si>
  <si>
    <t>Rae Kydd</t>
  </si>
  <si>
    <t>PayPal</t>
  </si>
  <si>
    <t>Natasha Diaz</t>
  </si>
  <si>
    <t>Kelly Maxwell</t>
  </si>
  <si>
    <t>Sara Pope</t>
  </si>
  <si>
    <t>Jacquelyn Weisblatt</t>
  </si>
  <si>
    <t>Danielle Rethman</t>
  </si>
  <si>
    <t>Brandy MacInerney</t>
  </si>
  <si>
    <t>Brittney Samudio</t>
  </si>
  <si>
    <t>Megan Holley</t>
  </si>
  <si>
    <t>Jackie LaTournette</t>
  </si>
  <si>
    <t>Kim Owen</t>
  </si>
  <si>
    <t>Emma Ahmed</t>
  </si>
  <si>
    <t>Angela Tregaskes</t>
  </si>
  <si>
    <t>Katie Tempel</t>
  </si>
  <si>
    <t>Karyna Booker</t>
  </si>
  <si>
    <t>Diana Mazzei</t>
  </si>
  <si>
    <t>Kelly Dowers</t>
  </si>
  <si>
    <t>Melissa Mascione</t>
  </si>
  <si>
    <t>Hollie Tschirthart</t>
  </si>
  <si>
    <t>Sabrina Schwartz</t>
  </si>
  <si>
    <t>Rachel Cara</t>
  </si>
  <si>
    <t>Jessica Klick</t>
  </si>
  <si>
    <t>Monica Stasse</t>
  </si>
  <si>
    <t>Ashley Ciotti</t>
  </si>
  <si>
    <t>Lupita Amaro</t>
  </si>
  <si>
    <t>Amanda Schilling</t>
  </si>
  <si>
    <t>Molly Tupper</t>
  </si>
  <si>
    <t>Anna Janssen</t>
  </si>
  <si>
    <t>Kaci Mahler</t>
  </si>
  <si>
    <t>Allison Cassinis</t>
  </si>
  <si>
    <t>Christina Robinson</t>
  </si>
  <si>
    <t>Erin Brummell</t>
  </si>
  <si>
    <t>Jackie Alvares</t>
  </si>
  <si>
    <t>Lions</t>
  </si>
  <si>
    <t>9/1/12-8/31/13</t>
  </si>
  <si>
    <t>Retired</t>
  </si>
  <si>
    <t>Koalas</t>
  </si>
  <si>
    <t>9/1/13-8/31/14</t>
  </si>
  <si>
    <t>Red Fox</t>
  </si>
  <si>
    <t>9/1/14-8/31/15</t>
  </si>
  <si>
    <t>Owls</t>
  </si>
  <si>
    <t>9/1/15-8/31/16</t>
  </si>
  <si>
    <t>Monkeys</t>
  </si>
  <si>
    <t>9/1/16-8/31/17</t>
  </si>
  <si>
    <t>Giraffes</t>
  </si>
  <si>
    <t>9/1/17-8/31/18</t>
  </si>
  <si>
    <t>Penguins</t>
  </si>
  <si>
    <t>9/1/18-8/31/19</t>
  </si>
  <si>
    <t>Puffins</t>
  </si>
  <si>
    <t>9/1/19-8/31/20</t>
  </si>
  <si>
    <t>Turtles</t>
  </si>
  <si>
    <t>9/1/20-8/31/21</t>
  </si>
  <si>
    <t>Rachel Stokes</t>
  </si>
  <si>
    <t>renewal</t>
  </si>
  <si>
    <t>Recieved Paperwork</t>
  </si>
  <si>
    <t>Ayesha Doman</t>
  </si>
  <si>
    <t>Updated paperwork</t>
  </si>
  <si>
    <t>Jana Lindner</t>
  </si>
  <si>
    <t>Angelique Gillette</t>
  </si>
  <si>
    <t>Check</t>
  </si>
  <si>
    <t>Jennifer Eatedali</t>
  </si>
  <si>
    <t>Updated Electronic Form</t>
  </si>
  <si>
    <t>Updated Paperwork</t>
  </si>
  <si>
    <t>Recieved Electronic Form</t>
  </si>
  <si>
    <t>Brandi Barnett</t>
  </si>
  <si>
    <t>Completed Eletronic Form</t>
  </si>
  <si>
    <t>Kristen Solmose</t>
  </si>
  <si>
    <t>Camile Woodward</t>
  </si>
  <si>
    <t>Check #1041</t>
  </si>
  <si>
    <t>Oya Goktug</t>
  </si>
  <si>
    <t>Check #1049</t>
  </si>
  <si>
    <t>Katherine Clair</t>
  </si>
  <si>
    <t>Check #566</t>
  </si>
  <si>
    <t>Recieved electronic form</t>
  </si>
  <si>
    <t>Recived Electronic Form</t>
  </si>
  <si>
    <t>Victoria-Eneyi Abolarin</t>
  </si>
  <si>
    <t>Kim D'Souza</t>
  </si>
  <si>
    <t>Check #2358</t>
  </si>
  <si>
    <t>Jodie Knackstedt</t>
  </si>
  <si>
    <t>Julie Darger</t>
  </si>
  <si>
    <t>Delanie Huguet</t>
  </si>
  <si>
    <t>Check #1208</t>
  </si>
  <si>
    <t>Renewal</t>
  </si>
  <si>
    <t>Snider</t>
  </si>
  <si>
    <t>Kate Reddy</t>
  </si>
  <si>
    <t>Jessie Fundytus</t>
  </si>
  <si>
    <t>Misty Yocum</t>
  </si>
  <si>
    <t>Jenika Patel</t>
  </si>
  <si>
    <t>Nicole BalacDavies</t>
  </si>
  <si>
    <t>Amber Chatten</t>
  </si>
  <si>
    <t>Sarah Armel</t>
  </si>
  <si>
    <t>Melanie North</t>
  </si>
  <si>
    <t>Nadita Singh</t>
  </si>
  <si>
    <t>Yolande Gouws</t>
  </si>
  <si>
    <t>Brandy Maclnerney</t>
  </si>
  <si>
    <t>Danielle Nicole</t>
  </si>
  <si>
    <t>Jaquelyn Weisblatt</t>
  </si>
  <si>
    <t>Erin Freeman</t>
  </si>
  <si>
    <t>Debbie Page</t>
  </si>
  <si>
    <t>Angela Johnson</t>
  </si>
  <si>
    <t>Christina Bolton</t>
  </si>
  <si>
    <t>Gail Cerruti</t>
  </si>
  <si>
    <t>Sarah Shapiro</t>
  </si>
  <si>
    <t>Yuzeth Martin</t>
  </si>
  <si>
    <t>Lori Sukhbir</t>
  </si>
  <si>
    <t>Check # 1189</t>
  </si>
  <si>
    <t>Claire Coyle</t>
  </si>
  <si>
    <t>Anicia Roberson</t>
  </si>
  <si>
    <t>Jessica Mahdi</t>
  </si>
  <si>
    <t>Hollie Tschirhart</t>
  </si>
  <si>
    <t>Rebecca Lucero</t>
  </si>
  <si>
    <t>Check #510</t>
  </si>
  <si>
    <t>Megan Selby</t>
  </si>
  <si>
    <t>Michelle Pfennig</t>
  </si>
  <si>
    <t>Lauren Ballard</t>
  </si>
  <si>
    <t>Kara Burke</t>
  </si>
  <si>
    <t>Meredith Melancon</t>
  </si>
  <si>
    <t>Amanda Granhaug</t>
  </si>
  <si>
    <t>Jana Mouton</t>
  </si>
  <si>
    <t>Lindsay Anderson</t>
  </si>
  <si>
    <t>Month</t>
  </si>
  <si>
    <t>Member</t>
  </si>
  <si>
    <t>Payment</t>
  </si>
  <si>
    <t>Notes</t>
  </si>
  <si>
    <t>More Notes</t>
  </si>
  <si>
    <t>cash</t>
  </si>
  <si>
    <t>check</t>
  </si>
  <si>
    <t>Megan Smith</t>
  </si>
  <si>
    <t>Danelle Renaud</t>
  </si>
  <si>
    <t>Nicole Balacdavies</t>
  </si>
  <si>
    <t>Mary Sorhus</t>
  </si>
  <si>
    <t>Amanda Brooke</t>
  </si>
  <si>
    <t>Sharon Routzong</t>
  </si>
  <si>
    <t>Tanie Martin</t>
  </si>
  <si>
    <t>Heather Lovell</t>
  </si>
  <si>
    <t>gave to Monica</t>
  </si>
  <si>
    <t xml:space="preserve">renewal </t>
  </si>
  <si>
    <t>Meghan Sonnier</t>
  </si>
  <si>
    <t>Connie Swartz</t>
  </si>
  <si>
    <t>Jessica Butkay</t>
  </si>
  <si>
    <t>Lizette Jackson</t>
  </si>
  <si>
    <t>Misty Day</t>
  </si>
  <si>
    <t>*no updated paperwork</t>
  </si>
  <si>
    <t>Mitzi Perkins</t>
  </si>
  <si>
    <t>Julie Schmid</t>
  </si>
  <si>
    <t>Manda Meier</t>
  </si>
  <si>
    <t>Francis Foinquinos</t>
  </si>
  <si>
    <t>Jennifer Warner</t>
  </si>
  <si>
    <t>Amy Johnson</t>
  </si>
  <si>
    <t>Candace Findley</t>
  </si>
  <si>
    <t>Shelley Kloiber</t>
  </si>
  <si>
    <t>Christina Bolten</t>
  </si>
  <si>
    <t>Jacque Schrock</t>
  </si>
  <si>
    <t>Kalee Griffith</t>
  </si>
  <si>
    <t>Natalie Pollock</t>
  </si>
  <si>
    <t>paypal</t>
  </si>
  <si>
    <t>Sara Wilson</t>
  </si>
  <si>
    <t>Kristin Hollrah</t>
  </si>
  <si>
    <t>Leigh Pumphrey</t>
  </si>
  <si>
    <t>No updated paperwork</t>
  </si>
  <si>
    <t>Stephanie Cheney</t>
  </si>
  <si>
    <t>Amber Fornalik</t>
  </si>
  <si>
    <t>signed for paperwork</t>
  </si>
  <si>
    <t>Elysia Faulkner</t>
  </si>
  <si>
    <t>Anicia Robison</t>
  </si>
  <si>
    <t>check paperwork</t>
  </si>
  <si>
    <t>Jessica Naylor</t>
  </si>
  <si>
    <t>Jennifer Yates</t>
  </si>
  <si>
    <t>Kelsey Allen-Gassen</t>
  </si>
  <si>
    <t>Stephanie Gorup</t>
  </si>
  <si>
    <t>Kat Hodson</t>
  </si>
  <si>
    <t>Christina Price</t>
  </si>
  <si>
    <t>Paypayl</t>
  </si>
  <si>
    <t>no updated paperwork</t>
  </si>
  <si>
    <t>Sara Arceneaux</t>
  </si>
  <si>
    <t>Amanda Schmeer</t>
  </si>
  <si>
    <t>Jenny Spichiger</t>
  </si>
  <si>
    <t>Stephanie Mayfield</t>
  </si>
  <si>
    <t>Nikki Yim</t>
  </si>
  <si>
    <t>Tara Coward</t>
  </si>
  <si>
    <t>Brittany Stoll</t>
  </si>
  <si>
    <t>Leah Gonzalez</t>
  </si>
  <si>
    <t>Chrissy Zapalac</t>
  </si>
  <si>
    <t>Lindsey Anderson</t>
  </si>
  <si>
    <t>Molly Kanzleiter</t>
  </si>
  <si>
    <t>updated paperwork</t>
  </si>
  <si>
    <t>Allison Kaye Cassinis</t>
  </si>
  <si>
    <t>Lyndsey Dottavio</t>
  </si>
  <si>
    <t>Sign-in</t>
  </si>
  <si>
    <t>Abolarin</t>
  </si>
  <si>
    <t>Victoria-Eneyi</t>
  </si>
  <si>
    <t>Allen-Gassen</t>
  </si>
  <si>
    <t>Kelsey</t>
  </si>
  <si>
    <t>Cheney</t>
  </si>
  <si>
    <t>Stephanie</t>
  </si>
  <si>
    <t>Clair</t>
  </si>
  <si>
    <t>Coward</t>
  </si>
  <si>
    <t>Tara</t>
  </si>
  <si>
    <t>Darger</t>
  </si>
  <si>
    <t>Julie</t>
  </si>
  <si>
    <t>Doman</t>
  </si>
  <si>
    <t>Ayesha</t>
  </si>
  <si>
    <t>Dottavio</t>
  </si>
  <si>
    <t>Lyndsey</t>
  </si>
  <si>
    <t>D'Souza</t>
  </si>
  <si>
    <t>Faulkner</t>
  </si>
  <si>
    <t>Elysia</t>
  </si>
  <si>
    <t>Fornalik</t>
  </si>
  <si>
    <t>Freeman</t>
  </si>
  <si>
    <t>Goktug</t>
  </si>
  <si>
    <t>Oya</t>
  </si>
  <si>
    <t>Gonzalez</t>
  </si>
  <si>
    <t>Leah</t>
  </si>
  <si>
    <t>Gorup</t>
  </si>
  <si>
    <t>Griffith</t>
  </si>
  <si>
    <t>Kalee</t>
  </si>
  <si>
    <t>Hodson</t>
  </si>
  <si>
    <t>Kat</t>
  </si>
  <si>
    <t>Hollrah</t>
  </si>
  <si>
    <t>Kanzleiter</t>
  </si>
  <si>
    <t>Kendall</t>
  </si>
  <si>
    <t>Meghan</t>
  </si>
  <si>
    <t>Shelley</t>
  </si>
  <si>
    <t>Knackstedt</t>
  </si>
  <si>
    <t>Jodie</t>
  </si>
  <si>
    <t>Lindner</t>
  </si>
  <si>
    <t>Mayfield</t>
  </si>
  <si>
    <t>Naylor</t>
  </si>
  <si>
    <t>Natalie</t>
  </si>
  <si>
    <t>Price</t>
  </si>
  <si>
    <t>Pumphrey</t>
  </si>
  <si>
    <t>Leigh</t>
  </si>
  <si>
    <t>Robertson</t>
  </si>
  <si>
    <t>Schmeer</t>
  </si>
  <si>
    <t>Schrock</t>
  </si>
  <si>
    <t>Jacque</t>
  </si>
  <si>
    <t xml:space="preserve">Solmose </t>
  </si>
  <si>
    <t>Kristen</t>
  </si>
  <si>
    <t>Sorhus</t>
  </si>
  <si>
    <t>Mary</t>
  </si>
  <si>
    <t>Spichiger</t>
  </si>
  <si>
    <t>Jenny</t>
  </si>
  <si>
    <t>Stokes</t>
  </si>
  <si>
    <t>Stoll</t>
  </si>
  <si>
    <t>Yates</t>
  </si>
  <si>
    <t>Yim</t>
  </si>
  <si>
    <t>Nikki</t>
  </si>
  <si>
    <t>Zapalac</t>
  </si>
  <si>
    <t>Child 1 Name</t>
  </si>
  <si>
    <t>Child 1 Birthday</t>
  </si>
  <si>
    <t>Child 2 Name</t>
  </si>
  <si>
    <t>Child 2 DOB</t>
  </si>
  <si>
    <t>Child 3 Name</t>
  </si>
  <si>
    <t>Child 3 DOB</t>
  </si>
  <si>
    <t>Child 4 Name</t>
  </si>
  <si>
    <t>Child 4 DOB</t>
  </si>
  <si>
    <t>Children Name</t>
  </si>
  <si>
    <t>Children DOB</t>
  </si>
  <si>
    <t>Expecting?</t>
  </si>
  <si>
    <t>Expecting Date</t>
  </si>
  <si>
    <t>NEWSLETTER</t>
  </si>
  <si>
    <t>Play Group</t>
  </si>
  <si>
    <t xml:space="preserve">29110 Parker trace dr </t>
  </si>
  <si>
    <t>veabolarin@gmail.com</t>
  </si>
  <si>
    <t>28610 Tracewood</t>
  </si>
  <si>
    <t>kallengassen@yahoo.com</t>
  </si>
  <si>
    <t>832-493-3642</t>
  </si>
  <si>
    <t>EN</t>
  </si>
  <si>
    <t xml:space="preserve">29114 Autumn Brook Dr. </t>
  </si>
  <si>
    <t>Koalas &amp; Owls</t>
  </si>
  <si>
    <t xml:space="preserve">Elizabeth </t>
  </si>
  <si>
    <t>Aria</t>
  </si>
  <si>
    <t>38405 Mayes Park Ct.</t>
  </si>
  <si>
    <t>Jensyn</t>
  </si>
  <si>
    <t>27715 Rainy Creek</t>
  </si>
  <si>
    <t>936-537-2600</t>
  </si>
  <si>
    <t>27523 Villa Mountain Ct.</t>
  </si>
  <si>
    <t>Addison</t>
  </si>
  <si>
    <t>22 Floral Hills Ln.</t>
  </si>
  <si>
    <t>4027 Harmony Breeze</t>
  </si>
  <si>
    <t>Monkey</t>
  </si>
  <si>
    <t>5534 Little Creek Ct.</t>
  </si>
  <si>
    <t>kara.burke22@gmal.com</t>
  </si>
  <si>
    <t>713-614-6365</t>
  </si>
  <si>
    <t>James</t>
  </si>
  <si>
    <t>Ava</t>
  </si>
  <si>
    <t>925-699-6547</t>
  </si>
  <si>
    <t>Red fox/Monkey</t>
  </si>
  <si>
    <t>30803 Crest View Terrace</t>
  </si>
  <si>
    <t>syang723@yahoo.com</t>
  </si>
  <si>
    <t>713-418-9253</t>
  </si>
  <si>
    <t>5414 Mustang Ridge Ln</t>
  </si>
  <si>
    <t>katherine.j.clair@gmail.com</t>
  </si>
  <si>
    <t>Empty Nester</t>
  </si>
  <si>
    <t>Conner</t>
  </si>
  <si>
    <t>5563 Cedar Elm Lane</t>
  </si>
  <si>
    <t>taracoward@yahoo.com</t>
  </si>
  <si>
    <t>832-350-0030</t>
  </si>
  <si>
    <t>27542 Kingsland Place Lane</t>
  </si>
  <si>
    <t>julesdarger@gmail.com</t>
  </si>
  <si>
    <t>Hannah</t>
  </si>
  <si>
    <t>Aleena</t>
  </si>
  <si>
    <t>28622 Thornsby Ridge Court</t>
  </si>
  <si>
    <t>dohtakeiton@hotmail.com</t>
  </si>
  <si>
    <t>713-447-9188</t>
  </si>
  <si>
    <t>Owl</t>
  </si>
  <si>
    <t>5518 Cedar Elm Lane</t>
  </si>
  <si>
    <t>lyndseydottavio@gmail.com</t>
  </si>
  <si>
    <t>713-410-2331</t>
  </si>
  <si>
    <t>Lion/Fox</t>
  </si>
  <si>
    <t>5110 Regatta Run Lane</t>
  </si>
  <si>
    <t>kmathi1@yahoo.com</t>
  </si>
  <si>
    <t>630-544-4427</t>
  </si>
  <si>
    <t>Giraffe</t>
  </si>
  <si>
    <t>27322 N Saddle Creek Dr</t>
  </si>
  <si>
    <t>281-728-4629</t>
  </si>
  <si>
    <t>Jaxon</t>
  </si>
  <si>
    <t>Ellie</t>
  </si>
  <si>
    <t>Emry</t>
  </si>
  <si>
    <t>3519 Chestnut Grove</t>
  </si>
  <si>
    <t>elysia.faulkner@yahoo.com</t>
  </si>
  <si>
    <t>512-796-0106</t>
  </si>
  <si>
    <t>Findley</t>
  </si>
  <si>
    <t>Candace</t>
  </si>
  <si>
    <t>Breckin</t>
  </si>
  <si>
    <t>28315 Enchanted Shores</t>
  </si>
  <si>
    <t>ccmarie_2000@yahoo.com</t>
  </si>
  <si>
    <t>254-709-5125</t>
  </si>
  <si>
    <t>27222 Fulshear Bend Dr #3119</t>
  </si>
  <si>
    <t>Parklane Fulshear/CCR</t>
  </si>
  <si>
    <t>Foinquinos</t>
  </si>
  <si>
    <t>Francis</t>
  </si>
  <si>
    <t>5603 Caspian Falls Ln.</t>
  </si>
  <si>
    <t>colmenareshsle@gmail.com</t>
  </si>
  <si>
    <t>832-503-0336</t>
  </si>
  <si>
    <t>5102 Kenton Place Ln.</t>
  </si>
  <si>
    <t>amberwillcocks@gmail.com</t>
  </si>
  <si>
    <t>832-517-2247</t>
  </si>
  <si>
    <t>28427 Willow Pass Ln.</t>
  </si>
  <si>
    <t>efreeman.c2f@gmail.com</t>
  </si>
  <si>
    <t>832-488-5737</t>
  </si>
  <si>
    <t>Lion, Owl, Giraffe</t>
  </si>
  <si>
    <t>5318 Kenton Place Ln</t>
  </si>
  <si>
    <t>27215 Cottage Stream Ln</t>
  </si>
  <si>
    <t>oyagoktug@gmail.com</t>
  </si>
  <si>
    <t>617-515-4186</t>
  </si>
  <si>
    <t>Koalas/Monkeys</t>
  </si>
  <si>
    <t>28402 WIld Mustang Ln.</t>
  </si>
  <si>
    <t>leandraina@hotmail.co</t>
  </si>
  <si>
    <t>301-257-4183</t>
  </si>
  <si>
    <t>28623 Thornsby Ridge Ct</t>
  </si>
  <si>
    <t>steff1754@yahoo.com</t>
  </si>
  <si>
    <t>731-358-3349</t>
  </si>
  <si>
    <t>Red Fox/Lions</t>
  </si>
  <si>
    <t>Caiden</t>
  </si>
  <si>
    <t>koala/owl/penguin</t>
  </si>
  <si>
    <t>33007 Weiney Ct.</t>
  </si>
  <si>
    <t>Weston Lakes</t>
  </si>
  <si>
    <t>kalee.griffith@gmail.com</t>
  </si>
  <si>
    <t>806-831-5437</t>
  </si>
  <si>
    <t>27719 Lakeway Trail Lane</t>
  </si>
  <si>
    <t>713-205-6990</t>
  </si>
  <si>
    <t>Owl, Giraffe</t>
  </si>
  <si>
    <t xml:space="preserve">27507 Villa Mountain Court </t>
  </si>
  <si>
    <t>5343 Briarcliff Ln.</t>
  </si>
  <si>
    <t>clm.hodson@gmail.com</t>
  </si>
  <si>
    <t>832-293-7509</t>
  </si>
  <si>
    <t>Sadie</t>
  </si>
  <si>
    <t>5918 Settlers Creek Court</t>
  </si>
  <si>
    <t>Kristin.Hollrah@gmail.com</t>
  </si>
  <si>
    <t>203-650-6263</t>
  </si>
  <si>
    <t>Tiny Tots</t>
  </si>
  <si>
    <t>VP Admin.</t>
  </si>
  <si>
    <t>713-298-8372</t>
  </si>
  <si>
    <t>27510 Villa Moutain Ct.</t>
  </si>
  <si>
    <t>5727 Spring River Ln.</t>
  </si>
  <si>
    <t>amyljohnson81@gmail.com</t>
  </si>
  <si>
    <t>713-315-7031</t>
  </si>
  <si>
    <t>NO</t>
  </si>
  <si>
    <t>5502 Little Creek Ct.</t>
  </si>
  <si>
    <t>678-773-5423</t>
  </si>
  <si>
    <t>6211 Harmony Park Lane</t>
  </si>
  <si>
    <t>Brinley</t>
  </si>
  <si>
    <t>28526 Wild Mustang</t>
  </si>
  <si>
    <t>molly.kanzleiter@gmail.com</t>
  </si>
  <si>
    <t>724-612-6389</t>
  </si>
  <si>
    <t>Kason</t>
  </si>
  <si>
    <t>10510 Jostin Ridge</t>
  </si>
  <si>
    <t>Cinco</t>
  </si>
  <si>
    <t>816-399-9664</t>
  </si>
  <si>
    <t>Fox</t>
  </si>
  <si>
    <t>27331 N. Saddlecreek Ln</t>
  </si>
  <si>
    <t>katiemcmahon99@hotmail.com</t>
  </si>
  <si>
    <t>832-449-3455</t>
  </si>
  <si>
    <t>28435 Damon Creek Ln.</t>
  </si>
  <si>
    <t>Koalas &amp; Giraffes</t>
  </si>
  <si>
    <t>5423 Caspian Falls Ln.</t>
  </si>
  <si>
    <t>shelley.kloiber@rp2agency.com</t>
  </si>
  <si>
    <t>732-236-9673</t>
  </si>
  <si>
    <t>28634 mountain timber court</t>
  </si>
  <si>
    <t>jknack63@gmail.com</t>
  </si>
  <si>
    <t>3901 Lily Park Lane</t>
  </si>
  <si>
    <t>janalindner44@gmail.com</t>
  </si>
  <si>
    <t>28614 Royal Pines Ct</t>
  </si>
  <si>
    <t>Knox</t>
  </si>
  <si>
    <t>5119 Kenton Place Lane</t>
  </si>
  <si>
    <t>214-686-6831</t>
  </si>
  <si>
    <t>30823 Falling Branch Lane</t>
  </si>
  <si>
    <t>27934 Hunt Trace Ln.</t>
  </si>
  <si>
    <t>jnaylor78@yahoo.com</t>
  </si>
  <si>
    <t>630-452-1129</t>
  </si>
  <si>
    <t>Red Fox/Giraffes</t>
  </si>
  <si>
    <t>melanie_s79@gmail.com</t>
  </si>
  <si>
    <t>EN/Lion</t>
  </si>
  <si>
    <t>4907 Cibolo Creek Ct.</t>
  </si>
  <si>
    <t>Tiny Tots?</t>
  </si>
  <si>
    <t>Secretary -16</t>
  </si>
  <si>
    <t>Kade</t>
  </si>
  <si>
    <t>Regan</t>
  </si>
  <si>
    <t>5203 Westerdale Drive</t>
  </si>
  <si>
    <t>nataliepollock@yahoo.com</t>
  </si>
  <si>
    <t xml:space="preserve">713-320-2176  </t>
  </si>
  <si>
    <t>Koalas, Monkeys, Giraffes</t>
  </si>
  <si>
    <t>590-491-6305</t>
  </si>
  <si>
    <t>3410 Cabernet Shores Dr.</t>
  </si>
  <si>
    <t>price.christinam@gmail.com</t>
  </si>
  <si>
    <t>832-298-7557</t>
  </si>
  <si>
    <t>Dean</t>
  </si>
  <si>
    <t>31802 Tall Grass Ln</t>
  </si>
  <si>
    <t>leigh.pumphrey@yahoo.com</t>
  </si>
  <si>
    <t>832-628-4471</t>
  </si>
  <si>
    <t>Gavin</t>
  </si>
  <si>
    <t>Colton</t>
  </si>
  <si>
    <t>Owl/Giraffe</t>
  </si>
  <si>
    <t>amandamtucker@hotmail.com</t>
  </si>
  <si>
    <t>Connor</t>
  </si>
  <si>
    <t>5810 Evening Oaks Ln</t>
  </si>
  <si>
    <t>amanda.schmeer@gmail.com</t>
  </si>
  <si>
    <t>702-413-4752</t>
  </si>
  <si>
    <t>5302 Paintbrush Falls Ct.</t>
  </si>
  <si>
    <t>jacquelyn.schrock@gmail.com</t>
  </si>
  <si>
    <t>405-226-8558</t>
  </si>
  <si>
    <t>NEW ONE 2018-2019 babies</t>
  </si>
  <si>
    <t>28207 Ridgecreek Cove Ln.</t>
  </si>
  <si>
    <t>Lion/monkey</t>
  </si>
  <si>
    <t>281-394-5641</t>
  </si>
  <si>
    <t>Neha Ganesh</t>
  </si>
  <si>
    <t>Norah Ganesh</t>
  </si>
  <si>
    <t>Solmose</t>
  </si>
  <si>
    <t>5107 Windgate Lane</t>
  </si>
  <si>
    <t>kpkowit@yahoo.com</t>
  </si>
  <si>
    <t>732-779-6992</t>
  </si>
  <si>
    <t>5931 Settlers Creek Ct</t>
  </si>
  <si>
    <t>713-882-9520</t>
  </si>
  <si>
    <t>Lion</t>
  </si>
  <si>
    <t>Billy</t>
  </si>
  <si>
    <t>Sam</t>
  </si>
  <si>
    <t>5018 Quiet Falls Ln</t>
  </si>
  <si>
    <t>512-779-2176</t>
  </si>
  <si>
    <t>Lions/Monkey</t>
  </si>
  <si>
    <t>5323 Baiarcliff Ln.</t>
  </si>
  <si>
    <t>27615 Lakeway Trail Ln.</t>
  </si>
  <si>
    <t>raentege@gmail.com</t>
  </si>
  <si>
    <t>832-814-9613</t>
  </si>
  <si>
    <t>Callan</t>
  </si>
  <si>
    <t>5718 Amherst Farms Ln</t>
  </si>
  <si>
    <t>brittanyannwatts@gmail.com</t>
  </si>
  <si>
    <t>713-562-6563</t>
  </si>
  <si>
    <t>Kangaroo</t>
  </si>
  <si>
    <t>916-673-7889</t>
  </si>
  <si>
    <t xml:space="preserve">NO </t>
  </si>
  <si>
    <t>28319 Wild Mustang Ln</t>
  </si>
  <si>
    <t>Koalas, Giraffe</t>
  </si>
  <si>
    <t>26634 Boulder Cove</t>
  </si>
  <si>
    <t>Pine Mill Ranch</t>
  </si>
  <si>
    <t>Bears</t>
  </si>
  <si>
    <t>Warner</t>
  </si>
  <si>
    <t>Novembere 15, 2018</t>
  </si>
  <si>
    <t>28003 Fulshear Plantation Ct.</t>
  </si>
  <si>
    <t>jwarner53@hotmail.com</t>
  </si>
  <si>
    <t>713-885-2230</t>
  </si>
  <si>
    <t>6103 Fayette Springs Ln</t>
  </si>
  <si>
    <t>jacqlauren832@gmail.com</t>
  </si>
  <si>
    <t>Wilson</t>
  </si>
  <si>
    <t>Austin</t>
  </si>
  <si>
    <t>Maci</t>
  </si>
  <si>
    <t>5711 S. Choctaw Hills Lane</t>
  </si>
  <si>
    <t>saradnce@yahoo.com</t>
  </si>
  <si>
    <t>281-841-5607</t>
  </si>
  <si>
    <t xml:space="preserve">Churchill farms </t>
  </si>
  <si>
    <t>28123 Lockridge Ct.</t>
  </si>
  <si>
    <t>jenniferyates07@yahoo.com</t>
  </si>
  <si>
    <t>832-524-4315</t>
  </si>
  <si>
    <t>28406 Evergreen Cove Ln.</t>
  </si>
  <si>
    <t>theyimsters@gmail.com</t>
  </si>
  <si>
    <t>832-708-8870</t>
  </si>
  <si>
    <t>Zeke</t>
  </si>
  <si>
    <t>Barrett</t>
  </si>
  <si>
    <t>Treasurer</t>
  </si>
  <si>
    <t>Scott</t>
  </si>
  <si>
    <t>14 yrs</t>
  </si>
  <si>
    <t>14 mos</t>
  </si>
  <si>
    <t>6510 Tamarind Sky Lane</t>
  </si>
  <si>
    <t xml:space="preserve">chrissyd429@gmail.com </t>
  </si>
  <si>
    <t>830-609-8484</t>
  </si>
  <si>
    <t>NOT RENEWING</t>
  </si>
  <si>
    <t>Club President.  Dues Exempt</t>
  </si>
  <si>
    <t>Janika</t>
  </si>
  <si>
    <t>Waiting for forms/payment</t>
  </si>
  <si>
    <t>Not renewing</t>
  </si>
  <si>
    <t>Removed herself from page</t>
  </si>
  <si>
    <t>President 2018-2019</t>
  </si>
  <si>
    <t>2018 Calendar Dues</t>
  </si>
  <si>
    <t>Breson</t>
  </si>
  <si>
    <t>Alicia</t>
  </si>
  <si>
    <t>Did not renew</t>
  </si>
  <si>
    <t xml:space="preserve">  </t>
  </si>
  <si>
    <t>contacted</t>
  </si>
  <si>
    <t>Stauffer</t>
  </si>
  <si>
    <t>Miranda</t>
  </si>
  <si>
    <t xml:space="preserve">Deleted herself </t>
  </si>
  <si>
    <t>Tottenham</t>
  </si>
  <si>
    <t>Janelle</t>
  </si>
  <si>
    <t>Carlson</t>
  </si>
  <si>
    <t>Heldenbrand</t>
  </si>
  <si>
    <t>Camelo</t>
  </si>
  <si>
    <t>Viviana</t>
  </si>
  <si>
    <t>paid 5-4</t>
  </si>
  <si>
    <t>Maupin</t>
  </si>
  <si>
    <t>Allie</t>
  </si>
  <si>
    <t xml:space="preserve">moved </t>
  </si>
  <si>
    <t>Jahrling</t>
  </si>
  <si>
    <t>Waugh</t>
  </si>
  <si>
    <t>paid on 5-21-2018</t>
  </si>
  <si>
    <t>Kubecka</t>
  </si>
  <si>
    <t>Melinda</t>
  </si>
  <si>
    <t>Bagley</t>
  </si>
  <si>
    <t>Chady</t>
  </si>
  <si>
    <t>Williams</t>
  </si>
  <si>
    <t>Krysta</t>
  </si>
  <si>
    <t xml:space="preserve">Stokes </t>
  </si>
  <si>
    <t>Oudalstoel</t>
  </si>
  <si>
    <t>Toni</t>
  </si>
  <si>
    <t xml:space="preserve">Page </t>
  </si>
  <si>
    <t>paid 8-4</t>
  </si>
  <si>
    <t>Tully</t>
  </si>
  <si>
    <t>paid 7/10/2017, 2nd msg 7/5, no response and removed</t>
  </si>
  <si>
    <t>Clark</t>
  </si>
  <si>
    <t>Liz</t>
  </si>
  <si>
    <t>Reed</t>
  </si>
  <si>
    <t>Moved</t>
  </si>
  <si>
    <t>Marissa</t>
  </si>
  <si>
    <t>Did not renew (will reconsider in Oct)</t>
  </si>
  <si>
    <t>Smith</t>
  </si>
  <si>
    <t>Neal</t>
  </si>
  <si>
    <t>Renaud</t>
  </si>
  <si>
    <t>Danelle</t>
  </si>
  <si>
    <t>Balacdavies</t>
  </si>
  <si>
    <t>Perkins</t>
  </si>
  <si>
    <t>Mitzi</t>
  </si>
  <si>
    <t>Barrineau</t>
  </si>
  <si>
    <t>no response</t>
  </si>
  <si>
    <t>Clower</t>
  </si>
  <si>
    <t>Routzong</t>
  </si>
  <si>
    <t>Sharon</t>
  </si>
  <si>
    <t>Tanie</t>
  </si>
  <si>
    <t>Heather</t>
  </si>
  <si>
    <t>Sonnier</t>
  </si>
  <si>
    <t>Butkay</t>
  </si>
  <si>
    <t>Lowrey</t>
  </si>
  <si>
    <t>Shanta</t>
  </si>
  <si>
    <t>Lizette</t>
  </si>
  <si>
    <t>Schmid</t>
  </si>
  <si>
    <t>Day</t>
  </si>
  <si>
    <t>N (returning)</t>
  </si>
  <si>
    <t>Meier</t>
  </si>
  <si>
    <t>Manda</t>
  </si>
  <si>
    <t>Boenig</t>
  </si>
  <si>
    <t>Kelsie</t>
  </si>
  <si>
    <t>No responses, did not renew</t>
  </si>
  <si>
    <t>Capistran</t>
  </si>
  <si>
    <t>Did not renew, full-time job</t>
  </si>
  <si>
    <t>Cronauer</t>
  </si>
  <si>
    <t>Dani</t>
  </si>
  <si>
    <t>Did not renew, can't attend playgroups</t>
  </si>
  <si>
    <t>McPherson</t>
  </si>
  <si>
    <t>Gina</t>
  </si>
  <si>
    <t>Did not renew, inactive</t>
  </si>
  <si>
    <t xml:space="preserve">Vaughn </t>
  </si>
  <si>
    <t>Denson</t>
  </si>
  <si>
    <t>Mariah</t>
  </si>
  <si>
    <t>Farler</t>
  </si>
  <si>
    <t>Tricia</t>
  </si>
  <si>
    <t>no particiation</t>
  </si>
  <si>
    <t>2017 Calendar Dues</t>
  </si>
  <si>
    <t>N=New</t>
  </si>
  <si>
    <t>Minier</t>
  </si>
  <si>
    <t>Lindsay</t>
  </si>
  <si>
    <t>Juthani</t>
  </si>
  <si>
    <t>Vineeta</t>
  </si>
  <si>
    <t>Removed - no response</t>
  </si>
  <si>
    <t>PY</t>
  </si>
  <si>
    <t>actually paid 5/17/17</t>
  </si>
  <si>
    <t>D</t>
  </si>
  <si>
    <t>paid 7/9/2017</t>
  </si>
  <si>
    <t>paid on 7/20/2017</t>
  </si>
  <si>
    <t>Berry</t>
  </si>
  <si>
    <t>Anamaria</t>
  </si>
  <si>
    <t>B</t>
  </si>
  <si>
    <t>French</t>
  </si>
  <si>
    <t>Odell</t>
  </si>
  <si>
    <t>Derr</t>
  </si>
  <si>
    <t>Vinton</t>
  </si>
  <si>
    <t>Deleted herself - no response</t>
  </si>
  <si>
    <t>paid 7/10/2017</t>
  </si>
  <si>
    <t>C</t>
  </si>
  <si>
    <t xml:space="preserve">Walker </t>
  </si>
  <si>
    <t>Patricia</t>
  </si>
  <si>
    <t>moved - did not renew</t>
  </si>
  <si>
    <t>deleted herself - no response</t>
  </si>
  <si>
    <t>29 dues paid = $1160</t>
  </si>
  <si>
    <t xml:space="preserve">2 questionable situations </t>
  </si>
  <si>
    <t>Rollins</t>
  </si>
  <si>
    <t xml:space="preserve">4 late for last year </t>
  </si>
  <si>
    <t>Old Board thru 6/30/17</t>
  </si>
  <si>
    <t>New Board 7/1/17</t>
  </si>
  <si>
    <t>2018 tab</t>
  </si>
  <si>
    <t xml:space="preserve">Did not renew </t>
  </si>
  <si>
    <t>Sum of As</t>
  </si>
  <si>
    <t>Sum of Bs</t>
  </si>
  <si>
    <t>Albers</t>
  </si>
  <si>
    <t>Sharla</t>
  </si>
  <si>
    <t>did not renew</t>
  </si>
  <si>
    <t>Sum of C's</t>
  </si>
  <si>
    <t>deposit on 7/27/18</t>
  </si>
  <si>
    <t>Knott</t>
  </si>
  <si>
    <t>Judy</t>
  </si>
  <si>
    <t>Sum of Ds</t>
  </si>
  <si>
    <t>Misty has deposited</t>
  </si>
  <si>
    <t>Zieschang</t>
  </si>
  <si>
    <t>2016 Calendar Dues</t>
  </si>
  <si>
    <t>Barrera</t>
  </si>
  <si>
    <t>No response</t>
  </si>
  <si>
    <t xml:space="preserve">Not renewing </t>
  </si>
  <si>
    <t>Marroquin</t>
  </si>
  <si>
    <t>Beth</t>
  </si>
  <si>
    <t>Not renewing - job</t>
  </si>
  <si>
    <t>Geier</t>
  </si>
  <si>
    <t>Golden</t>
  </si>
  <si>
    <t>Summer</t>
  </si>
  <si>
    <t>removed from roster and will not renew</t>
  </si>
  <si>
    <t>need form</t>
  </si>
  <si>
    <t>$ -</t>
  </si>
  <si>
    <t>Bennet</t>
  </si>
  <si>
    <t>Collar</t>
  </si>
  <si>
    <t>2015 Calendar Dues</t>
  </si>
  <si>
    <t>Brown</t>
  </si>
  <si>
    <t>Guarisco</t>
  </si>
  <si>
    <t>Tiffany</t>
  </si>
  <si>
    <t>Norlin</t>
  </si>
  <si>
    <t>Rome</t>
  </si>
  <si>
    <t>Ann</t>
  </si>
  <si>
    <t>Mobley</t>
  </si>
  <si>
    <t>Lisa</t>
  </si>
  <si>
    <t>Gatlin</t>
  </si>
  <si>
    <t>invoice</t>
  </si>
  <si>
    <t>emailed and is returning to work full time 8/1/12016</t>
  </si>
  <si>
    <t>Douglas</t>
  </si>
  <si>
    <t>Thiana</t>
  </si>
  <si>
    <t>rec'd email not renewing asked for feedback</t>
  </si>
  <si>
    <t>second notice 7/31</t>
  </si>
  <si>
    <t>email will be renewing</t>
  </si>
  <si>
    <t>paid 7/7/2016</t>
  </si>
  <si>
    <t>Walker</t>
  </si>
  <si>
    <t>will pay</t>
  </si>
  <si>
    <t>Henderson</t>
  </si>
  <si>
    <t>Chanie</t>
  </si>
  <si>
    <t>7/5/2016 invoice</t>
  </si>
  <si>
    <t>Mailler</t>
  </si>
  <si>
    <t>will remove 9/2/2016 moved out of state</t>
  </si>
  <si>
    <t>Deacon</t>
  </si>
  <si>
    <t>Not renewing because children in school</t>
  </si>
  <si>
    <t>sent 8/31</t>
  </si>
  <si>
    <t>updated 10/7.</t>
  </si>
  <si>
    <t>Lowery</t>
  </si>
  <si>
    <t>Sent 10/7</t>
  </si>
  <si>
    <t>Copeland</t>
  </si>
  <si>
    <t>reminder 10/26 - rec'd email not renewing - requested feedback</t>
  </si>
  <si>
    <t>reminder 10/26</t>
  </si>
  <si>
    <t>Sent 10/26</t>
  </si>
  <si>
    <t>Final  notice 11/22</t>
  </si>
  <si>
    <t>Bernard</t>
  </si>
  <si>
    <t>Follow up 11/22</t>
  </si>
  <si>
    <t>Callaway</t>
  </si>
  <si>
    <t>Not renewing due to kids being busy</t>
  </si>
  <si>
    <t>Vaughn</t>
  </si>
  <si>
    <t>paid 11/21</t>
  </si>
  <si>
    <t>Taylor</t>
  </si>
  <si>
    <t>Total Members:</t>
  </si>
  <si>
    <t>(paid for 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</si>
</sst>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mmmm\ d\,\ yyyy"/>
    <numFmt numFmtId="165" formatCode="mmmm\ d\,\ yyyy"/>
    <numFmt numFmtId="166" formatCode="m/d"/>
    <numFmt numFmtId="167" formatCode="m/d/yyyy"/>
    <numFmt numFmtId="168" formatCode="_(&quot;$&quot;* #,##0_);_(&quot;$&quot;* \(#,##0\);_(&quot;$&quot;* &quot;-&quot;??_);_(@_)"/>
    <numFmt numFmtId="169" formatCode="mmmm\ yyyy"/>
    <numFmt numFmtId="170" formatCode="&quot;$&quot;#,##0"/>
    <numFmt numFmtId="171" formatCode="_(&quot;$&quot;* #,##0.00_);_(&quot;$&quot;* \(#,##0.00\);_(&quot;$&quot;* &quot;-&quot;??_);_(@_)"/>
  </numFmts>
  <fonts count="4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Arial"/>
    </font>
    <font>
      <sz val="11"/>
      <name val="Calibri"/>
    </font>
    <font>
      <sz val="11"/>
      <color rgb="FF0563C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9"/>
      <color rgb="FF000000"/>
      <name val="Arial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sz val="11"/>
      <color rgb="FF000000"/>
      <name val="Arial"/>
    </font>
    <font>
      <sz val="11"/>
      <color rgb="FF000000"/>
      <name val="Thread-000013bc-Id-0000007e"/>
    </font>
    <font>
      <sz val="11"/>
      <color rgb="FF000000"/>
      <name val="Thread-00001bc4-Id-00000003"/>
    </font>
    <font>
      <u/>
      <sz val="11"/>
      <color rgb="FF0000FF"/>
      <name val="Calibri"/>
    </font>
    <font>
      <sz val="14"/>
      <name val="Calibri"/>
    </font>
    <font>
      <b/>
      <sz val="10"/>
      <name val="Arial"/>
    </font>
    <font>
      <sz val="10"/>
      <name val="Arial"/>
    </font>
    <font>
      <sz val="11"/>
      <name val="Thread-00000118-Id-00000003"/>
    </font>
    <font>
      <sz val="11"/>
      <name val="Thread-00001bbc-Id-00000003"/>
    </font>
    <font>
      <sz val="11"/>
      <name val="Thread-00002c94-Id-00000003"/>
    </font>
    <font>
      <b/>
      <sz val="12"/>
      <color rgb="FF9900FF"/>
      <name val="Calibri"/>
    </font>
    <font>
      <b/>
      <sz val="12"/>
      <name val="Calibri"/>
    </font>
    <font>
      <sz val="12"/>
      <name val="Calibri"/>
    </font>
    <font>
      <sz val="11"/>
      <name val="Thread-00000df8-Id-00000000"/>
    </font>
    <font>
      <b/>
      <sz val="18"/>
      <color rgb="FF000000"/>
      <name val="Calibri"/>
    </font>
    <font>
      <b/>
      <sz val="18"/>
      <name val="Calibri"/>
    </font>
    <font>
      <sz val="15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sz val="9"/>
      <name val="Arial"/>
    </font>
    <font>
      <sz val="11"/>
      <color rgb="FF000000"/>
      <name val="Thread-00000df8-Id-00000000"/>
    </font>
    <font>
      <b/>
      <sz val="11"/>
      <color rgb="FF0070C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99FF"/>
        <bgColor rgb="FFFF99FF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0" xfId="0" applyFont="1" applyAlignment="1"/>
    <xf numFmtId="164" fontId="0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top"/>
    </xf>
    <xf numFmtId="0" fontId="4" fillId="0" borderId="0" xfId="0" applyFont="1" applyAlignme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164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0" fillId="3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164" fontId="2" fillId="2" borderId="1" xfId="0" applyNumberFormat="1" applyFont="1" applyFill="1" applyBorder="1" applyAlignment="1">
      <alignment horizontal="left" vertical="top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1" fillId="0" borderId="1" xfId="0" applyFont="1" applyBorder="1"/>
    <xf numFmtId="164" fontId="0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/>
    <xf numFmtId="0" fontId="0" fillId="0" borderId="1" xfId="0" applyFont="1" applyBorder="1"/>
    <xf numFmtId="164" fontId="0" fillId="0" borderId="1" xfId="0" applyNumberFormat="1" applyFont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166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166" fontId="0" fillId="6" borderId="1" xfId="0" applyNumberFormat="1" applyFont="1" applyFill="1" applyBorder="1" applyAlignment="1">
      <alignment horizontal="left" vertical="center"/>
    </xf>
    <xf numFmtId="0" fontId="4" fillId="6" borderId="0" xfId="0" applyFont="1" applyFill="1" applyAlignment="1">
      <alignment horizontal="left"/>
    </xf>
    <xf numFmtId="166" fontId="0" fillId="2" borderId="1" xfId="0" applyNumberFormat="1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166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67" fontId="0" fillId="0" borderId="1" xfId="0" applyNumberFormat="1" applyFont="1" applyBorder="1" applyAlignment="1">
      <alignment horizontal="left" vertical="center"/>
    </xf>
    <xf numFmtId="0" fontId="4" fillId="6" borderId="0" xfId="0" applyFont="1" applyFill="1"/>
    <xf numFmtId="0" fontId="15" fillId="6" borderId="0" xfId="0" applyFont="1" applyFill="1"/>
    <xf numFmtId="164" fontId="0" fillId="6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164" fontId="0" fillId="0" borderId="3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164" fontId="0" fillId="2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165" fontId="0" fillId="0" borderId="3" xfId="0" applyNumberFormat="1" applyFont="1" applyBorder="1" applyAlignment="1">
      <alignment horizontal="left" vertical="center"/>
    </xf>
    <xf numFmtId="0" fontId="4" fillId="2" borderId="0" xfId="0" applyFont="1" applyFill="1"/>
    <xf numFmtId="0" fontId="15" fillId="2" borderId="0" xfId="0" applyFont="1" applyFill="1"/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1" fillId="0" borderId="5" xfId="0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0" fontId="17" fillId="0" borderId="6" xfId="0" applyFont="1" applyBorder="1"/>
    <xf numFmtId="0" fontId="1" fillId="0" borderId="6" xfId="0" applyFont="1" applyBorder="1" applyAlignment="1">
      <alignment horizontal="center"/>
    </xf>
    <xf numFmtId="168" fontId="0" fillId="0" borderId="1" xfId="0" applyNumberFormat="1" applyFont="1" applyBorder="1" applyAlignment="1"/>
    <xf numFmtId="14" fontId="0" fillId="0" borderId="1" xfId="0" applyNumberFormat="1" applyFont="1" applyBorder="1" applyAlignment="1"/>
    <xf numFmtId="14" fontId="18" fillId="0" borderId="0" xfId="0" applyNumberFormat="1" applyFont="1"/>
    <xf numFmtId="0" fontId="0" fillId="0" borderId="0" xfId="0" applyFont="1" applyAlignment="1"/>
    <xf numFmtId="0" fontId="0" fillId="4" borderId="1" xfId="0" applyFont="1" applyFill="1" applyBorder="1" applyAlignment="1"/>
    <xf numFmtId="168" fontId="0" fillId="4" borderId="1" xfId="0" applyNumberFormat="1" applyFont="1" applyFill="1" applyBorder="1" applyAlignment="1"/>
    <xf numFmtId="14" fontId="0" fillId="4" borderId="1" xfId="0" applyNumberFormat="1" applyFont="1" applyFill="1" applyBorder="1" applyAlignment="1"/>
    <xf numFmtId="14" fontId="18" fillId="4" borderId="0" xfId="0" applyNumberFormat="1" applyFont="1" applyFill="1"/>
    <xf numFmtId="0" fontId="0" fillId="4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168" fontId="2" fillId="0" borderId="1" xfId="0" applyNumberFormat="1" applyFont="1" applyBorder="1" applyAlignment="1"/>
    <xf numFmtId="14" fontId="2" fillId="0" borderId="1" xfId="0" applyNumberFormat="1" applyFont="1" applyBorder="1" applyAlignment="1"/>
    <xf numFmtId="0" fontId="19" fillId="4" borderId="1" xfId="0" applyFont="1" applyFill="1" applyBorder="1" applyAlignment="1"/>
    <xf numFmtId="168" fontId="2" fillId="4" borderId="1" xfId="0" applyNumberFormat="1" applyFont="1" applyFill="1" applyBorder="1" applyAlignment="1"/>
    <xf numFmtId="14" fontId="2" fillId="4" borderId="1" xfId="0" applyNumberFormat="1" applyFont="1" applyFill="1" applyBorder="1" applyAlignment="1"/>
    <xf numFmtId="0" fontId="0" fillId="4" borderId="0" xfId="0" applyFont="1" applyFill="1" applyAlignment="1"/>
    <xf numFmtId="168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/>
    <xf numFmtId="14" fontId="0" fillId="2" borderId="0" xfId="0" applyNumberFormat="1" applyFont="1" applyFill="1"/>
    <xf numFmtId="0" fontId="0" fillId="2" borderId="0" xfId="0" applyFont="1" applyFill="1"/>
    <xf numFmtId="14" fontId="0" fillId="0" borderId="0" xfId="0" applyNumberFormat="1" applyFont="1"/>
    <xf numFmtId="168" fontId="20" fillId="4" borderId="1" xfId="0" applyNumberFormat="1" applyFont="1" applyFill="1" applyBorder="1" applyAlignment="1"/>
    <xf numFmtId="14" fontId="0" fillId="4" borderId="0" xfId="0" applyNumberFormat="1" applyFont="1" applyFill="1"/>
    <xf numFmtId="168" fontId="20" fillId="0" borderId="1" xfId="0" applyNumberFormat="1" applyFont="1" applyBorder="1" applyAlignment="1"/>
    <xf numFmtId="168" fontId="21" fillId="0" borderId="1" xfId="0" applyNumberFormat="1" applyFont="1" applyBorder="1" applyAlignment="1"/>
    <xf numFmtId="0" fontId="0" fillId="3" borderId="1" xfId="0" applyFont="1" applyFill="1" applyBorder="1" applyAlignment="1"/>
    <xf numFmtId="168" fontId="0" fillId="3" borderId="1" xfId="0" applyNumberFormat="1" applyFont="1" applyFill="1" applyBorder="1" applyAlignment="1"/>
    <xf numFmtId="14" fontId="0" fillId="3" borderId="1" xfId="0" applyNumberFormat="1" applyFont="1" applyFill="1" applyBorder="1" applyAlignment="1"/>
    <xf numFmtId="14" fontId="0" fillId="3" borderId="0" xfId="0" applyNumberFormat="1" applyFont="1" applyFill="1"/>
    <xf numFmtId="0" fontId="0" fillId="3" borderId="0" xfId="0" applyFont="1" applyFill="1"/>
    <xf numFmtId="0" fontId="4" fillId="3" borderId="0" xfId="0" applyFont="1" applyFill="1"/>
    <xf numFmtId="0" fontId="4" fillId="3" borderId="0" xfId="0" applyFont="1" applyFill="1" applyAlignment="1"/>
    <xf numFmtId="0" fontId="0" fillId="3" borderId="1" xfId="0" applyFont="1" applyFill="1" applyBorder="1"/>
    <xf numFmtId="0" fontId="0" fillId="3" borderId="0" xfId="0" applyFont="1" applyFill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0" fillId="2" borderId="1" xfId="0" applyFont="1" applyFill="1" applyBorder="1"/>
    <xf numFmtId="168" fontId="20" fillId="2" borderId="1" xfId="0" applyNumberFormat="1" applyFont="1" applyFill="1" applyBorder="1" applyAlignment="1"/>
    <xf numFmtId="168" fontId="0" fillId="0" borderId="1" xfId="0" applyNumberFormat="1" applyFont="1" applyBorder="1"/>
    <xf numFmtId="168" fontId="0" fillId="2" borderId="1" xfId="0" applyNumberFormat="1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19" fillId="0" borderId="0" xfId="0" applyFont="1"/>
    <xf numFmtId="0" fontId="0" fillId="0" borderId="0" xfId="0" applyFont="1" applyAlignment="1">
      <alignment vertical="center"/>
    </xf>
    <xf numFmtId="169" fontId="13" fillId="0" borderId="0" xfId="0" applyNumberFormat="1" applyFont="1" applyAlignment="1">
      <alignment horizontal="right"/>
    </xf>
    <xf numFmtId="0" fontId="24" fillId="0" borderId="0" xfId="0" applyFont="1" applyAlignment="1"/>
    <xf numFmtId="0" fontId="24" fillId="0" borderId="0" xfId="0" applyFont="1"/>
    <xf numFmtId="169" fontId="25" fillId="0" borderId="0" xfId="0" applyNumberFormat="1" applyFont="1" applyAlignment="1">
      <alignment horizontal="left"/>
    </xf>
    <xf numFmtId="0" fontId="26" fillId="0" borderId="0" xfId="0" applyFont="1" applyAlignment="1"/>
    <xf numFmtId="0" fontId="26" fillId="0" borderId="0" xfId="0" applyFont="1"/>
    <xf numFmtId="169" fontId="1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170" fontId="3" fillId="0" borderId="0" xfId="0" applyNumberFormat="1" applyFont="1" applyAlignment="1"/>
    <xf numFmtId="169" fontId="13" fillId="0" borderId="0" xfId="0" applyNumberFormat="1" applyFont="1" applyAlignment="1"/>
    <xf numFmtId="170" fontId="4" fillId="0" borderId="0" xfId="0" applyNumberFormat="1" applyFont="1" applyAlignment="1"/>
    <xf numFmtId="0" fontId="27" fillId="0" borderId="0" xfId="0" applyFont="1" applyAlignment="1"/>
    <xf numFmtId="170" fontId="4" fillId="0" borderId="0" xfId="0" applyNumberFormat="1" applyFont="1" applyAlignment="1">
      <alignment horizontal="right"/>
    </xf>
    <xf numFmtId="0" fontId="28" fillId="0" borderId="0" xfId="0" applyFont="1" applyAlignment="1"/>
    <xf numFmtId="0" fontId="29" fillId="2" borderId="0" xfId="0" applyFont="1" applyFill="1" applyAlignment="1"/>
    <xf numFmtId="0" fontId="30" fillId="0" borderId="0" xfId="0" applyFont="1" applyAlignment="1">
      <alignment horizontal="center"/>
    </xf>
    <xf numFmtId="169" fontId="31" fillId="0" borderId="0" xfId="0" applyNumberFormat="1" applyFont="1" applyAlignment="1">
      <alignment horizontal="left"/>
    </xf>
    <xf numFmtId="0" fontId="32" fillId="0" borderId="0" xfId="0" applyFont="1" applyAlignment="1"/>
    <xf numFmtId="0" fontId="32" fillId="0" borderId="0" xfId="0" applyFont="1"/>
    <xf numFmtId="0" fontId="32" fillId="0" borderId="0" xfId="0" applyFont="1" applyAlignment="1">
      <alignment horizontal="left"/>
    </xf>
    <xf numFmtId="0" fontId="32" fillId="0" borderId="0" xfId="0" applyFont="1" applyAlignment="1"/>
    <xf numFmtId="0" fontId="4" fillId="0" borderId="0" xfId="0" applyFont="1" applyAlignment="1"/>
    <xf numFmtId="0" fontId="33" fillId="0" borderId="0" xfId="0" applyFont="1" applyAlignment="1"/>
    <xf numFmtId="0" fontId="34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/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vertical="center"/>
    </xf>
    <xf numFmtId="0" fontId="39" fillId="0" borderId="1" xfId="0" applyFont="1" applyBorder="1" applyAlignment="1"/>
    <xf numFmtId="0" fontId="0" fillId="7" borderId="1" xfId="0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left" vertical="top"/>
    </xf>
    <xf numFmtId="0" fontId="0" fillId="2" borderId="0" xfId="0" applyFont="1" applyFill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/>
    <xf numFmtId="0" fontId="0" fillId="2" borderId="5" xfId="0" applyFont="1" applyFill="1" applyBorder="1"/>
    <xf numFmtId="168" fontId="0" fillId="2" borderId="5" xfId="0" applyNumberFormat="1" applyFont="1" applyFill="1" applyBorder="1" applyAlignment="1"/>
    <xf numFmtId="14" fontId="0" fillId="2" borderId="5" xfId="0" applyNumberFormat="1" applyFont="1" applyFill="1" applyBorder="1" applyAlignment="1"/>
    <xf numFmtId="14" fontId="18" fillId="2" borderId="0" xfId="0" applyNumberFormat="1" applyFont="1" applyFill="1"/>
    <xf numFmtId="0" fontId="2" fillId="2" borderId="1" xfId="0" applyFont="1" applyFill="1" applyBorder="1" applyAlignment="1"/>
    <xf numFmtId="168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/>
    <xf numFmtId="167" fontId="2" fillId="2" borderId="1" xfId="0" applyNumberFormat="1" applyFont="1" applyFill="1" applyBorder="1" applyAlignment="1"/>
    <xf numFmtId="168" fontId="2" fillId="2" borderId="1" xfId="0" applyNumberFormat="1" applyFont="1" applyFill="1" applyBorder="1"/>
    <xf numFmtId="0" fontId="4" fillId="2" borderId="0" xfId="0" applyFont="1" applyFill="1" applyAlignment="1">
      <alignment horizontal="center"/>
    </xf>
    <xf numFmtId="168" fontId="21" fillId="2" borderId="1" xfId="0" applyNumberFormat="1" applyFont="1" applyFill="1" applyBorder="1" applyAlignment="1"/>
    <xf numFmtId="0" fontId="0" fillId="5" borderId="1" xfId="0" applyFont="1" applyFill="1" applyBorder="1" applyAlignment="1"/>
    <xf numFmtId="168" fontId="0" fillId="5" borderId="1" xfId="0" applyNumberFormat="1" applyFont="1" applyFill="1" applyBorder="1" applyAlignment="1"/>
    <xf numFmtId="14" fontId="0" fillId="5" borderId="1" xfId="0" applyNumberFormat="1" applyFont="1" applyFill="1" applyBorder="1" applyAlignment="1"/>
    <xf numFmtId="14" fontId="0" fillId="5" borderId="0" xfId="0" applyNumberFormat="1" applyFont="1" applyFill="1"/>
    <xf numFmtId="0" fontId="0" fillId="5" borderId="0" xfId="0" applyFont="1" applyFill="1" applyAlignment="1"/>
    <xf numFmtId="0" fontId="0" fillId="5" borderId="0" xfId="0" applyFont="1" applyFill="1"/>
    <xf numFmtId="0" fontId="0" fillId="5" borderId="1" xfId="0" applyFont="1" applyFill="1" applyBorder="1"/>
    <xf numFmtId="168" fontId="0" fillId="5" borderId="1" xfId="0" applyNumberFormat="1" applyFont="1" applyFill="1" applyBorder="1"/>
    <xf numFmtId="0" fontId="4" fillId="5" borderId="0" xfId="0" applyFont="1" applyFill="1"/>
    <xf numFmtId="0" fontId="0" fillId="4" borderId="1" xfId="0" applyFont="1" applyFill="1" applyBorder="1"/>
    <xf numFmtId="168" fontId="0" fillId="4" borderId="1" xfId="0" applyNumberFormat="1" applyFont="1" applyFill="1" applyBorder="1"/>
    <xf numFmtId="0" fontId="1" fillId="0" borderId="5" xfId="0" applyFont="1" applyBorder="1"/>
    <xf numFmtId="168" fontId="1" fillId="0" borderId="5" xfId="0" applyNumberFormat="1" applyFont="1" applyBorder="1"/>
    <xf numFmtId="0" fontId="1" fillId="0" borderId="6" xfId="0" applyFont="1" applyBorder="1"/>
    <xf numFmtId="0" fontId="0" fillId="0" borderId="5" xfId="0" applyFont="1" applyBorder="1"/>
    <xf numFmtId="168" fontId="0" fillId="0" borderId="5" xfId="0" applyNumberFormat="1" applyFont="1" applyBorder="1"/>
    <xf numFmtId="14" fontId="0" fillId="0" borderId="5" xfId="0" applyNumberFormat="1" applyFont="1" applyBorder="1"/>
    <xf numFmtId="14" fontId="0" fillId="2" borderId="1" xfId="0" applyNumberFormat="1" applyFont="1" applyFill="1" applyBorder="1"/>
    <xf numFmtId="0" fontId="0" fillId="5" borderId="7" xfId="0" applyFont="1" applyFill="1" applyBorder="1"/>
    <xf numFmtId="0" fontId="2" fillId="5" borderId="1" xfId="0" applyFont="1" applyFill="1" applyBorder="1"/>
    <xf numFmtId="168" fontId="2" fillId="5" borderId="1" xfId="0" applyNumberFormat="1" applyFont="1" applyFill="1" applyBorder="1"/>
    <xf numFmtId="14" fontId="2" fillId="5" borderId="1" xfId="0" applyNumberFormat="1" applyFont="1" applyFill="1" applyBorder="1"/>
    <xf numFmtId="14" fontId="2" fillId="0" borderId="0" xfId="0" applyNumberFormat="1" applyFont="1"/>
    <xf numFmtId="14" fontId="0" fillId="5" borderId="1" xfId="0" applyNumberFormat="1" applyFont="1" applyFill="1" applyBorder="1"/>
    <xf numFmtId="14" fontId="2" fillId="2" borderId="1" xfId="0" applyNumberFormat="1" applyFont="1" applyFill="1" applyBorder="1"/>
    <xf numFmtId="0" fontId="4" fillId="0" borderId="0" xfId="0" applyFont="1" applyAlignment="1">
      <alignment horizontal="center"/>
    </xf>
    <xf numFmtId="14" fontId="0" fillId="0" borderId="1" xfId="0" applyNumberFormat="1" applyFont="1" applyBorder="1"/>
    <xf numFmtId="0" fontId="0" fillId="2" borderId="7" xfId="0" applyFont="1" applyFill="1" applyBorder="1" applyAlignment="1"/>
    <xf numFmtId="0" fontId="0" fillId="2" borderId="7" xfId="0" applyFont="1" applyFill="1" applyBorder="1"/>
    <xf numFmtId="0" fontId="18" fillId="0" borderId="0" xfId="0" applyFont="1"/>
    <xf numFmtId="0" fontId="18" fillId="0" borderId="6" xfId="0" applyFont="1" applyBorder="1"/>
    <xf numFmtId="168" fontId="2" fillId="0" borderId="1" xfId="0" applyNumberFormat="1" applyFont="1" applyBorder="1"/>
    <xf numFmtId="14" fontId="2" fillId="0" borderId="1" xfId="0" applyNumberFormat="1" applyFont="1" applyBorder="1"/>
    <xf numFmtId="0" fontId="0" fillId="8" borderId="1" xfId="0" applyFont="1" applyFill="1" applyBorder="1"/>
    <xf numFmtId="168" fontId="0" fillId="8" borderId="1" xfId="0" applyNumberFormat="1" applyFont="1" applyFill="1" applyBorder="1"/>
    <xf numFmtId="14" fontId="0" fillId="8" borderId="1" xfId="0" applyNumberFormat="1" applyFont="1" applyFill="1" applyBorder="1"/>
    <xf numFmtId="14" fontId="41" fillId="0" borderId="0" xfId="0" applyNumberFormat="1" applyFont="1"/>
    <xf numFmtId="168" fontId="0" fillId="0" borderId="0" xfId="0" applyNumberFormat="1" applyFont="1" applyAlignment="1">
      <alignment horizontal="center"/>
    </xf>
    <xf numFmtId="168" fontId="0" fillId="0" borderId="9" xfId="0" applyNumberFormat="1" applyFont="1" applyBorder="1" applyAlignment="1">
      <alignment horizontal="center"/>
    </xf>
    <xf numFmtId="0" fontId="0" fillId="0" borderId="9" xfId="0" applyFont="1" applyBorder="1"/>
    <xf numFmtId="168" fontId="0" fillId="0" borderId="0" xfId="0" applyNumberFormat="1" applyFont="1"/>
    <xf numFmtId="0" fontId="1" fillId="0" borderId="10" xfId="0" applyFont="1" applyBorder="1"/>
    <xf numFmtId="0" fontId="0" fillId="0" borderId="11" xfId="0" applyFont="1" applyBorder="1"/>
    <xf numFmtId="16" fontId="0" fillId="0" borderId="0" xfId="0" applyNumberFormat="1" applyFont="1"/>
    <xf numFmtId="0" fontId="0" fillId="9" borderId="1" xfId="0" applyFont="1" applyFill="1" applyBorder="1"/>
    <xf numFmtId="168" fontId="0" fillId="9" borderId="1" xfId="0" applyNumberFormat="1" applyFont="1" applyFill="1" applyBorder="1"/>
    <xf numFmtId="14" fontId="0" fillId="9" borderId="1" xfId="0" applyNumberFormat="1" applyFont="1" applyFill="1" applyBorder="1"/>
    <xf numFmtId="0" fontId="0" fillId="5" borderId="1" xfId="0" applyFont="1" applyFill="1" applyBorder="1" applyAlignment="1">
      <alignment horizontal="left" vertical="center"/>
    </xf>
    <xf numFmtId="0" fontId="2" fillId="9" borderId="1" xfId="0" applyFont="1" applyFill="1" applyBorder="1"/>
    <xf numFmtId="168" fontId="2" fillId="9" borderId="1" xfId="0" applyNumberFormat="1" applyFont="1" applyFill="1" applyBorder="1"/>
    <xf numFmtId="14" fontId="2" fillId="9" borderId="1" xfId="0" applyNumberFormat="1" applyFont="1" applyFill="1" applyBorder="1"/>
    <xf numFmtId="0" fontId="17" fillId="0" borderId="1" xfId="0" applyFont="1" applyBorder="1"/>
    <xf numFmtId="168" fontId="17" fillId="0" borderId="1" xfId="0" applyNumberFormat="1" applyFont="1" applyBorder="1"/>
    <xf numFmtId="14" fontId="17" fillId="0" borderId="1" xfId="0" applyNumberFormat="1" applyFont="1" applyBorder="1"/>
    <xf numFmtId="0" fontId="0" fillId="10" borderId="1" xfId="0" applyFont="1" applyFill="1" applyBorder="1"/>
    <xf numFmtId="168" fontId="0" fillId="10" borderId="1" xfId="0" applyNumberFormat="1" applyFont="1" applyFill="1" applyBorder="1"/>
    <xf numFmtId="14" fontId="0" fillId="10" borderId="1" xfId="0" applyNumberFormat="1" applyFont="1" applyFill="1" applyBorder="1"/>
    <xf numFmtId="14" fontId="0" fillId="4" borderId="1" xfId="0" applyNumberFormat="1" applyFont="1" applyFill="1" applyBorder="1"/>
    <xf numFmtId="0" fontId="2" fillId="4" borderId="1" xfId="0" applyFont="1" applyFill="1" applyBorder="1"/>
    <xf numFmtId="168" fontId="2" fillId="4" borderId="1" xfId="0" applyNumberFormat="1" applyFont="1" applyFill="1" applyBorder="1"/>
    <xf numFmtId="14" fontId="2" fillId="4" borderId="1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168" fontId="0" fillId="0" borderId="15" xfId="0" applyNumberFormat="1" applyFont="1" applyBorder="1"/>
    <xf numFmtId="14" fontId="0" fillId="0" borderId="16" xfId="0" applyNumberFormat="1" applyFont="1" applyBorder="1" applyAlignment="1">
      <alignment horizontal="right"/>
    </xf>
    <xf numFmtId="0" fontId="0" fillId="0" borderId="17" xfId="0" applyFont="1" applyBorder="1"/>
    <xf numFmtId="14" fontId="0" fillId="0" borderId="18" xfId="0" applyNumberFormat="1" applyFont="1" applyBorder="1" applyAlignment="1">
      <alignment horizontal="right"/>
    </xf>
    <xf numFmtId="0" fontId="0" fillId="5" borderId="17" xfId="0" applyFont="1" applyFill="1" applyBorder="1"/>
    <xf numFmtId="14" fontId="0" fillId="5" borderId="18" xfId="0" applyNumberFormat="1" applyFont="1" applyFill="1" applyBorder="1" applyAlignment="1">
      <alignment horizontal="right"/>
    </xf>
    <xf numFmtId="0" fontId="0" fillId="0" borderId="19" xfId="0" applyFont="1" applyBorder="1"/>
    <xf numFmtId="0" fontId="0" fillId="0" borderId="20" xfId="0" applyFont="1" applyBorder="1"/>
    <xf numFmtId="168" fontId="0" fillId="0" borderId="20" xfId="0" applyNumberFormat="1" applyFont="1" applyBorder="1"/>
    <xf numFmtId="14" fontId="0" fillId="0" borderId="21" xfId="0" applyNumberFormat="1" applyFont="1" applyBorder="1" applyAlignment="1">
      <alignment horizontal="right"/>
    </xf>
    <xf numFmtId="0" fontId="2" fillId="5" borderId="22" xfId="0" applyFont="1" applyFill="1" applyBorder="1"/>
    <xf numFmtId="0" fontId="0" fillId="5" borderId="23" xfId="0" applyFont="1" applyFill="1" applyBorder="1"/>
    <xf numFmtId="168" fontId="0" fillId="5" borderId="23" xfId="0" applyNumberFormat="1" applyFont="1" applyFill="1" applyBorder="1"/>
    <xf numFmtId="14" fontId="0" fillId="5" borderId="24" xfId="0" applyNumberFormat="1" applyFont="1" applyFill="1" applyBorder="1"/>
    <xf numFmtId="14" fontId="0" fillId="5" borderId="18" xfId="0" applyNumberFormat="1" applyFont="1" applyFill="1" applyBorder="1"/>
    <xf numFmtId="0" fontId="0" fillId="11" borderId="17" xfId="0" applyFont="1" applyFill="1" applyBorder="1"/>
    <xf numFmtId="0" fontId="0" fillId="11" borderId="1" xfId="0" applyFont="1" applyFill="1" applyBorder="1"/>
    <xf numFmtId="168" fontId="0" fillId="11" borderId="1" xfId="0" applyNumberFormat="1" applyFont="1" applyFill="1" applyBorder="1"/>
    <xf numFmtId="14" fontId="0" fillId="11" borderId="18" xfId="0" applyNumberFormat="1" applyFont="1" applyFill="1" applyBorder="1"/>
    <xf numFmtId="0" fontId="0" fillId="9" borderId="17" xfId="0" applyFont="1" applyFill="1" applyBorder="1"/>
    <xf numFmtId="14" fontId="0" fillId="9" borderId="18" xfId="0" applyNumberFormat="1" applyFont="1" applyFill="1" applyBorder="1"/>
    <xf numFmtId="0" fontId="0" fillId="12" borderId="17" xfId="0" applyFont="1" applyFill="1" applyBorder="1"/>
    <xf numFmtId="0" fontId="0" fillId="12" borderId="1" xfId="0" applyFont="1" applyFill="1" applyBorder="1"/>
    <xf numFmtId="168" fontId="0" fillId="12" borderId="1" xfId="0" applyNumberFormat="1" applyFont="1" applyFill="1" applyBorder="1"/>
    <xf numFmtId="14" fontId="0" fillId="12" borderId="18" xfId="0" applyNumberFormat="1" applyFont="1" applyFill="1" applyBorder="1"/>
    <xf numFmtId="0" fontId="0" fillId="13" borderId="17" xfId="0" applyFont="1" applyFill="1" applyBorder="1"/>
    <xf numFmtId="0" fontId="0" fillId="13" borderId="1" xfId="0" applyFont="1" applyFill="1" applyBorder="1"/>
    <xf numFmtId="168" fontId="0" fillId="13" borderId="1" xfId="0" applyNumberFormat="1" applyFont="1" applyFill="1" applyBorder="1"/>
    <xf numFmtId="14" fontId="0" fillId="13" borderId="18" xfId="0" applyNumberFormat="1" applyFont="1" applyFill="1" applyBorder="1"/>
    <xf numFmtId="0" fontId="0" fillId="14" borderId="17" xfId="0" applyFont="1" applyFill="1" applyBorder="1"/>
    <xf numFmtId="0" fontId="0" fillId="14" borderId="1" xfId="0" applyFont="1" applyFill="1" applyBorder="1"/>
    <xf numFmtId="168" fontId="0" fillId="14" borderId="1" xfId="0" applyNumberFormat="1" applyFont="1" applyFill="1" applyBorder="1"/>
    <xf numFmtId="14" fontId="0" fillId="14" borderId="18" xfId="0" applyNumberFormat="1" applyFont="1" applyFill="1" applyBorder="1"/>
    <xf numFmtId="0" fontId="2" fillId="5" borderId="17" xfId="0" applyFont="1" applyFill="1" applyBorder="1"/>
    <xf numFmtId="14" fontId="2" fillId="5" borderId="18" xfId="0" applyNumberFormat="1" applyFont="1" applyFill="1" applyBorder="1"/>
    <xf numFmtId="0" fontId="0" fillId="15" borderId="17" xfId="0" applyFont="1" applyFill="1" applyBorder="1"/>
    <xf numFmtId="0" fontId="0" fillId="15" borderId="1" xfId="0" applyFont="1" applyFill="1" applyBorder="1"/>
    <xf numFmtId="168" fontId="0" fillId="15" borderId="1" xfId="0" applyNumberFormat="1" applyFont="1" applyFill="1" applyBorder="1"/>
    <xf numFmtId="14" fontId="0" fillId="15" borderId="18" xfId="0" applyNumberFormat="1" applyFont="1" applyFill="1" applyBorder="1"/>
    <xf numFmtId="0" fontId="0" fillId="16" borderId="17" xfId="0" applyFont="1" applyFill="1" applyBorder="1"/>
    <xf numFmtId="0" fontId="0" fillId="16" borderId="1" xfId="0" applyFont="1" applyFill="1" applyBorder="1"/>
    <xf numFmtId="168" fontId="0" fillId="16" borderId="1" xfId="0" applyNumberFormat="1" applyFont="1" applyFill="1" applyBorder="1"/>
    <xf numFmtId="14" fontId="0" fillId="16" borderId="18" xfId="0" applyNumberFormat="1" applyFont="1" applyFill="1" applyBorder="1"/>
    <xf numFmtId="0" fontId="2" fillId="5" borderId="19" xfId="0" applyFont="1" applyFill="1" applyBorder="1"/>
    <xf numFmtId="0" fontId="2" fillId="5" borderId="20" xfId="0" applyFont="1" applyFill="1" applyBorder="1"/>
    <xf numFmtId="168" fontId="2" fillId="5" borderId="20" xfId="0" applyNumberFormat="1" applyFont="1" applyFill="1" applyBorder="1"/>
    <xf numFmtId="14" fontId="2" fillId="5" borderId="21" xfId="0" applyNumberFormat="1" applyFont="1" applyFill="1" applyBorder="1"/>
    <xf numFmtId="0" fontId="0" fillId="0" borderId="25" xfId="0" applyFont="1" applyBorder="1"/>
    <xf numFmtId="171" fontId="0" fillId="0" borderId="0" xfId="0" applyNumberFormat="1" applyFont="1"/>
    <xf numFmtId="0" fontId="1" fillId="2" borderId="4" xfId="0" applyFont="1" applyFill="1" applyBorder="1" applyAlignment="1">
      <alignment horizontal="center"/>
    </xf>
    <xf numFmtId="0" fontId="4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mzfit4life@gmail.com" TargetMode="External"/><Relationship Id="rId3" Type="http://schemas.openxmlformats.org/officeDocument/2006/relationships/hyperlink" Target="mailto:aegranhaug@yahoo.com" TargetMode="External"/><Relationship Id="rId7" Type="http://schemas.openxmlformats.org/officeDocument/2006/relationships/hyperlink" Target="mailto:brittneysamudio@yahoo.com" TargetMode="External"/><Relationship Id="rId2" Type="http://schemas.openxmlformats.org/officeDocument/2006/relationships/hyperlink" Target="mailto:jfundytus@hotmail.com" TargetMode="External"/><Relationship Id="rId1" Type="http://schemas.openxmlformats.org/officeDocument/2006/relationships/hyperlink" Target="mailto:karyna.d.booker@gmail.com" TargetMode="External"/><Relationship Id="rId6" Type="http://schemas.openxmlformats.org/officeDocument/2006/relationships/hyperlink" Target="mailto:rainaw@gmail.com" TargetMode="External"/><Relationship Id="rId5" Type="http://schemas.openxmlformats.org/officeDocument/2006/relationships/hyperlink" Target="mailto:kellyzmax@gmail.com" TargetMode="External"/><Relationship Id="rId4" Type="http://schemas.openxmlformats.org/officeDocument/2006/relationships/hyperlink" Target="mailto:annajensen@btopenworld.com" TargetMode="External"/><Relationship Id="rId9" Type="http://schemas.openxmlformats.org/officeDocument/2006/relationships/hyperlink" Target="mailto:mstasse@me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egranhaug@yahoo.com" TargetMode="External"/><Relationship Id="rId13" Type="http://schemas.openxmlformats.org/officeDocument/2006/relationships/hyperlink" Target="mailto:aniciamitchell@yahoo.com" TargetMode="External"/><Relationship Id="rId18" Type="http://schemas.openxmlformats.org/officeDocument/2006/relationships/hyperlink" Target="mailto:raentege@gmail.com" TargetMode="External"/><Relationship Id="rId3" Type="http://schemas.openxmlformats.org/officeDocument/2006/relationships/hyperlink" Target="mailto:karyna.d.booker@gmail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yolande.gouws@yahoo.com" TargetMode="External"/><Relationship Id="rId12" Type="http://schemas.openxmlformats.org/officeDocument/2006/relationships/hyperlink" Target="mailto:rainaw@gmail.com" TargetMode="External"/><Relationship Id="rId17" Type="http://schemas.openxmlformats.org/officeDocument/2006/relationships/hyperlink" Target="mailto:mstasse@me.com" TargetMode="External"/><Relationship Id="rId2" Type="http://schemas.openxmlformats.org/officeDocument/2006/relationships/hyperlink" Target="mailto:sarah.a.armel@gmail.com" TargetMode="External"/><Relationship Id="rId16" Type="http://schemas.openxmlformats.org/officeDocument/2006/relationships/hyperlink" Target="mailto:meg1436@hotmail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sara.arceneaux1@gmail.com" TargetMode="External"/><Relationship Id="rId6" Type="http://schemas.openxmlformats.org/officeDocument/2006/relationships/hyperlink" Target="mailto:jfundytus@hotmail.com" TargetMode="External"/><Relationship Id="rId11" Type="http://schemas.openxmlformats.org/officeDocument/2006/relationships/hyperlink" Target="mailto:kellyzmax@gmail.com" TargetMode="External"/><Relationship Id="rId5" Type="http://schemas.openxmlformats.org/officeDocument/2006/relationships/hyperlink" Target="mailto:ccmarie_2000@yahoo.com" TargetMode="External"/><Relationship Id="rId15" Type="http://schemas.openxmlformats.org/officeDocument/2006/relationships/hyperlink" Target="mailto:momzfit4life@gmail.com" TargetMode="External"/><Relationship Id="rId10" Type="http://schemas.openxmlformats.org/officeDocument/2006/relationships/hyperlink" Target="mailto:molly.kanzleiter@gmail.com" TargetMode="External"/><Relationship Id="rId19" Type="http://schemas.openxmlformats.org/officeDocument/2006/relationships/hyperlink" Target="mailto:melissa_zeringue@yahoo.com" TargetMode="External"/><Relationship Id="rId4" Type="http://schemas.openxmlformats.org/officeDocument/2006/relationships/hyperlink" Target="mailto:kara.burke22@gmal.com" TargetMode="External"/><Relationship Id="rId9" Type="http://schemas.openxmlformats.org/officeDocument/2006/relationships/hyperlink" Target="mailto:annajensen@btopenworld.com" TargetMode="External"/><Relationship Id="rId14" Type="http://schemas.openxmlformats.org/officeDocument/2006/relationships/hyperlink" Target="mailto:brittneysamudio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iciamitchell@yahoo.com" TargetMode="External"/><Relationship Id="rId2" Type="http://schemas.openxmlformats.org/officeDocument/2006/relationships/hyperlink" Target="mailto:sara.arceneaux1@gmail.com" TargetMode="External"/><Relationship Id="rId1" Type="http://schemas.openxmlformats.org/officeDocument/2006/relationships/hyperlink" Target="mailto:yolande.gouws@yahoo.com" TargetMode="External"/><Relationship Id="rId4" Type="http://schemas.openxmlformats.org/officeDocument/2006/relationships/hyperlink" Target="mailto:meg143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5.5703125" customWidth="1"/>
    <col min="2" max="2" width="10.42578125" customWidth="1"/>
    <col min="3" max="3" width="19.85546875" customWidth="1"/>
    <col min="4" max="4" width="23.5703125" customWidth="1"/>
    <col min="5" max="5" width="34.28515625" customWidth="1"/>
    <col min="6" max="6" width="11.5703125" customWidth="1"/>
    <col min="7" max="7" width="7.5703125" customWidth="1"/>
    <col min="8" max="8" width="19.140625" customWidth="1"/>
    <col min="9" max="9" width="33.28515625" customWidth="1"/>
    <col min="10" max="10" width="12.5703125" customWidth="1"/>
    <col min="11" max="13" width="13.42578125" customWidth="1"/>
    <col min="14" max="14" width="17" customWidth="1"/>
    <col min="15" max="24" width="7.7109375" customWidth="1"/>
    <col min="25" max="26" width="12.57031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</row>
    <row r="2" spans="1:26">
      <c r="A2" s="7" t="s">
        <v>14</v>
      </c>
      <c r="B2" s="7" t="s">
        <v>15</v>
      </c>
      <c r="C2" s="8">
        <v>44527</v>
      </c>
      <c r="D2" s="9">
        <v>44371</v>
      </c>
      <c r="E2" s="10" t="s">
        <v>16</v>
      </c>
      <c r="F2" s="10" t="s">
        <v>17</v>
      </c>
      <c r="G2" s="11">
        <v>77441</v>
      </c>
      <c r="H2" s="11" t="s">
        <v>18</v>
      </c>
      <c r="I2" s="10" t="s">
        <v>19</v>
      </c>
      <c r="J2" s="10">
        <v>8329143273</v>
      </c>
      <c r="K2" s="12" t="s">
        <v>20</v>
      </c>
      <c r="L2" s="13"/>
      <c r="M2" s="13"/>
      <c r="N2" s="13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</row>
    <row r="3" spans="1:26">
      <c r="A3" s="11" t="s">
        <v>21</v>
      </c>
      <c r="B3" s="11" t="s">
        <v>22</v>
      </c>
      <c r="C3" s="8">
        <v>43845</v>
      </c>
      <c r="D3" s="9">
        <v>43865</v>
      </c>
      <c r="E3" s="14" t="s">
        <v>23</v>
      </c>
      <c r="F3" s="12" t="s">
        <v>24</v>
      </c>
      <c r="G3" s="11">
        <v>77441</v>
      </c>
      <c r="H3" s="11" t="s">
        <v>18</v>
      </c>
      <c r="I3" s="15" t="s">
        <v>25</v>
      </c>
      <c r="J3" s="12">
        <v>2818133266</v>
      </c>
      <c r="K3" s="12" t="s">
        <v>20</v>
      </c>
      <c r="L3" s="13"/>
      <c r="M3" s="13"/>
      <c r="N3" s="13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</row>
    <row r="4" spans="1:26" ht="15.75" customHeight="1">
      <c r="A4" s="11" t="s">
        <v>26</v>
      </c>
      <c r="B4" s="11" t="s">
        <v>27</v>
      </c>
      <c r="C4" s="8">
        <v>43822</v>
      </c>
      <c r="D4" s="9">
        <v>43768</v>
      </c>
      <c r="E4" s="11" t="s">
        <v>28</v>
      </c>
      <c r="F4" s="11" t="s">
        <v>24</v>
      </c>
      <c r="G4" s="11">
        <v>77441</v>
      </c>
      <c r="H4" s="11" t="s">
        <v>18</v>
      </c>
      <c r="I4" s="16" t="s">
        <v>29</v>
      </c>
      <c r="J4" s="11">
        <v>8327236015</v>
      </c>
      <c r="K4" s="11" t="s">
        <v>20</v>
      </c>
      <c r="L4" s="5"/>
      <c r="M4" s="5"/>
      <c r="N4" s="5"/>
      <c r="O4" s="17"/>
      <c r="P4" s="17"/>
      <c r="Q4" s="17"/>
      <c r="R4" s="17"/>
      <c r="S4" s="17"/>
      <c r="T4" s="17"/>
      <c r="U4" s="17"/>
      <c r="V4" s="17"/>
      <c r="W4" s="17"/>
      <c r="X4" s="17"/>
      <c r="Y4" s="18"/>
      <c r="Z4" s="18"/>
    </row>
    <row r="5" spans="1:26" ht="15.75" customHeight="1">
      <c r="A5" s="19" t="s">
        <v>30</v>
      </c>
      <c r="B5" s="19" t="s">
        <v>31</v>
      </c>
      <c r="C5" s="20">
        <v>31578</v>
      </c>
      <c r="D5" s="21">
        <v>43621</v>
      </c>
      <c r="E5" s="19" t="s">
        <v>32</v>
      </c>
      <c r="F5" s="19" t="s">
        <v>24</v>
      </c>
      <c r="G5" s="19">
        <v>77441</v>
      </c>
      <c r="H5" s="19" t="s">
        <v>18</v>
      </c>
      <c r="I5" s="22" t="s">
        <v>33</v>
      </c>
      <c r="J5" s="19" t="s">
        <v>34</v>
      </c>
      <c r="K5" s="19" t="s">
        <v>35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24"/>
    </row>
    <row r="6" spans="1:26">
      <c r="A6" s="19" t="s">
        <v>36</v>
      </c>
      <c r="B6" s="19" t="s">
        <v>37</v>
      </c>
      <c r="C6" s="20">
        <v>44004</v>
      </c>
      <c r="D6" s="21">
        <v>43985</v>
      </c>
      <c r="E6" s="19" t="s">
        <v>38</v>
      </c>
      <c r="F6" s="19" t="s">
        <v>24</v>
      </c>
      <c r="G6" s="19">
        <v>77441</v>
      </c>
      <c r="H6" s="19" t="s">
        <v>18</v>
      </c>
      <c r="I6" s="25" t="s">
        <v>39</v>
      </c>
      <c r="J6" s="19">
        <v>9365372600</v>
      </c>
      <c r="K6" s="19" t="s">
        <v>20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  <c r="Z6" s="24"/>
    </row>
    <row r="7" spans="1:26">
      <c r="A7" s="11" t="s">
        <v>40</v>
      </c>
      <c r="B7" s="11" t="s">
        <v>41</v>
      </c>
      <c r="C7" s="8">
        <v>29434</v>
      </c>
      <c r="D7" s="9">
        <v>43682</v>
      </c>
      <c r="E7" s="11" t="s">
        <v>42</v>
      </c>
      <c r="F7" s="11" t="s">
        <v>24</v>
      </c>
      <c r="G7" s="11">
        <v>77441</v>
      </c>
      <c r="H7" s="11" t="s">
        <v>18</v>
      </c>
      <c r="I7" s="16" t="s">
        <v>43</v>
      </c>
      <c r="J7" s="11" t="s">
        <v>44</v>
      </c>
      <c r="K7" s="11" t="s">
        <v>20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</row>
    <row r="8" spans="1:26">
      <c r="A8" s="26" t="s">
        <v>45</v>
      </c>
      <c r="B8" s="26" t="s">
        <v>46</v>
      </c>
      <c r="C8" s="8">
        <v>43923</v>
      </c>
      <c r="D8" s="8">
        <v>44102</v>
      </c>
      <c r="E8" s="26" t="s">
        <v>47</v>
      </c>
      <c r="F8" s="26" t="s">
        <v>24</v>
      </c>
      <c r="G8" s="11">
        <v>77441</v>
      </c>
      <c r="H8" s="11" t="s">
        <v>18</v>
      </c>
      <c r="I8" s="14" t="s">
        <v>48</v>
      </c>
      <c r="J8" s="14">
        <v>9418150614</v>
      </c>
      <c r="K8" s="11" t="s">
        <v>20</v>
      </c>
      <c r="L8" s="27"/>
      <c r="M8" s="27"/>
      <c r="N8" s="27"/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6"/>
    </row>
    <row r="9" spans="1:26">
      <c r="A9" s="5" t="s">
        <v>49</v>
      </c>
      <c r="B9" s="5" t="s">
        <v>50</v>
      </c>
      <c r="C9" s="28">
        <v>31364</v>
      </c>
      <c r="D9" s="28">
        <v>43117</v>
      </c>
      <c r="E9" s="14" t="s">
        <v>51</v>
      </c>
      <c r="F9" s="5" t="s">
        <v>24</v>
      </c>
      <c r="G9" s="11">
        <v>77441</v>
      </c>
      <c r="H9" s="14" t="s">
        <v>52</v>
      </c>
      <c r="I9" s="29" t="s">
        <v>53</v>
      </c>
      <c r="J9" s="5" t="s">
        <v>54</v>
      </c>
      <c r="K9" s="11" t="s">
        <v>35</v>
      </c>
      <c r="L9" s="27"/>
      <c r="M9" s="27"/>
      <c r="N9" s="27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Z9" s="6"/>
    </row>
    <row r="10" spans="1:26">
      <c r="A10" s="30" t="s">
        <v>55</v>
      </c>
      <c r="B10" s="30" t="s">
        <v>56</v>
      </c>
      <c r="C10" s="31">
        <v>30100</v>
      </c>
      <c r="D10" s="31">
        <v>43634</v>
      </c>
      <c r="E10" s="30" t="s">
        <v>57</v>
      </c>
      <c r="F10" s="30" t="s">
        <v>24</v>
      </c>
      <c r="G10" s="30">
        <v>77441</v>
      </c>
      <c r="H10" s="30" t="s">
        <v>18</v>
      </c>
      <c r="I10" s="32" t="s">
        <v>58</v>
      </c>
      <c r="J10" s="30" t="s">
        <v>59</v>
      </c>
      <c r="K10" s="30" t="s">
        <v>60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6"/>
      <c r="Z10" s="6"/>
    </row>
    <row r="11" spans="1:26">
      <c r="A11" s="19" t="s">
        <v>61</v>
      </c>
      <c r="B11" s="19" t="s">
        <v>62</v>
      </c>
      <c r="C11" s="20">
        <v>44182</v>
      </c>
      <c r="D11" s="20">
        <v>43990</v>
      </c>
      <c r="E11" s="19" t="s">
        <v>63</v>
      </c>
      <c r="F11" s="19" t="s">
        <v>24</v>
      </c>
      <c r="G11" s="19">
        <v>77441</v>
      </c>
      <c r="H11" s="19" t="s">
        <v>18</v>
      </c>
      <c r="I11" s="22" t="s">
        <v>64</v>
      </c>
      <c r="J11" s="19">
        <v>7136146365</v>
      </c>
      <c r="K11" s="19" t="s">
        <v>35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  <c r="Z11" s="24"/>
    </row>
    <row r="12" spans="1:26">
      <c r="A12" s="12" t="s">
        <v>65</v>
      </c>
      <c r="B12" s="12" t="s">
        <v>66</v>
      </c>
      <c r="C12" s="8">
        <v>43951</v>
      </c>
      <c r="D12" s="8">
        <v>44073</v>
      </c>
      <c r="E12" s="12" t="s">
        <v>67</v>
      </c>
      <c r="F12" s="30" t="s">
        <v>24</v>
      </c>
      <c r="G12" s="30">
        <v>77441</v>
      </c>
      <c r="H12" s="30" t="s">
        <v>68</v>
      </c>
      <c r="I12" s="33" t="s">
        <v>69</v>
      </c>
      <c r="J12" s="12">
        <v>7132459207</v>
      </c>
      <c r="K12" s="12" t="s">
        <v>20</v>
      </c>
      <c r="L12" s="13"/>
      <c r="M12" s="13"/>
      <c r="N12" s="13"/>
      <c r="O12" s="13"/>
      <c r="P12" s="5"/>
      <c r="Q12" s="5"/>
      <c r="R12" s="5"/>
      <c r="S12" s="5"/>
      <c r="T12" s="5"/>
      <c r="U12" s="5"/>
      <c r="V12" s="5"/>
      <c r="W12" s="5"/>
      <c r="X12" s="5"/>
      <c r="Y12" s="6"/>
      <c r="Z12" s="6"/>
    </row>
    <row r="13" spans="1:26">
      <c r="A13" s="13" t="s">
        <v>70</v>
      </c>
      <c r="B13" s="13" t="s">
        <v>71</v>
      </c>
      <c r="C13" s="28">
        <v>29419</v>
      </c>
      <c r="D13" s="28">
        <v>42795</v>
      </c>
      <c r="E13" s="13" t="s">
        <v>72</v>
      </c>
      <c r="F13" s="13" t="s">
        <v>73</v>
      </c>
      <c r="G13" s="5">
        <v>77494</v>
      </c>
      <c r="H13" s="5" t="s">
        <v>74</v>
      </c>
      <c r="I13" s="34" t="str">
        <f>HYPERLINK("mailto:rachcara@entouch.net","rachcara@entouch.net")</f>
        <v>rachcara@entouch.net</v>
      </c>
      <c r="J13" s="13" t="s">
        <v>75</v>
      </c>
      <c r="K13" s="12" t="s">
        <v>20</v>
      </c>
      <c r="L13" s="13"/>
      <c r="M13" s="13"/>
      <c r="N13" s="13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</row>
    <row r="14" spans="1:26">
      <c r="A14" s="12" t="s">
        <v>76</v>
      </c>
      <c r="B14" s="12" t="s">
        <v>77</v>
      </c>
      <c r="C14" s="8">
        <v>31728</v>
      </c>
      <c r="D14" s="8">
        <v>43629</v>
      </c>
      <c r="E14" s="12" t="s">
        <v>78</v>
      </c>
      <c r="F14" s="12" t="s">
        <v>24</v>
      </c>
      <c r="G14" s="11">
        <v>77441</v>
      </c>
      <c r="H14" s="11" t="s">
        <v>18</v>
      </c>
      <c r="I14" s="33" t="s">
        <v>79</v>
      </c>
      <c r="J14" s="12" t="s">
        <v>80</v>
      </c>
      <c r="K14" s="12" t="s">
        <v>20</v>
      </c>
      <c r="L14" s="13"/>
      <c r="M14" s="13"/>
      <c r="N14" s="13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Z14" s="6"/>
    </row>
    <row r="15" spans="1:26">
      <c r="A15" s="11" t="s">
        <v>81</v>
      </c>
      <c r="B15" s="11" t="s">
        <v>82</v>
      </c>
      <c r="C15" s="8">
        <v>43467</v>
      </c>
      <c r="D15" s="8">
        <v>43699</v>
      </c>
      <c r="E15" s="11" t="s">
        <v>83</v>
      </c>
      <c r="F15" s="11" t="s">
        <v>24</v>
      </c>
      <c r="G15" s="11">
        <v>77441</v>
      </c>
      <c r="H15" s="11" t="s">
        <v>84</v>
      </c>
      <c r="I15" s="16" t="s">
        <v>85</v>
      </c>
      <c r="J15" s="11">
        <v>9729771446</v>
      </c>
      <c r="K15" s="11" t="s">
        <v>20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>
      <c r="A16" s="11" t="s">
        <v>86</v>
      </c>
      <c r="B16" s="11" t="s">
        <v>87</v>
      </c>
      <c r="C16" s="8">
        <v>44406</v>
      </c>
      <c r="D16" s="8">
        <v>44323</v>
      </c>
      <c r="E16" s="35" t="s">
        <v>88</v>
      </c>
      <c r="F16" s="35" t="s">
        <v>24</v>
      </c>
      <c r="G16" s="36">
        <v>77441</v>
      </c>
      <c r="H16" s="37" t="s">
        <v>18</v>
      </c>
      <c r="I16" s="10" t="s">
        <v>89</v>
      </c>
      <c r="J16" s="10">
        <v>2812210535</v>
      </c>
      <c r="K16" s="11" t="s">
        <v>20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Z16" s="6"/>
    </row>
    <row r="17" spans="1:26">
      <c r="A17" s="11" t="s">
        <v>90</v>
      </c>
      <c r="B17" s="11" t="s">
        <v>91</v>
      </c>
      <c r="C17" s="8">
        <v>31463</v>
      </c>
      <c r="D17" s="8">
        <v>43333</v>
      </c>
      <c r="E17" s="11" t="s">
        <v>92</v>
      </c>
      <c r="F17" s="11" t="s">
        <v>24</v>
      </c>
      <c r="G17" s="11">
        <v>77441</v>
      </c>
      <c r="H17" s="11" t="s">
        <v>18</v>
      </c>
      <c r="I17" s="16" t="s">
        <v>93</v>
      </c>
      <c r="J17" s="11" t="s">
        <v>94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Z17" s="6"/>
    </row>
    <row r="18" spans="1:26">
      <c r="A18" s="11" t="s">
        <v>95</v>
      </c>
      <c r="B18" s="11" t="s">
        <v>96</v>
      </c>
      <c r="C18" s="8">
        <v>43643</v>
      </c>
      <c r="D18" s="9">
        <v>43711</v>
      </c>
      <c r="E18" s="12" t="s">
        <v>97</v>
      </c>
      <c r="F18" s="12" t="s">
        <v>24</v>
      </c>
      <c r="G18" s="11">
        <v>77441</v>
      </c>
      <c r="H18" s="11" t="s">
        <v>98</v>
      </c>
      <c r="I18" s="12" t="s">
        <v>99</v>
      </c>
      <c r="J18" s="12">
        <v>2817331004</v>
      </c>
      <c r="K18" s="12" t="s">
        <v>20</v>
      </c>
      <c r="L18" s="13"/>
      <c r="M18" s="13"/>
      <c r="N18" s="13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6"/>
      <c r="Z18" s="6"/>
    </row>
    <row r="19" spans="1:26" ht="15.75" customHeight="1">
      <c r="A19" s="11" t="s">
        <v>100</v>
      </c>
      <c r="B19" s="11" t="s">
        <v>101</v>
      </c>
      <c r="C19" s="8">
        <v>43492</v>
      </c>
      <c r="D19" s="9">
        <v>43740</v>
      </c>
      <c r="E19" s="12" t="s">
        <v>102</v>
      </c>
      <c r="F19" s="12" t="s">
        <v>24</v>
      </c>
      <c r="G19" s="11">
        <v>77441</v>
      </c>
      <c r="H19" s="11" t="s">
        <v>18</v>
      </c>
      <c r="I19" s="12" t="s">
        <v>103</v>
      </c>
      <c r="J19" s="12">
        <v>4147040127</v>
      </c>
      <c r="K19" s="12" t="s">
        <v>60</v>
      </c>
      <c r="L19" s="13"/>
      <c r="M19" s="13"/>
      <c r="N19" s="13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6"/>
      <c r="Z19" s="6"/>
    </row>
    <row r="20" spans="1:26" ht="15.75" customHeight="1">
      <c r="A20" s="11" t="s">
        <v>104</v>
      </c>
      <c r="B20" s="11" t="s">
        <v>105</v>
      </c>
      <c r="C20" s="38">
        <v>43609</v>
      </c>
      <c r="D20" s="39">
        <v>43752</v>
      </c>
      <c r="E20" s="11" t="s">
        <v>106</v>
      </c>
      <c r="F20" s="12" t="s">
        <v>24</v>
      </c>
      <c r="G20" s="11">
        <v>77441</v>
      </c>
      <c r="H20" s="11" t="s">
        <v>18</v>
      </c>
      <c r="I20" s="15" t="s">
        <v>107</v>
      </c>
      <c r="J20" s="12">
        <v>2103862397</v>
      </c>
      <c r="K20" s="40" t="s">
        <v>20</v>
      </c>
      <c r="L20" s="41"/>
      <c r="M20" s="41"/>
      <c r="N20" s="41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</row>
    <row r="21" spans="1:26" ht="15.75" customHeight="1">
      <c r="A21" s="35" t="s">
        <v>108</v>
      </c>
      <c r="B21" s="35" t="s">
        <v>109</v>
      </c>
      <c r="C21" s="38">
        <v>44330</v>
      </c>
      <c r="D21" s="39">
        <v>44266</v>
      </c>
      <c r="E21" s="14" t="s">
        <v>110</v>
      </c>
      <c r="F21" s="12" t="s">
        <v>24</v>
      </c>
      <c r="G21" s="11">
        <v>77441</v>
      </c>
      <c r="H21" s="14" t="s">
        <v>111</v>
      </c>
      <c r="I21" s="14" t="s">
        <v>112</v>
      </c>
      <c r="J21" s="14">
        <v>3177502749</v>
      </c>
      <c r="K21" s="40" t="s">
        <v>20</v>
      </c>
      <c r="L21" s="41"/>
      <c r="M21" s="41"/>
      <c r="N21" s="41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6"/>
      <c r="Z21" s="6"/>
    </row>
    <row r="22" spans="1:26" ht="15.75" customHeight="1">
      <c r="A22" s="11" t="s">
        <v>113</v>
      </c>
      <c r="B22" s="11" t="s">
        <v>114</v>
      </c>
      <c r="C22" s="8">
        <v>43936</v>
      </c>
      <c r="D22" s="39">
        <v>44124</v>
      </c>
      <c r="E22" s="14" t="s">
        <v>115</v>
      </c>
      <c r="F22" s="12" t="s">
        <v>24</v>
      </c>
      <c r="G22" s="11">
        <v>77441</v>
      </c>
      <c r="H22" s="11" t="s">
        <v>18</v>
      </c>
      <c r="I22" s="14" t="s">
        <v>116</v>
      </c>
      <c r="J22" s="14">
        <v>2109752078</v>
      </c>
      <c r="K22" s="40" t="s">
        <v>20</v>
      </c>
      <c r="L22" s="41"/>
      <c r="M22" s="41"/>
      <c r="N22" s="41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6"/>
      <c r="Z22" s="6"/>
    </row>
    <row r="23" spans="1:26" ht="15.75" customHeight="1">
      <c r="A23" s="11" t="s">
        <v>117</v>
      </c>
      <c r="B23" s="11" t="s">
        <v>118</v>
      </c>
      <c r="C23" s="8">
        <v>31756</v>
      </c>
      <c r="D23" s="39">
        <v>43311</v>
      </c>
      <c r="E23" s="12" t="s">
        <v>119</v>
      </c>
      <c r="F23" s="12" t="s">
        <v>24</v>
      </c>
      <c r="G23" s="11">
        <v>77441</v>
      </c>
      <c r="H23" s="11" t="s">
        <v>18</v>
      </c>
      <c r="I23" s="15" t="s">
        <v>120</v>
      </c>
      <c r="J23" s="12" t="s">
        <v>121</v>
      </c>
      <c r="K23" s="40" t="s">
        <v>20</v>
      </c>
      <c r="L23" s="41"/>
      <c r="M23" s="41"/>
      <c r="N23" s="41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Z23" s="6"/>
    </row>
    <row r="24" spans="1:26" ht="15.75" customHeight="1">
      <c r="A24" s="11" t="s">
        <v>122</v>
      </c>
      <c r="B24" s="11" t="s">
        <v>123</v>
      </c>
      <c r="C24" s="8">
        <v>43852</v>
      </c>
      <c r="D24" s="39">
        <v>44025</v>
      </c>
      <c r="E24" s="12" t="s">
        <v>124</v>
      </c>
      <c r="F24" s="12" t="s">
        <v>24</v>
      </c>
      <c r="G24" s="11">
        <v>77441</v>
      </c>
      <c r="H24" s="11" t="s">
        <v>18</v>
      </c>
      <c r="I24" s="15" t="s">
        <v>125</v>
      </c>
      <c r="J24" s="12">
        <v>2817284629</v>
      </c>
      <c r="K24" s="40" t="s">
        <v>35</v>
      </c>
      <c r="L24" s="41"/>
      <c r="M24" s="41"/>
      <c r="N24" s="41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6"/>
    </row>
    <row r="25" spans="1:26" ht="15.75" customHeight="1">
      <c r="A25" s="30" t="s">
        <v>126</v>
      </c>
      <c r="B25" s="30" t="s">
        <v>127</v>
      </c>
      <c r="C25" s="8">
        <v>43716</v>
      </c>
      <c r="D25" s="9">
        <v>43697</v>
      </c>
      <c r="E25" s="12" t="s">
        <v>128</v>
      </c>
      <c r="F25" s="12" t="s">
        <v>24</v>
      </c>
      <c r="G25" s="11">
        <v>77441</v>
      </c>
      <c r="H25" s="11" t="s">
        <v>18</v>
      </c>
      <c r="I25" s="15" t="s">
        <v>129</v>
      </c>
      <c r="J25" s="12">
        <v>7138234392</v>
      </c>
      <c r="K25" s="12" t="s">
        <v>20</v>
      </c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6"/>
      <c r="Z25" s="6"/>
    </row>
    <row r="26" spans="1:26" ht="15.75" customHeight="1">
      <c r="A26" s="5" t="s">
        <v>130</v>
      </c>
      <c r="B26" s="5" t="s">
        <v>131</v>
      </c>
      <c r="C26" s="28">
        <v>30607</v>
      </c>
      <c r="D26" s="42">
        <v>43003</v>
      </c>
      <c r="E26" s="13" t="s">
        <v>132</v>
      </c>
      <c r="F26" s="13" t="s">
        <v>24</v>
      </c>
      <c r="G26" s="5">
        <v>77441</v>
      </c>
      <c r="H26" s="5" t="s">
        <v>18</v>
      </c>
      <c r="I26" s="43" t="s">
        <v>133</v>
      </c>
      <c r="J26" s="13" t="s">
        <v>134</v>
      </c>
      <c r="K26" s="12" t="s">
        <v>20</v>
      </c>
      <c r="L26" s="13"/>
      <c r="M26" s="13"/>
      <c r="N26" s="1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8"/>
      <c r="Z26" s="18"/>
    </row>
    <row r="27" spans="1:26" ht="15.75" customHeight="1">
      <c r="A27" s="11" t="s">
        <v>135</v>
      </c>
      <c r="B27" s="11" t="s">
        <v>136</v>
      </c>
      <c r="C27" s="8">
        <v>29632</v>
      </c>
      <c r="D27" s="9">
        <v>43297</v>
      </c>
      <c r="E27" s="12" t="s">
        <v>137</v>
      </c>
      <c r="F27" s="12" t="s">
        <v>24</v>
      </c>
      <c r="G27" s="11">
        <v>77441</v>
      </c>
      <c r="H27" s="11" t="s">
        <v>18</v>
      </c>
      <c r="I27" s="15" t="s">
        <v>138</v>
      </c>
      <c r="J27" s="12" t="s">
        <v>139</v>
      </c>
      <c r="K27" s="12" t="s">
        <v>20</v>
      </c>
      <c r="L27" s="13"/>
      <c r="M27" s="13"/>
      <c r="N27" s="13"/>
      <c r="O27" s="13"/>
      <c r="P27" s="5"/>
      <c r="Q27" s="5"/>
      <c r="R27" s="5"/>
      <c r="S27" s="5"/>
      <c r="T27" s="5"/>
      <c r="U27" s="5"/>
      <c r="V27" s="5"/>
      <c r="W27" s="5"/>
      <c r="X27" s="5"/>
      <c r="Y27" s="6"/>
      <c r="Z27" s="6"/>
    </row>
    <row r="28" spans="1:26" ht="15.75" customHeight="1">
      <c r="A28" s="23" t="s">
        <v>140</v>
      </c>
      <c r="B28" s="23" t="s">
        <v>82</v>
      </c>
      <c r="C28" s="44">
        <v>31701</v>
      </c>
      <c r="D28" s="45">
        <v>42892</v>
      </c>
      <c r="E28" s="46" t="s">
        <v>141</v>
      </c>
      <c r="F28" s="46" t="s">
        <v>24</v>
      </c>
      <c r="G28" s="23">
        <v>77441</v>
      </c>
      <c r="H28" s="23" t="s">
        <v>18</v>
      </c>
      <c r="I28" s="47" t="s">
        <v>142</v>
      </c>
      <c r="J28" s="46" t="s">
        <v>143</v>
      </c>
      <c r="K28" s="48" t="s">
        <v>20</v>
      </c>
      <c r="L28" s="46"/>
      <c r="M28" s="46"/>
      <c r="N28" s="46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4"/>
      <c r="Z28" s="24"/>
    </row>
    <row r="29" spans="1:26" ht="15.75" customHeight="1">
      <c r="A29" s="11" t="s">
        <v>144</v>
      </c>
      <c r="B29" s="11" t="s">
        <v>145</v>
      </c>
      <c r="C29" s="8">
        <v>43498</v>
      </c>
      <c r="D29" s="9">
        <v>43298</v>
      </c>
      <c r="E29" s="12" t="s">
        <v>146</v>
      </c>
      <c r="F29" s="12" t="s">
        <v>24</v>
      </c>
      <c r="G29" s="11">
        <v>77441</v>
      </c>
      <c r="H29" s="11" t="s">
        <v>18</v>
      </c>
      <c r="I29" s="14" t="s">
        <v>147</v>
      </c>
      <c r="J29" s="12" t="s">
        <v>148</v>
      </c>
      <c r="K29" s="12" t="s">
        <v>20</v>
      </c>
      <c r="L29" s="13"/>
      <c r="M29" s="13"/>
      <c r="N29" s="13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Z29" s="6"/>
    </row>
    <row r="30" spans="1:26" ht="15.75" customHeight="1">
      <c r="A30" s="11" t="s">
        <v>149</v>
      </c>
      <c r="B30" s="11" t="s">
        <v>82</v>
      </c>
      <c r="C30" s="8">
        <v>31671</v>
      </c>
      <c r="D30" s="9">
        <v>43332</v>
      </c>
      <c r="E30" s="12" t="s">
        <v>150</v>
      </c>
      <c r="F30" s="12" t="s">
        <v>24</v>
      </c>
      <c r="G30" s="11">
        <v>77441</v>
      </c>
      <c r="H30" s="11" t="s">
        <v>18</v>
      </c>
      <c r="I30" s="14" t="s">
        <v>151</v>
      </c>
      <c r="J30" s="12" t="s">
        <v>152</v>
      </c>
      <c r="K30" s="12" t="s">
        <v>20</v>
      </c>
      <c r="L30" s="13"/>
      <c r="M30" s="13"/>
      <c r="N30" s="13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6"/>
    </row>
    <row r="31" spans="1:26" ht="15.75" customHeight="1">
      <c r="A31" s="5" t="s">
        <v>153</v>
      </c>
      <c r="B31" s="5" t="s">
        <v>154</v>
      </c>
      <c r="C31" s="28">
        <v>31154</v>
      </c>
      <c r="D31" s="28">
        <v>42717</v>
      </c>
      <c r="E31" s="5" t="s">
        <v>155</v>
      </c>
      <c r="F31" s="5" t="s">
        <v>24</v>
      </c>
      <c r="G31" s="5">
        <v>77441</v>
      </c>
      <c r="H31" s="5" t="s">
        <v>18</v>
      </c>
      <c r="I31" s="16" t="s">
        <v>156</v>
      </c>
      <c r="J31" s="5" t="s">
        <v>157</v>
      </c>
      <c r="K31" s="11" t="s">
        <v>35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6"/>
    </row>
    <row r="32" spans="1:26" ht="15.75" customHeight="1">
      <c r="A32" s="11" t="s">
        <v>158</v>
      </c>
      <c r="B32" s="11" t="s">
        <v>159</v>
      </c>
      <c r="C32" s="31">
        <v>44176</v>
      </c>
      <c r="D32" s="31">
        <v>44075</v>
      </c>
      <c r="E32" s="30" t="s">
        <v>160</v>
      </c>
      <c r="F32" s="30" t="s">
        <v>24</v>
      </c>
      <c r="G32" s="30">
        <v>77441</v>
      </c>
      <c r="H32" s="30" t="s">
        <v>18</v>
      </c>
      <c r="I32" s="32" t="s">
        <v>161</v>
      </c>
      <c r="J32" s="30">
        <v>9492893297</v>
      </c>
      <c r="K32" s="30" t="s">
        <v>35</v>
      </c>
      <c r="L32" s="17"/>
      <c r="M32" s="17"/>
      <c r="N32" s="17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  <c r="Z32" s="6"/>
    </row>
    <row r="33" spans="1:26" ht="15.75" customHeight="1">
      <c r="A33" s="5" t="s">
        <v>162</v>
      </c>
      <c r="B33" s="5" t="s">
        <v>163</v>
      </c>
      <c r="C33" s="28">
        <v>29289</v>
      </c>
      <c r="D33" s="28">
        <v>42627</v>
      </c>
      <c r="E33" s="5" t="s">
        <v>164</v>
      </c>
      <c r="F33" s="5" t="s">
        <v>24</v>
      </c>
      <c r="G33" s="5">
        <v>77441</v>
      </c>
      <c r="H33" s="5" t="s">
        <v>18</v>
      </c>
      <c r="I33" s="49" t="str">
        <f>HYPERLINK("mailto:Pamelareyburn@gmail.com","Pamelareyburn@gmail.com")</f>
        <v>Pamelareyburn@gmail.com</v>
      </c>
      <c r="J33" s="5" t="s">
        <v>165</v>
      </c>
      <c r="K33" s="11" t="s">
        <v>20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6"/>
      <c r="Z33" s="6"/>
    </row>
    <row r="34" spans="1:26" ht="15.75" customHeight="1">
      <c r="A34" s="50" t="s">
        <v>166</v>
      </c>
      <c r="B34" s="50" t="s">
        <v>167</v>
      </c>
      <c r="C34" s="8">
        <v>43943</v>
      </c>
      <c r="D34" s="8">
        <v>44132</v>
      </c>
      <c r="E34" s="14" t="s">
        <v>168</v>
      </c>
      <c r="F34" s="12" t="s">
        <v>24</v>
      </c>
      <c r="G34" s="11">
        <v>77441</v>
      </c>
      <c r="H34" s="11" t="s">
        <v>18</v>
      </c>
      <c r="I34" s="14" t="s">
        <v>169</v>
      </c>
      <c r="J34" s="14">
        <v>7132988372</v>
      </c>
      <c r="K34" s="12" t="s">
        <v>20</v>
      </c>
      <c r="L34" s="13"/>
      <c r="M34" s="13"/>
      <c r="N34" s="13"/>
      <c r="O34" s="13"/>
      <c r="P34" s="5"/>
      <c r="Q34" s="5"/>
      <c r="R34" s="5"/>
      <c r="S34" s="5"/>
      <c r="T34" s="5"/>
      <c r="U34" s="5"/>
      <c r="V34" s="5"/>
      <c r="W34" s="5"/>
      <c r="X34" s="5"/>
      <c r="Y34" s="6"/>
      <c r="Z34" s="6"/>
    </row>
    <row r="35" spans="1:26" ht="15.75" customHeight="1">
      <c r="A35" s="51" t="s">
        <v>170</v>
      </c>
      <c r="B35" s="51" t="s">
        <v>171</v>
      </c>
      <c r="C35" s="28">
        <v>32075</v>
      </c>
      <c r="D35" s="28">
        <v>43221</v>
      </c>
      <c r="E35" s="12" t="s">
        <v>172</v>
      </c>
      <c r="F35" s="12" t="s">
        <v>24</v>
      </c>
      <c r="G35" s="5">
        <v>77441</v>
      </c>
      <c r="H35" s="5" t="s">
        <v>18</v>
      </c>
      <c r="I35" s="43" t="s">
        <v>173</v>
      </c>
      <c r="J35" s="13" t="s">
        <v>174</v>
      </c>
      <c r="K35" s="12" t="s">
        <v>20</v>
      </c>
      <c r="L35" s="13"/>
      <c r="M35" s="13"/>
      <c r="N35" s="13"/>
      <c r="O35" s="13"/>
      <c r="P35" s="5"/>
      <c r="Q35" s="5"/>
      <c r="R35" s="5"/>
      <c r="S35" s="5"/>
      <c r="T35" s="5"/>
      <c r="U35" s="5"/>
      <c r="V35" s="5"/>
      <c r="W35" s="5"/>
      <c r="X35" s="5"/>
      <c r="Y35" s="6"/>
      <c r="Z35" s="6"/>
    </row>
    <row r="36" spans="1:26" ht="15.75" customHeight="1">
      <c r="A36" s="50" t="s">
        <v>175</v>
      </c>
      <c r="B36" s="50" t="s">
        <v>176</v>
      </c>
      <c r="C36" s="8">
        <v>44074</v>
      </c>
      <c r="D36" s="8">
        <v>44115</v>
      </c>
      <c r="E36" s="14" t="s">
        <v>177</v>
      </c>
      <c r="F36" s="12" t="s">
        <v>24</v>
      </c>
      <c r="G36" s="5">
        <v>77441</v>
      </c>
      <c r="H36" s="5" t="s">
        <v>18</v>
      </c>
      <c r="I36" s="14" t="s">
        <v>178</v>
      </c>
      <c r="J36" s="14">
        <v>2813092574</v>
      </c>
      <c r="K36" s="12" t="s">
        <v>35</v>
      </c>
      <c r="L36" s="13"/>
      <c r="M36" s="13"/>
      <c r="N36" s="13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Z36" s="6"/>
    </row>
    <row r="37" spans="1:26" ht="15.75" customHeight="1">
      <c r="A37" s="50" t="s">
        <v>179</v>
      </c>
      <c r="B37" s="50" t="s">
        <v>180</v>
      </c>
      <c r="C37" s="8">
        <v>31803</v>
      </c>
      <c r="D37" s="38">
        <v>43697</v>
      </c>
      <c r="E37" s="12" t="s">
        <v>181</v>
      </c>
      <c r="F37" s="12" t="s">
        <v>24</v>
      </c>
      <c r="G37" s="11">
        <v>77441</v>
      </c>
      <c r="H37" s="11" t="s">
        <v>18</v>
      </c>
      <c r="I37" s="15" t="s">
        <v>182</v>
      </c>
      <c r="J37" s="12" t="s">
        <v>183</v>
      </c>
      <c r="K37" s="12" t="s">
        <v>20</v>
      </c>
      <c r="L37" s="13"/>
      <c r="M37" s="13"/>
      <c r="N37" s="13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Z37" s="6"/>
    </row>
    <row r="38" spans="1:26" ht="15.75" customHeight="1">
      <c r="A38" s="30" t="s">
        <v>109</v>
      </c>
      <c r="B38" s="30" t="s">
        <v>184</v>
      </c>
      <c r="C38" s="8">
        <v>43497</v>
      </c>
      <c r="D38" s="8">
        <v>43679</v>
      </c>
      <c r="E38" s="12" t="s">
        <v>185</v>
      </c>
      <c r="F38" s="12" t="s">
        <v>24</v>
      </c>
      <c r="G38" s="11">
        <v>77441</v>
      </c>
      <c r="H38" s="11" t="s">
        <v>18</v>
      </c>
      <c r="I38" s="15" t="s">
        <v>186</v>
      </c>
      <c r="J38" s="12">
        <v>8082303697</v>
      </c>
      <c r="K38" s="12" t="s">
        <v>20</v>
      </c>
      <c r="L38" s="13"/>
      <c r="M38" s="13"/>
      <c r="N38" s="13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6"/>
      <c r="Z38" s="6"/>
    </row>
    <row r="39" spans="1:26" ht="15.75" customHeight="1">
      <c r="A39" s="17" t="s">
        <v>187</v>
      </c>
      <c r="B39" s="5" t="s">
        <v>188</v>
      </c>
      <c r="C39" s="28">
        <v>30675</v>
      </c>
      <c r="D39" s="28">
        <v>42626</v>
      </c>
      <c r="E39" s="11" t="s">
        <v>189</v>
      </c>
      <c r="F39" s="5" t="s">
        <v>24</v>
      </c>
      <c r="G39" s="5">
        <v>77441</v>
      </c>
      <c r="H39" s="5" t="s">
        <v>18</v>
      </c>
      <c r="I39" s="49" t="str">
        <f>HYPERLINK("mailto:hlnikolai@gmail.com","hlnikolai@gmail.com")</f>
        <v>hlnikolai@gmail.com</v>
      </c>
      <c r="J39" s="5" t="s">
        <v>190</v>
      </c>
      <c r="K39" s="52" t="s">
        <v>20</v>
      </c>
      <c r="L39" s="27"/>
      <c r="M39" s="27"/>
      <c r="N39" s="27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6"/>
    </row>
    <row r="40" spans="1:26" ht="15.75" customHeight="1">
      <c r="A40" s="30" t="s">
        <v>191</v>
      </c>
      <c r="B40" s="11" t="s">
        <v>192</v>
      </c>
      <c r="C40" s="8">
        <v>43954</v>
      </c>
      <c r="D40" s="8">
        <v>44075</v>
      </c>
      <c r="E40" s="11" t="s">
        <v>193</v>
      </c>
      <c r="F40" s="11" t="s">
        <v>24</v>
      </c>
      <c r="G40" s="11">
        <v>77441</v>
      </c>
      <c r="H40" s="11" t="s">
        <v>18</v>
      </c>
      <c r="I40" s="16" t="s">
        <v>194</v>
      </c>
      <c r="J40" s="11">
        <v>2817050254</v>
      </c>
      <c r="K40" s="52" t="s">
        <v>20</v>
      </c>
      <c r="L40" s="27"/>
      <c r="M40" s="27"/>
      <c r="N40" s="27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  <c r="Z40" s="6"/>
    </row>
    <row r="41" spans="1:26" ht="15.75" customHeight="1">
      <c r="A41" s="11" t="s">
        <v>195</v>
      </c>
      <c r="B41" s="11" t="s">
        <v>159</v>
      </c>
      <c r="C41" s="8">
        <v>31668</v>
      </c>
      <c r="D41" s="9">
        <v>43602</v>
      </c>
      <c r="E41" s="12" t="s">
        <v>196</v>
      </c>
      <c r="F41" s="12" t="s">
        <v>24</v>
      </c>
      <c r="G41" s="11">
        <v>77441</v>
      </c>
      <c r="H41" s="11" t="s">
        <v>18</v>
      </c>
      <c r="I41" s="53" t="s">
        <v>197</v>
      </c>
      <c r="J41" s="12" t="s">
        <v>198</v>
      </c>
      <c r="K41" s="12" t="s">
        <v>20</v>
      </c>
      <c r="L41" s="13"/>
      <c r="M41" s="13"/>
      <c r="N41" s="13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  <c r="Z41" s="6"/>
    </row>
    <row r="42" spans="1:26" ht="15.75" customHeight="1">
      <c r="A42" s="30" t="s">
        <v>199</v>
      </c>
      <c r="B42" s="30" t="s">
        <v>200</v>
      </c>
      <c r="C42" s="31">
        <v>28308</v>
      </c>
      <c r="D42" s="54">
        <v>43386</v>
      </c>
      <c r="E42" s="55" t="s">
        <v>201</v>
      </c>
      <c r="F42" s="55" t="s">
        <v>24</v>
      </c>
      <c r="G42" s="30">
        <v>77441</v>
      </c>
      <c r="H42" s="30" t="s">
        <v>18</v>
      </c>
      <c r="I42" s="56" t="s">
        <v>202</v>
      </c>
      <c r="J42" s="55" t="s">
        <v>203</v>
      </c>
      <c r="K42" s="55" t="s">
        <v>20</v>
      </c>
      <c r="L42" s="57"/>
      <c r="M42" s="57"/>
      <c r="N42" s="5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6"/>
      <c r="Z42" s="6"/>
    </row>
    <row r="43" spans="1:26" ht="15.75" customHeight="1">
      <c r="A43" s="35" t="s">
        <v>204</v>
      </c>
      <c r="B43" s="35" t="s">
        <v>15</v>
      </c>
      <c r="C43" s="8">
        <v>44497</v>
      </c>
      <c r="D43" s="9">
        <v>44214</v>
      </c>
      <c r="E43" s="14" t="s">
        <v>205</v>
      </c>
      <c r="F43" s="55" t="s">
        <v>24</v>
      </c>
      <c r="G43" s="30">
        <v>77441</v>
      </c>
      <c r="H43" s="30" t="s">
        <v>18</v>
      </c>
      <c r="I43" s="14" t="s">
        <v>206</v>
      </c>
      <c r="J43" s="14">
        <v>4402233692</v>
      </c>
      <c r="K43" s="55" t="s">
        <v>20</v>
      </c>
      <c r="L43" s="13"/>
      <c r="M43" s="13"/>
      <c r="N43" s="13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</row>
    <row r="44" spans="1:26" ht="15.75" customHeight="1">
      <c r="A44" s="11" t="s">
        <v>207</v>
      </c>
      <c r="B44" s="11" t="s">
        <v>208</v>
      </c>
      <c r="C44" s="8">
        <v>27658</v>
      </c>
      <c r="D44" s="9">
        <v>43406</v>
      </c>
      <c r="E44" s="12" t="s">
        <v>209</v>
      </c>
      <c r="F44" s="12" t="s">
        <v>24</v>
      </c>
      <c r="G44" s="11">
        <v>77441</v>
      </c>
      <c r="H44" s="11" t="s">
        <v>18</v>
      </c>
      <c r="I44" s="12" t="s">
        <v>210</v>
      </c>
      <c r="J44" s="12" t="s">
        <v>211</v>
      </c>
      <c r="K44" s="12" t="s">
        <v>20</v>
      </c>
      <c r="L44" s="13"/>
      <c r="M44" s="13"/>
      <c r="N44" s="13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</row>
    <row r="45" spans="1:26" ht="15.75" customHeight="1">
      <c r="A45" s="11" t="s">
        <v>212</v>
      </c>
      <c r="B45" s="11" t="s">
        <v>213</v>
      </c>
      <c r="C45" s="8">
        <v>43835</v>
      </c>
      <c r="D45" s="9">
        <v>43983</v>
      </c>
      <c r="E45" s="12" t="s">
        <v>214</v>
      </c>
      <c r="F45" s="12" t="s">
        <v>24</v>
      </c>
      <c r="G45" s="11">
        <v>77441</v>
      </c>
      <c r="H45" s="11" t="s">
        <v>18</v>
      </c>
      <c r="I45" s="12" t="s">
        <v>215</v>
      </c>
      <c r="J45" s="12">
        <v>5044580779</v>
      </c>
      <c r="K45" s="12" t="s">
        <v>20</v>
      </c>
      <c r="L45" s="13"/>
      <c r="M45" s="13"/>
      <c r="N45" s="13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</row>
    <row r="46" spans="1:26" ht="15.75" customHeight="1">
      <c r="A46" s="26" t="s">
        <v>216</v>
      </c>
      <c r="B46" s="26" t="s">
        <v>217</v>
      </c>
      <c r="C46" s="8">
        <v>44382</v>
      </c>
      <c r="D46" s="8">
        <v>44277</v>
      </c>
      <c r="E46" s="14" t="s">
        <v>218</v>
      </c>
      <c r="F46" s="12" t="s">
        <v>24</v>
      </c>
      <c r="G46" s="11">
        <v>77441</v>
      </c>
      <c r="H46" s="11" t="s">
        <v>18</v>
      </c>
      <c r="I46" s="14" t="s">
        <v>219</v>
      </c>
      <c r="J46" s="14">
        <v>7133028389</v>
      </c>
      <c r="K46" s="12" t="s">
        <v>20</v>
      </c>
      <c r="L46" s="27"/>
      <c r="M46" s="27"/>
      <c r="N46" s="2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6"/>
      <c r="Z46" s="6"/>
    </row>
    <row r="47" spans="1:26" ht="15.75" customHeight="1">
      <c r="A47" s="5" t="s">
        <v>220</v>
      </c>
      <c r="B47" s="5" t="s">
        <v>109</v>
      </c>
      <c r="C47" s="28">
        <v>26235</v>
      </c>
      <c r="D47" s="28">
        <v>43045</v>
      </c>
      <c r="E47" s="5" t="s">
        <v>221</v>
      </c>
      <c r="F47" s="5" t="s">
        <v>24</v>
      </c>
      <c r="G47" s="5">
        <v>77441</v>
      </c>
      <c r="H47" s="5" t="s">
        <v>18</v>
      </c>
      <c r="I47" s="29" t="s">
        <v>222</v>
      </c>
      <c r="J47" s="5" t="s">
        <v>223</v>
      </c>
      <c r="K47" s="11" t="s">
        <v>20</v>
      </c>
      <c r="L47" s="27"/>
      <c r="M47" s="27"/>
      <c r="N47" s="2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6"/>
      <c r="Z47" s="6"/>
    </row>
    <row r="48" spans="1:26" ht="15.75" customHeight="1">
      <c r="A48" s="11" t="s">
        <v>224</v>
      </c>
      <c r="B48" s="11" t="s">
        <v>225</v>
      </c>
      <c r="C48" s="8">
        <v>44280</v>
      </c>
      <c r="D48" s="8">
        <v>44263</v>
      </c>
      <c r="E48" s="35" t="s">
        <v>226</v>
      </c>
      <c r="F48" s="35" t="s">
        <v>24</v>
      </c>
      <c r="G48" s="11">
        <v>77441</v>
      </c>
      <c r="H48" s="5" t="s">
        <v>18</v>
      </c>
      <c r="I48" s="14" t="s">
        <v>227</v>
      </c>
      <c r="J48" s="14">
        <v>7135500937</v>
      </c>
      <c r="K48" s="11" t="s">
        <v>35</v>
      </c>
      <c r="L48" s="27"/>
      <c r="M48" s="27"/>
      <c r="N48" s="27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18"/>
      <c r="Z48" s="18"/>
    </row>
    <row r="49" spans="1:26" ht="15.75" customHeight="1">
      <c r="A49" s="19" t="s">
        <v>228</v>
      </c>
      <c r="B49" s="19" t="s">
        <v>229</v>
      </c>
      <c r="C49" s="20">
        <v>43954</v>
      </c>
      <c r="D49" s="20">
        <v>43995</v>
      </c>
      <c r="E49" s="19" t="s">
        <v>230</v>
      </c>
      <c r="F49" s="19" t="s">
        <v>24</v>
      </c>
      <c r="G49" s="19">
        <v>77441</v>
      </c>
      <c r="H49" s="19" t="s">
        <v>18</v>
      </c>
      <c r="I49" s="25" t="s">
        <v>231</v>
      </c>
      <c r="J49" s="19">
        <v>5042848655</v>
      </c>
      <c r="K49" s="19" t="s">
        <v>60</v>
      </c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24"/>
      <c r="Z49" s="24"/>
    </row>
    <row r="50" spans="1:26" ht="15.75" customHeight="1">
      <c r="A50" s="48" t="s">
        <v>232</v>
      </c>
      <c r="B50" s="48" t="s">
        <v>233</v>
      </c>
      <c r="C50" s="20">
        <v>30052</v>
      </c>
      <c r="D50" s="20">
        <v>43631</v>
      </c>
      <c r="E50" s="48" t="s">
        <v>234</v>
      </c>
      <c r="F50" s="48" t="s">
        <v>24</v>
      </c>
      <c r="G50" s="19">
        <v>77441</v>
      </c>
      <c r="H50" s="48" t="s">
        <v>111</v>
      </c>
      <c r="I50" s="60" t="s">
        <v>235</v>
      </c>
      <c r="J50" s="48" t="s">
        <v>236</v>
      </c>
      <c r="K50" s="48" t="s">
        <v>20</v>
      </c>
      <c r="L50" s="46"/>
      <c r="M50" s="46"/>
      <c r="N50" s="46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4"/>
      <c r="Z50" s="24"/>
    </row>
    <row r="51" spans="1:26" ht="15.75" customHeight="1">
      <c r="A51" s="12" t="s">
        <v>237</v>
      </c>
      <c r="B51" s="12" t="s">
        <v>238</v>
      </c>
      <c r="C51" s="8">
        <v>43997</v>
      </c>
      <c r="D51" s="8">
        <v>43886</v>
      </c>
      <c r="E51" s="12" t="s">
        <v>239</v>
      </c>
      <c r="F51" s="12" t="s">
        <v>24</v>
      </c>
      <c r="G51" s="11">
        <v>77441</v>
      </c>
      <c r="H51" s="12" t="s">
        <v>18</v>
      </c>
      <c r="I51" s="33" t="s">
        <v>240</v>
      </c>
      <c r="J51" s="12">
        <v>3462578796</v>
      </c>
      <c r="K51" s="12" t="s">
        <v>20</v>
      </c>
      <c r="L51" s="13"/>
      <c r="M51" s="13"/>
      <c r="N51" s="13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</row>
    <row r="52" spans="1:26" ht="15.75" customHeight="1">
      <c r="A52" s="17" t="s">
        <v>241</v>
      </c>
      <c r="B52" s="17" t="s">
        <v>242</v>
      </c>
      <c r="C52" s="28">
        <v>29201</v>
      </c>
      <c r="D52" s="42">
        <v>43012</v>
      </c>
      <c r="E52" s="13" t="s">
        <v>243</v>
      </c>
      <c r="F52" s="13" t="s">
        <v>24</v>
      </c>
      <c r="G52" s="5">
        <v>77441</v>
      </c>
      <c r="H52" s="5" t="s">
        <v>18</v>
      </c>
      <c r="I52" s="61" t="s">
        <v>244</v>
      </c>
      <c r="J52" s="13" t="s">
        <v>245</v>
      </c>
      <c r="K52" s="55" t="s">
        <v>20</v>
      </c>
      <c r="L52" s="57"/>
      <c r="M52" s="57"/>
      <c r="N52" s="5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6"/>
      <c r="Z52" s="6"/>
    </row>
    <row r="53" spans="1:26" ht="15.75" customHeight="1">
      <c r="A53" s="11" t="s">
        <v>246</v>
      </c>
      <c r="B53" s="11" t="s">
        <v>247</v>
      </c>
      <c r="C53" s="8">
        <v>29267</v>
      </c>
      <c r="D53" s="9">
        <v>43434</v>
      </c>
      <c r="E53" s="12" t="s">
        <v>248</v>
      </c>
      <c r="F53" s="12" t="s">
        <v>24</v>
      </c>
      <c r="G53" s="11">
        <v>77441</v>
      </c>
      <c r="H53" s="11" t="s">
        <v>18</v>
      </c>
      <c r="I53" s="14" t="s">
        <v>249</v>
      </c>
      <c r="J53" s="12" t="s">
        <v>250</v>
      </c>
      <c r="K53" s="55" t="s">
        <v>20</v>
      </c>
      <c r="L53" s="57"/>
      <c r="M53" s="57"/>
      <c r="N53" s="57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</row>
    <row r="54" spans="1:26" ht="15.75" customHeight="1">
      <c r="A54" s="11" t="s">
        <v>251</v>
      </c>
      <c r="B54" s="11" t="s">
        <v>252</v>
      </c>
      <c r="C54" s="8">
        <v>43662</v>
      </c>
      <c r="D54" s="9">
        <v>43689</v>
      </c>
      <c r="E54" s="12" t="s">
        <v>253</v>
      </c>
      <c r="F54" s="12" t="s">
        <v>24</v>
      </c>
      <c r="G54" s="11">
        <v>77441</v>
      </c>
      <c r="H54" s="11" t="s">
        <v>18</v>
      </c>
      <c r="I54" s="14" t="s">
        <v>254</v>
      </c>
      <c r="J54" s="12" t="s">
        <v>255</v>
      </c>
      <c r="K54" s="55" t="s">
        <v>20</v>
      </c>
      <c r="L54" s="57"/>
      <c r="M54" s="57"/>
      <c r="N54" s="57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</row>
    <row r="55" spans="1:26" ht="15.75" customHeight="1">
      <c r="A55" s="51" t="s">
        <v>256</v>
      </c>
      <c r="B55" s="5" t="s">
        <v>257</v>
      </c>
      <c r="C55" s="28">
        <v>28509</v>
      </c>
      <c r="D55" s="28">
        <v>42627</v>
      </c>
      <c r="E55" s="5" t="s">
        <v>258</v>
      </c>
      <c r="F55" s="5" t="s">
        <v>24</v>
      </c>
      <c r="G55" s="5">
        <v>77441</v>
      </c>
      <c r="H55" s="5" t="s">
        <v>18</v>
      </c>
      <c r="I55" s="49" t="str">
        <f>HYPERLINK("mailto:nicolee19@live.com","nicolee19@live.com")</f>
        <v>nicolee19@live.com</v>
      </c>
      <c r="J55" s="11" t="s">
        <v>259</v>
      </c>
      <c r="K55" s="11" t="s">
        <v>20</v>
      </c>
      <c r="L55" s="5"/>
      <c r="M55" s="5"/>
      <c r="N55" s="5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6"/>
      <c r="Z55" s="6"/>
    </row>
    <row r="56" spans="1:26" ht="15.75" customHeight="1">
      <c r="A56" s="17" t="s">
        <v>260</v>
      </c>
      <c r="B56" s="17" t="s">
        <v>261</v>
      </c>
      <c r="C56" s="62">
        <v>43088</v>
      </c>
      <c r="D56" s="62">
        <v>42640</v>
      </c>
      <c r="E56" s="17" t="s">
        <v>262</v>
      </c>
      <c r="F56" s="17" t="s">
        <v>24</v>
      </c>
      <c r="G56" s="17">
        <v>77441</v>
      </c>
      <c r="H56" s="17" t="s">
        <v>18</v>
      </c>
      <c r="I56" s="63" t="str">
        <f>HYPERLINK("mailto:kelleyprust@gmail.com","kelleyprust@gmail.com")</f>
        <v>kelleyprust@gmail.com</v>
      </c>
      <c r="J56" s="17" t="s">
        <v>263</v>
      </c>
      <c r="K56" s="30" t="s">
        <v>35</v>
      </c>
      <c r="L56" s="17"/>
      <c r="M56" s="17"/>
      <c r="N56" s="17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</row>
    <row r="57" spans="1:26" ht="15.75" customHeight="1">
      <c r="A57" s="11" t="s">
        <v>264</v>
      </c>
      <c r="B57" s="11" t="s">
        <v>265</v>
      </c>
      <c r="C57" s="8">
        <v>43818</v>
      </c>
      <c r="D57" s="9">
        <v>43773</v>
      </c>
      <c r="E57" s="12" t="s">
        <v>266</v>
      </c>
      <c r="F57" s="12" t="s">
        <v>24</v>
      </c>
      <c r="G57" s="11">
        <v>77441</v>
      </c>
      <c r="H57" s="11" t="s">
        <v>18</v>
      </c>
      <c r="I57" s="12" t="s">
        <v>267</v>
      </c>
      <c r="J57" s="12">
        <v>3127683837</v>
      </c>
      <c r="K57" s="55" t="s">
        <v>60</v>
      </c>
      <c r="L57" s="57"/>
      <c r="M57" s="57"/>
      <c r="N57" s="57"/>
      <c r="O57" s="13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</row>
    <row r="58" spans="1:26" ht="15.75" customHeight="1">
      <c r="A58" s="11" t="s">
        <v>268</v>
      </c>
      <c r="B58" s="11" t="s">
        <v>269</v>
      </c>
      <c r="C58" s="8">
        <v>31096</v>
      </c>
      <c r="D58" s="9">
        <v>43256</v>
      </c>
      <c r="E58" s="12" t="s">
        <v>270</v>
      </c>
      <c r="F58" s="12" t="s">
        <v>24</v>
      </c>
      <c r="G58" s="11">
        <v>77441</v>
      </c>
      <c r="H58" s="11" t="s">
        <v>18</v>
      </c>
      <c r="I58" s="15" t="s">
        <v>271</v>
      </c>
      <c r="J58" s="12" t="s">
        <v>272</v>
      </c>
      <c r="K58" s="12" t="s">
        <v>20</v>
      </c>
      <c r="L58" s="13"/>
      <c r="M58" s="13"/>
      <c r="N58" s="13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</row>
    <row r="59" spans="1:26" ht="15.75" customHeight="1">
      <c r="A59" s="17" t="s">
        <v>273</v>
      </c>
      <c r="B59" s="17" t="s">
        <v>274</v>
      </c>
      <c r="C59" s="28">
        <v>31963</v>
      </c>
      <c r="D59" s="42">
        <v>42758</v>
      </c>
      <c r="E59" s="13" t="s">
        <v>275</v>
      </c>
      <c r="F59" s="13" t="s">
        <v>24</v>
      </c>
      <c r="G59" s="5">
        <v>77441</v>
      </c>
      <c r="H59" s="5" t="s">
        <v>84</v>
      </c>
      <c r="I59" s="43" t="s">
        <v>276</v>
      </c>
      <c r="J59" s="13" t="s">
        <v>277</v>
      </c>
      <c r="K59" s="12" t="s">
        <v>20</v>
      </c>
      <c r="L59" s="13"/>
      <c r="M59" s="13"/>
      <c r="N59" s="13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</row>
    <row r="60" spans="1:26" ht="15.75" customHeight="1">
      <c r="A60" s="11" t="s">
        <v>278</v>
      </c>
      <c r="B60" s="11" t="s">
        <v>82</v>
      </c>
      <c r="C60" s="8">
        <v>30607</v>
      </c>
      <c r="D60" s="9">
        <v>43559</v>
      </c>
      <c r="E60" s="12" t="s">
        <v>279</v>
      </c>
      <c r="F60" s="12" t="s">
        <v>24</v>
      </c>
      <c r="G60" s="11">
        <v>77441</v>
      </c>
      <c r="H60" s="11" t="s">
        <v>18</v>
      </c>
      <c r="I60" s="10" t="s">
        <v>280</v>
      </c>
      <c r="J60" s="12" t="s">
        <v>281</v>
      </c>
      <c r="K60" s="12" t="s">
        <v>35</v>
      </c>
      <c r="L60" s="13"/>
      <c r="M60" s="13"/>
      <c r="N60" s="13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</row>
    <row r="61" spans="1:26" ht="15.75" customHeight="1">
      <c r="A61" s="17" t="s">
        <v>282</v>
      </c>
      <c r="B61" s="17" t="s">
        <v>283</v>
      </c>
      <c r="C61" s="8">
        <v>29845</v>
      </c>
      <c r="D61" s="9">
        <v>43191</v>
      </c>
      <c r="E61" s="14" t="s">
        <v>284</v>
      </c>
      <c r="F61" s="12" t="s">
        <v>24</v>
      </c>
      <c r="G61" s="11">
        <v>77441</v>
      </c>
      <c r="H61" s="11" t="s">
        <v>18</v>
      </c>
      <c r="I61" s="43" t="s">
        <v>285</v>
      </c>
      <c r="J61" s="12" t="s">
        <v>286</v>
      </c>
      <c r="K61" s="12" t="s">
        <v>20</v>
      </c>
      <c r="L61" s="13"/>
      <c r="M61" s="13"/>
      <c r="N61" s="13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</row>
    <row r="62" spans="1:26" ht="15.75" customHeight="1">
      <c r="A62" s="14" t="s">
        <v>287</v>
      </c>
      <c r="B62" s="14" t="s">
        <v>288</v>
      </c>
      <c r="C62" s="64" t="s">
        <v>289</v>
      </c>
      <c r="D62" s="9">
        <v>44112</v>
      </c>
      <c r="E62" s="14" t="s">
        <v>290</v>
      </c>
      <c r="F62" s="12" t="s">
        <v>24</v>
      </c>
      <c r="G62" s="11">
        <v>77441</v>
      </c>
      <c r="H62" s="11" t="s">
        <v>18</v>
      </c>
      <c r="I62" s="14" t="s">
        <v>291</v>
      </c>
      <c r="J62" s="14">
        <v>6264291592</v>
      </c>
      <c r="K62" s="12" t="s">
        <v>20</v>
      </c>
      <c r="L62" s="13"/>
      <c r="M62" s="13"/>
      <c r="N62" s="13"/>
      <c r="O62" s="13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</row>
    <row r="63" spans="1:26" ht="15.75" customHeight="1">
      <c r="A63" s="12" t="s">
        <v>292</v>
      </c>
      <c r="B63" s="12" t="s">
        <v>293</v>
      </c>
      <c r="C63" s="8">
        <v>43492</v>
      </c>
      <c r="D63" s="8">
        <v>43680</v>
      </c>
      <c r="E63" s="12" t="s">
        <v>294</v>
      </c>
      <c r="F63" s="12" t="s">
        <v>24</v>
      </c>
      <c r="G63" s="11">
        <v>77441</v>
      </c>
      <c r="H63" s="12" t="s">
        <v>18</v>
      </c>
      <c r="I63" s="33" t="s">
        <v>295</v>
      </c>
      <c r="J63" s="12">
        <v>7139225464</v>
      </c>
      <c r="K63" s="12" t="s">
        <v>20</v>
      </c>
      <c r="L63" s="13"/>
      <c r="M63" s="13"/>
      <c r="N63" s="13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</row>
    <row r="64" spans="1:26" ht="15.75" customHeight="1">
      <c r="A64" s="13" t="s">
        <v>296</v>
      </c>
      <c r="B64" s="13" t="s">
        <v>297</v>
      </c>
      <c r="C64" s="28">
        <v>29641</v>
      </c>
      <c r="D64" s="28">
        <v>43228</v>
      </c>
      <c r="E64" s="12" t="s">
        <v>298</v>
      </c>
      <c r="F64" s="13" t="s">
        <v>24</v>
      </c>
      <c r="G64" s="5">
        <v>77441</v>
      </c>
      <c r="H64" s="13" t="s">
        <v>18</v>
      </c>
      <c r="I64" s="43" t="s">
        <v>299</v>
      </c>
      <c r="J64" s="13" t="s">
        <v>300</v>
      </c>
      <c r="K64" s="12" t="s">
        <v>60</v>
      </c>
      <c r="L64" s="13"/>
      <c r="M64" s="13"/>
      <c r="N64" s="13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6"/>
      <c r="Z64" s="6"/>
    </row>
    <row r="65" spans="1:26" ht="15.75" customHeight="1">
      <c r="A65" s="11" t="s">
        <v>301</v>
      </c>
      <c r="B65" s="11" t="s">
        <v>192</v>
      </c>
      <c r="C65" s="8">
        <v>29436</v>
      </c>
      <c r="D65" s="9">
        <v>43479</v>
      </c>
      <c r="E65" s="12" t="s">
        <v>302</v>
      </c>
      <c r="F65" s="12" t="s">
        <v>24</v>
      </c>
      <c r="G65" s="11">
        <v>77441</v>
      </c>
      <c r="H65" s="11" t="s">
        <v>18</v>
      </c>
      <c r="I65" s="53" t="s">
        <v>303</v>
      </c>
      <c r="J65" s="12" t="s">
        <v>304</v>
      </c>
      <c r="K65" s="12" t="s">
        <v>20</v>
      </c>
      <c r="L65" s="13"/>
      <c r="M65" s="13"/>
      <c r="N65" s="13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</row>
    <row r="66" spans="1:26" ht="15.75" customHeight="1">
      <c r="A66" s="11" t="s">
        <v>305</v>
      </c>
      <c r="B66" s="11" t="s">
        <v>105</v>
      </c>
      <c r="C66" s="8">
        <v>44453</v>
      </c>
      <c r="D66" s="9">
        <v>44235</v>
      </c>
      <c r="E66" s="35" t="s">
        <v>306</v>
      </c>
      <c r="F66" s="35" t="s">
        <v>24</v>
      </c>
      <c r="G66" s="35" t="s">
        <v>307</v>
      </c>
      <c r="H66" s="11" t="s">
        <v>18</v>
      </c>
      <c r="I66" s="14" t="s">
        <v>308</v>
      </c>
      <c r="J66" s="14">
        <v>8183841228</v>
      </c>
      <c r="K66" s="12" t="s">
        <v>60</v>
      </c>
      <c r="L66" s="13"/>
      <c r="M66" s="13"/>
      <c r="N66" s="13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</row>
    <row r="67" spans="1:26" ht="15.75" customHeight="1">
      <c r="A67" s="11" t="s">
        <v>309</v>
      </c>
      <c r="B67" s="11" t="s">
        <v>310</v>
      </c>
      <c r="C67" s="8">
        <v>44011</v>
      </c>
      <c r="D67" s="9">
        <v>43867</v>
      </c>
      <c r="E67" s="12" t="s">
        <v>311</v>
      </c>
      <c r="F67" s="12" t="s">
        <v>24</v>
      </c>
      <c r="G67" s="11">
        <v>77441</v>
      </c>
      <c r="H67" s="11" t="s">
        <v>18</v>
      </c>
      <c r="I67" s="53" t="s">
        <v>312</v>
      </c>
      <c r="J67" s="12">
        <v>9726725461</v>
      </c>
      <c r="K67" s="12" t="s">
        <v>20</v>
      </c>
      <c r="L67" s="13"/>
      <c r="M67" s="13"/>
      <c r="N67" s="13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</row>
    <row r="68" spans="1:26" ht="15.75" customHeight="1">
      <c r="A68" s="5" t="s">
        <v>313</v>
      </c>
      <c r="B68" s="5" t="s">
        <v>314</v>
      </c>
      <c r="C68" s="28">
        <v>29821</v>
      </c>
      <c r="D68" s="42">
        <v>42513</v>
      </c>
      <c r="E68" s="12" t="s">
        <v>315</v>
      </c>
      <c r="F68" s="12" t="s">
        <v>24</v>
      </c>
      <c r="G68" s="5">
        <v>77441</v>
      </c>
      <c r="H68" s="11" t="s">
        <v>18</v>
      </c>
      <c r="I68" s="65" t="s">
        <v>316</v>
      </c>
      <c r="J68" s="13" t="s">
        <v>317</v>
      </c>
      <c r="K68" s="12" t="s">
        <v>20</v>
      </c>
      <c r="L68" s="13"/>
      <c r="M68" s="13"/>
      <c r="N68" s="13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6"/>
      <c r="Z68" s="6"/>
    </row>
    <row r="69" spans="1:26" ht="15.75" customHeight="1">
      <c r="A69" s="11" t="s">
        <v>318</v>
      </c>
      <c r="B69" s="11" t="s">
        <v>247</v>
      </c>
      <c r="C69" s="8">
        <v>43827</v>
      </c>
      <c r="D69" s="9">
        <v>43701</v>
      </c>
      <c r="E69" s="12" t="s">
        <v>319</v>
      </c>
      <c r="F69" s="12" t="s">
        <v>24</v>
      </c>
      <c r="G69" s="11">
        <v>77441</v>
      </c>
      <c r="H69" s="11" t="s">
        <v>18</v>
      </c>
      <c r="I69" s="53" t="s">
        <v>320</v>
      </c>
      <c r="J69" s="12">
        <v>2818819557</v>
      </c>
      <c r="K69" s="12" t="s">
        <v>35</v>
      </c>
      <c r="L69" s="13"/>
      <c r="M69" s="13"/>
      <c r="N69" s="13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</row>
    <row r="70" spans="1:26" ht="15.75" customHeight="1">
      <c r="A70" s="11" t="s">
        <v>321</v>
      </c>
      <c r="B70" s="11" t="s">
        <v>322</v>
      </c>
      <c r="C70" s="8">
        <v>44001</v>
      </c>
      <c r="D70" s="9">
        <v>44047</v>
      </c>
      <c r="E70" s="12" t="s">
        <v>323</v>
      </c>
      <c r="F70" s="12" t="s">
        <v>24</v>
      </c>
      <c r="G70" s="11">
        <v>77441</v>
      </c>
      <c r="H70" s="11" t="s">
        <v>18</v>
      </c>
      <c r="I70" s="53" t="s">
        <v>324</v>
      </c>
      <c r="J70" s="12">
        <v>7135047885</v>
      </c>
      <c r="K70" s="12" t="s">
        <v>60</v>
      </c>
      <c r="L70" s="13"/>
      <c r="M70" s="13"/>
      <c r="N70" s="13"/>
      <c r="O70" s="13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</row>
    <row r="71" spans="1:26" ht="15.75" customHeight="1">
      <c r="A71" s="11" t="s">
        <v>325</v>
      </c>
      <c r="B71" s="11" t="s">
        <v>326</v>
      </c>
      <c r="C71" s="8">
        <v>43488</v>
      </c>
      <c r="D71" s="9">
        <v>43706</v>
      </c>
      <c r="E71" s="12" t="s">
        <v>327</v>
      </c>
      <c r="F71" s="12" t="s">
        <v>24</v>
      </c>
      <c r="G71" s="11">
        <v>77441</v>
      </c>
      <c r="H71" s="11" t="s">
        <v>18</v>
      </c>
      <c r="I71" s="53" t="s">
        <v>328</v>
      </c>
      <c r="J71" s="12">
        <v>2062904657</v>
      </c>
      <c r="K71" s="12" t="s">
        <v>35</v>
      </c>
      <c r="L71" s="13"/>
      <c r="M71" s="13"/>
      <c r="N71" s="13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6"/>
      <c r="Z71" s="6"/>
    </row>
    <row r="72" spans="1:26" ht="15.75" customHeight="1">
      <c r="A72" s="11" t="s">
        <v>329</v>
      </c>
      <c r="B72" s="11" t="s">
        <v>330</v>
      </c>
      <c r="C72" s="8">
        <v>31915</v>
      </c>
      <c r="D72" s="9">
        <v>43409</v>
      </c>
      <c r="E72" s="12" t="s">
        <v>331</v>
      </c>
      <c r="F72" s="12" t="s">
        <v>24</v>
      </c>
      <c r="G72" s="11">
        <v>77441</v>
      </c>
      <c r="H72" s="11" t="s">
        <v>18</v>
      </c>
      <c r="I72" s="12" t="s">
        <v>332</v>
      </c>
      <c r="J72" s="12" t="s">
        <v>333</v>
      </c>
      <c r="K72" s="12" t="s">
        <v>35</v>
      </c>
      <c r="L72" s="13"/>
      <c r="M72" s="13"/>
      <c r="N72" s="13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</row>
    <row r="73" spans="1:26" ht="15.75" customHeight="1">
      <c r="A73" s="11" t="s">
        <v>334</v>
      </c>
      <c r="B73" s="11" t="s">
        <v>335</v>
      </c>
      <c r="C73" s="8">
        <v>43519</v>
      </c>
      <c r="D73" s="9">
        <v>43689</v>
      </c>
      <c r="E73" s="12" t="s">
        <v>336</v>
      </c>
      <c r="F73" s="12" t="s">
        <v>24</v>
      </c>
      <c r="G73" s="11">
        <v>77441</v>
      </c>
      <c r="H73" s="11" t="s">
        <v>337</v>
      </c>
      <c r="I73" s="12" t="s">
        <v>338</v>
      </c>
      <c r="J73" s="12" t="s">
        <v>339</v>
      </c>
      <c r="K73" s="12" t="s">
        <v>35</v>
      </c>
      <c r="L73" s="13"/>
      <c r="M73" s="13"/>
      <c r="N73" s="13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</row>
    <row r="74" spans="1:26" ht="15.75" customHeight="1">
      <c r="A74" s="11" t="s">
        <v>340</v>
      </c>
      <c r="B74" s="11" t="s">
        <v>341</v>
      </c>
      <c r="C74" s="8">
        <v>43916</v>
      </c>
      <c r="D74" s="9">
        <v>44062</v>
      </c>
      <c r="E74" s="12" t="s">
        <v>342</v>
      </c>
      <c r="F74" s="12" t="s">
        <v>24</v>
      </c>
      <c r="G74" s="11">
        <v>77441</v>
      </c>
      <c r="H74" s="11" t="s">
        <v>18</v>
      </c>
      <c r="I74" s="12" t="s">
        <v>343</v>
      </c>
      <c r="J74" s="12">
        <v>9367185213</v>
      </c>
      <c r="K74" s="12" t="s">
        <v>20</v>
      </c>
      <c r="L74" s="13"/>
      <c r="M74" s="13"/>
      <c r="N74" s="13"/>
      <c r="O74" s="13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</row>
    <row r="75" spans="1:26" ht="15.75" customHeight="1">
      <c r="A75" s="51" t="s">
        <v>344</v>
      </c>
      <c r="B75" s="5" t="s">
        <v>217</v>
      </c>
      <c r="C75" s="28">
        <v>30494</v>
      </c>
      <c r="D75" s="42">
        <v>42219</v>
      </c>
      <c r="E75" s="13" t="s">
        <v>345</v>
      </c>
      <c r="F75" s="13" t="s">
        <v>24</v>
      </c>
      <c r="G75" s="5">
        <v>77441</v>
      </c>
      <c r="H75" s="5" t="s">
        <v>18</v>
      </c>
      <c r="I75" s="13" t="s">
        <v>346</v>
      </c>
      <c r="J75" s="13" t="s">
        <v>347</v>
      </c>
      <c r="K75" s="12" t="s">
        <v>35</v>
      </c>
      <c r="L75" s="13"/>
      <c r="M75" s="13"/>
      <c r="N75" s="13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18"/>
      <c r="Z75" s="18"/>
    </row>
    <row r="76" spans="1:26" ht="15.75" customHeight="1">
      <c r="A76" s="1"/>
      <c r="B76" s="1"/>
      <c r="C76" s="2"/>
      <c r="D76" s="2"/>
      <c r="E76" s="1"/>
      <c r="F76" s="1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6"/>
      <c r="Z76" s="6"/>
    </row>
    <row r="77" spans="1:26" ht="15.75" customHeight="1">
      <c r="A77" s="5"/>
      <c r="B77" s="5"/>
      <c r="C77" s="66"/>
      <c r="D77" s="66"/>
      <c r="E77" s="27"/>
      <c r="F77" s="27"/>
      <c r="G77" s="5"/>
      <c r="H77" s="5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6"/>
      <c r="Z77" s="6"/>
    </row>
    <row r="78" spans="1:26" ht="15.75" customHeight="1">
      <c r="A78" s="67" t="s">
        <v>348</v>
      </c>
      <c r="B78" s="5"/>
      <c r="C78" s="66"/>
      <c r="D78" s="66"/>
      <c r="E78" s="27"/>
      <c r="F78" s="27"/>
      <c r="G78" s="5"/>
      <c r="H78" s="5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6"/>
      <c r="Z78" s="6"/>
    </row>
    <row r="79" spans="1:26" ht="15.75" customHeight="1">
      <c r="A79" s="5"/>
      <c r="B79" s="5"/>
      <c r="C79" s="66"/>
      <c r="D79" s="66"/>
      <c r="E79" s="27"/>
      <c r="F79" s="27"/>
      <c r="G79" s="5"/>
      <c r="H79" s="5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6"/>
      <c r="Z79" s="6"/>
    </row>
    <row r="80" spans="1:26" ht="15.75" customHeight="1">
      <c r="A80" s="68" t="s">
        <v>349</v>
      </c>
      <c r="B80" s="5"/>
      <c r="C80" s="66"/>
      <c r="D80" s="66"/>
      <c r="E80" s="27"/>
      <c r="F80" s="27"/>
      <c r="G80" s="5"/>
      <c r="H80" s="5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6"/>
      <c r="Z80" s="6"/>
    </row>
    <row r="81" spans="1:26" ht="15.75" customHeight="1">
      <c r="A81" s="5"/>
      <c r="B81" s="5"/>
      <c r="C81" s="66"/>
      <c r="D81" s="66"/>
      <c r="E81" s="27"/>
      <c r="F81" s="27"/>
      <c r="G81" s="5"/>
      <c r="H81" s="5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6"/>
      <c r="Z81" s="6"/>
    </row>
    <row r="82" spans="1:26" ht="15.75" customHeight="1">
      <c r="A82" s="5"/>
      <c r="B82" s="5"/>
      <c r="C82" s="66"/>
      <c r="D82" s="66"/>
      <c r="E82" s="27"/>
      <c r="F82" s="27"/>
      <c r="G82" s="5"/>
      <c r="H82" s="5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6"/>
      <c r="Z82" s="6"/>
    </row>
    <row r="83" spans="1:26" ht="15.75" customHeight="1">
      <c r="A83" s="5"/>
      <c r="B83" s="5"/>
      <c r="C83" s="66"/>
      <c r="D83" s="66"/>
      <c r="E83" s="27"/>
      <c r="F83" s="27"/>
      <c r="G83" s="5"/>
      <c r="H83" s="5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6"/>
      <c r="Z83" s="6"/>
    </row>
    <row r="84" spans="1:26" ht="15.75" customHeight="1">
      <c r="A84" s="5"/>
      <c r="B84" s="5"/>
      <c r="C84" s="66"/>
      <c r="D84" s="66"/>
      <c r="E84" s="27"/>
      <c r="F84" s="27"/>
      <c r="G84" s="5"/>
      <c r="H84" s="5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6"/>
      <c r="Z84" s="6"/>
    </row>
    <row r="85" spans="1:26" ht="15.75" customHeight="1">
      <c r="A85" s="5"/>
      <c r="B85" s="5"/>
      <c r="C85" s="66"/>
      <c r="D85" s="66"/>
      <c r="E85" s="27"/>
      <c r="F85" s="27"/>
      <c r="G85" s="5"/>
      <c r="H85" s="5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6"/>
      <c r="Z85" s="6"/>
    </row>
    <row r="86" spans="1:26" ht="15.75" customHeight="1">
      <c r="A86" s="5"/>
      <c r="B86" s="5"/>
      <c r="C86" s="66"/>
      <c r="D86" s="66"/>
      <c r="E86" s="27"/>
      <c r="F86" s="27"/>
      <c r="G86" s="5"/>
      <c r="H86" s="5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6"/>
      <c r="Z86" s="6"/>
    </row>
    <row r="87" spans="1:26" ht="15.75" customHeight="1">
      <c r="A87" s="5"/>
      <c r="B87" s="5"/>
      <c r="C87" s="66"/>
      <c r="D87" s="66"/>
      <c r="E87" s="27"/>
      <c r="F87" s="27"/>
      <c r="G87" s="5"/>
      <c r="H87" s="5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6"/>
      <c r="Z87" s="6"/>
    </row>
    <row r="88" spans="1:26" ht="15.75" customHeight="1">
      <c r="A88" s="5"/>
      <c r="B88" s="5"/>
      <c r="C88" s="66"/>
      <c r="D88" s="66"/>
      <c r="E88" s="27"/>
      <c r="F88" s="27"/>
      <c r="G88" s="5"/>
      <c r="H88" s="5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6"/>
      <c r="Z88" s="6"/>
    </row>
    <row r="89" spans="1:26" ht="15.75" customHeight="1">
      <c r="A89" s="5"/>
      <c r="B89" s="5"/>
      <c r="C89" s="66"/>
      <c r="D89" s="66"/>
      <c r="E89" s="27"/>
      <c r="F89" s="27"/>
      <c r="G89" s="5"/>
      <c r="H89" s="5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6"/>
      <c r="Z89" s="6"/>
    </row>
    <row r="90" spans="1:26" ht="15.75" customHeight="1">
      <c r="A90" s="5"/>
      <c r="B90" s="5"/>
      <c r="C90" s="66"/>
      <c r="D90" s="66"/>
      <c r="E90" s="27"/>
      <c r="F90" s="27"/>
      <c r="G90" s="5"/>
      <c r="H90" s="5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6"/>
      <c r="Z90" s="6"/>
    </row>
    <row r="91" spans="1:26" ht="15.75" customHeight="1">
      <c r="A91" s="5"/>
      <c r="B91" s="5"/>
      <c r="C91" s="66"/>
      <c r="D91" s="66"/>
      <c r="E91" s="27"/>
      <c r="F91" s="27"/>
      <c r="G91" s="5"/>
      <c r="H91" s="5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6"/>
      <c r="Z91" s="6"/>
    </row>
    <row r="92" spans="1:26" ht="15.75" customHeight="1">
      <c r="A92" s="5"/>
      <c r="B92" s="5"/>
      <c r="C92" s="66"/>
      <c r="D92" s="66"/>
      <c r="E92" s="27"/>
      <c r="F92" s="27"/>
      <c r="G92" s="5"/>
      <c r="H92" s="5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6"/>
      <c r="Z92" s="6"/>
    </row>
    <row r="93" spans="1:26" ht="15.75" customHeight="1">
      <c r="A93" s="5"/>
      <c r="B93" s="5"/>
      <c r="C93" s="66"/>
      <c r="D93" s="66"/>
      <c r="E93" s="27"/>
      <c r="F93" s="27"/>
      <c r="G93" s="5"/>
      <c r="H93" s="5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6"/>
      <c r="Z93" s="6"/>
    </row>
    <row r="94" spans="1:26" ht="15.75" customHeight="1">
      <c r="A94" s="5"/>
      <c r="B94" s="5"/>
      <c r="C94" s="66"/>
      <c r="D94" s="66"/>
      <c r="E94" s="27"/>
      <c r="F94" s="27"/>
      <c r="G94" s="5"/>
      <c r="H94" s="5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6"/>
      <c r="Z94" s="6"/>
    </row>
    <row r="95" spans="1:26" ht="15.75" customHeight="1">
      <c r="A95" s="5"/>
      <c r="B95" s="5"/>
      <c r="C95" s="66"/>
      <c r="D95" s="66"/>
      <c r="E95" s="27"/>
      <c r="F95" s="27"/>
      <c r="G95" s="5"/>
      <c r="H95" s="5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6"/>
      <c r="Z95" s="6"/>
    </row>
    <row r="96" spans="1:26" ht="15.75" customHeight="1">
      <c r="A96" s="5"/>
      <c r="B96" s="5"/>
      <c r="C96" s="66"/>
      <c r="D96" s="66"/>
      <c r="E96" s="27"/>
      <c r="F96" s="27"/>
      <c r="G96" s="5"/>
      <c r="H96" s="5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6"/>
      <c r="Z96" s="6"/>
    </row>
    <row r="97" spans="1:26" ht="15.75" customHeight="1">
      <c r="A97" s="5"/>
      <c r="B97" s="5"/>
      <c r="C97" s="66"/>
      <c r="D97" s="66"/>
      <c r="E97" s="27"/>
      <c r="F97" s="27"/>
      <c r="G97" s="5"/>
      <c r="H97" s="5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6"/>
      <c r="Z97" s="6"/>
    </row>
    <row r="98" spans="1:26" ht="15.75" customHeight="1">
      <c r="A98" s="5"/>
      <c r="B98" s="5"/>
      <c r="C98" s="66"/>
      <c r="D98" s="66"/>
      <c r="E98" s="27"/>
      <c r="F98" s="27"/>
      <c r="G98" s="5"/>
      <c r="H98" s="5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6"/>
      <c r="Z98" s="6"/>
    </row>
    <row r="99" spans="1:26" ht="15.75" customHeight="1">
      <c r="A99" s="5"/>
      <c r="B99" s="5"/>
      <c r="C99" s="66"/>
      <c r="D99" s="66"/>
      <c r="E99" s="27"/>
      <c r="F99" s="27"/>
      <c r="G99" s="5"/>
      <c r="H99" s="5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6"/>
      <c r="Z99" s="6"/>
    </row>
    <row r="100" spans="1:26" ht="15.75" customHeight="1">
      <c r="A100" s="5"/>
      <c r="B100" s="5"/>
      <c r="C100" s="66"/>
      <c r="D100" s="66"/>
      <c r="E100" s="27"/>
      <c r="F100" s="27"/>
      <c r="G100" s="5"/>
      <c r="H100" s="5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6"/>
      <c r="Z100" s="6"/>
    </row>
    <row r="101" spans="1:26" ht="15.75" customHeight="1">
      <c r="A101" s="5"/>
      <c r="B101" s="5"/>
      <c r="C101" s="66"/>
      <c r="D101" s="66"/>
      <c r="E101" s="27"/>
      <c r="F101" s="27"/>
      <c r="G101" s="5"/>
      <c r="H101" s="5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6"/>
      <c r="Z101" s="6"/>
    </row>
    <row r="102" spans="1:26" ht="15.75" customHeight="1">
      <c r="A102" s="5"/>
      <c r="B102" s="5"/>
      <c r="C102" s="66"/>
      <c r="D102" s="66"/>
      <c r="E102" s="27"/>
      <c r="F102" s="27"/>
      <c r="G102" s="5"/>
      <c r="H102" s="5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6"/>
      <c r="Z102" s="6"/>
    </row>
    <row r="103" spans="1:26" ht="15.75" customHeight="1">
      <c r="A103" s="5"/>
      <c r="B103" s="5"/>
      <c r="C103" s="66"/>
      <c r="D103" s="66"/>
      <c r="E103" s="27"/>
      <c r="F103" s="27"/>
      <c r="G103" s="5"/>
      <c r="H103" s="5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6"/>
      <c r="Z103" s="6"/>
    </row>
    <row r="104" spans="1:26" ht="15.75" customHeight="1">
      <c r="A104" s="5"/>
      <c r="B104" s="5"/>
      <c r="C104" s="66"/>
      <c r="D104" s="66"/>
      <c r="E104" s="27"/>
      <c r="F104" s="27"/>
      <c r="G104" s="5"/>
      <c r="H104" s="5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6"/>
      <c r="Z104" s="6"/>
    </row>
    <row r="105" spans="1:26" ht="15.75" customHeight="1">
      <c r="A105" s="5"/>
      <c r="B105" s="5"/>
      <c r="C105" s="66"/>
      <c r="D105" s="66"/>
      <c r="E105" s="27"/>
      <c r="F105" s="27"/>
      <c r="G105" s="5"/>
      <c r="H105" s="5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6"/>
      <c r="Z105" s="6"/>
    </row>
    <row r="106" spans="1:26" ht="15.75" customHeight="1">
      <c r="A106" s="5"/>
      <c r="B106" s="5"/>
      <c r="C106" s="66"/>
      <c r="D106" s="66"/>
      <c r="E106" s="27"/>
      <c r="F106" s="27"/>
      <c r="G106" s="5"/>
      <c r="H106" s="5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6"/>
      <c r="Z106" s="6"/>
    </row>
    <row r="107" spans="1:26" ht="15.75" customHeight="1">
      <c r="A107" s="5"/>
      <c r="B107" s="5"/>
      <c r="C107" s="66"/>
      <c r="D107" s="66"/>
      <c r="E107" s="27"/>
      <c r="F107" s="27"/>
      <c r="G107" s="5"/>
      <c r="H107" s="5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6"/>
      <c r="Z107" s="6"/>
    </row>
    <row r="108" spans="1:26" ht="15.75" customHeight="1">
      <c r="A108" s="5"/>
      <c r="B108" s="5"/>
      <c r="C108" s="66"/>
      <c r="D108" s="66"/>
      <c r="E108" s="27"/>
      <c r="F108" s="27"/>
      <c r="G108" s="5"/>
      <c r="H108" s="5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6"/>
      <c r="Z108" s="6"/>
    </row>
    <row r="109" spans="1:26" ht="15.75" customHeight="1">
      <c r="A109" s="5"/>
      <c r="B109" s="5"/>
      <c r="C109" s="66"/>
      <c r="D109" s="66"/>
      <c r="E109" s="27"/>
      <c r="F109" s="27"/>
      <c r="G109" s="5"/>
      <c r="H109" s="5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6"/>
      <c r="Z109" s="6"/>
    </row>
    <row r="110" spans="1:26" ht="15.75" customHeight="1">
      <c r="A110" s="5"/>
      <c r="B110" s="5"/>
      <c r="C110" s="66"/>
      <c r="D110" s="66"/>
      <c r="E110" s="27"/>
      <c r="F110" s="27"/>
      <c r="G110" s="5"/>
      <c r="H110" s="5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6"/>
      <c r="Z110" s="6"/>
    </row>
    <row r="111" spans="1:26" ht="15.75" customHeight="1">
      <c r="A111" s="5"/>
      <c r="B111" s="5"/>
      <c r="C111" s="66"/>
      <c r="D111" s="66"/>
      <c r="E111" s="27"/>
      <c r="F111" s="27"/>
      <c r="G111" s="5"/>
      <c r="H111" s="5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6"/>
      <c r="Z111" s="6"/>
    </row>
    <row r="112" spans="1:26" ht="15.75" customHeight="1">
      <c r="A112" s="5"/>
      <c r="B112" s="5"/>
      <c r="C112" s="66"/>
      <c r="D112" s="66"/>
      <c r="E112" s="27"/>
      <c r="F112" s="27"/>
      <c r="G112" s="5"/>
      <c r="H112" s="5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6"/>
      <c r="Z112" s="6"/>
    </row>
    <row r="113" spans="1:26" ht="15.75" customHeight="1">
      <c r="A113" s="5"/>
      <c r="B113" s="5"/>
      <c r="C113" s="66"/>
      <c r="D113" s="66"/>
      <c r="E113" s="27"/>
      <c r="F113" s="27"/>
      <c r="G113" s="5"/>
      <c r="H113" s="5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6"/>
      <c r="Z113" s="6"/>
    </row>
    <row r="114" spans="1:26" ht="15.75" customHeight="1">
      <c r="A114" s="5"/>
      <c r="B114" s="5"/>
      <c r="C114" s="66"/>
      <c r="D114" s="66"/>
      <c r="E114" s="27"/>
      <c r="F114" s="27"/>
      <c r="G114" s="5"/>
      <c r="H114" s="5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6"/>
      <c r="Z114" s="6"/>
    </row>
    <row r="115" spans="1:26" ht="15.75" customHeight="1">
      <c r="A115" s="5"/>
      <c r="B115" s="5"/>
      <c r="C115" s="66"/>
      <c r="D115" s="66"/>
      <c r="E115" s="27"/>
      <c r="F115" s="27"/>
      <c r="G115" s="5"/>
      <c r="H115" s="5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6"/>
      <c r="Z115" s="6"/>
    </row>
    <row r="116" spans="1:26" ht="15.75" customHeight="1">
      <c r="A116" s="5"/>
      <c r="B116" s="5"/>
      <c r="C116" s="66"/>
      <c r="D116" s="66"/>
      <c r="E116" s="27"/>
      <c r="F116" s="27"/>
      <c r="G116" s="5"/>
      <c r="H116" s="5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6"/>
      <c r="Z116" s="6"/>
    </row>
    <row r="117" spans="1:26" ht="15.75" customHeight="1">
      <c r="A117" s="5"/>
      <c r="B117" s="5"/>
      <c r="C117" s="66"/>
      <c r="D117" s="66"/>
      <c r="E117" s="27"/>
      <c r="F117" s="27"/>
      <c r="G117" s="5"/>
      <c r="H117" s="5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6"/>
      <c r="Z117" s="6"/>
    </row>
    <row r="118" spans="1:26" ht="15.75" customHeight="1">
      <c r="A118" s="5"/>
      <c r="B118" s="5"/>
      <c r="C118" s="66"/>
      <c r="D118" s="66"/>
      <c r="E118" s="27"/>
      <c r="F118" s="27"/>
      <c r="G118" s="5"/>
      <c r="H118" s="5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6"/>
      <c r="Z118" s="6"/>
    </row>
    <row r="119" spans="1:26" ht="15.75" customHeight="1">
      <c r="A119" s="5"/>
      <c r="B119" s="5"/>
      <c r="C119" s="66"/>
      <c r="D119" s="66"/>
      <c r="E119" s="27"/>
      <c r="F119" s="27"/>
      <c r="G119" s="5"/>
      <c r="H119" s="5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6"/>
      <c r="Z119" s="6"/>
    </row>
    <row r="120" spans="1:26" ht="15.75" customHeight="1">
      <c r="A120" s="5"/>
      <c r="B120" s="5"/>
      <c r="C120" s="66"/>
      <c r="D120" s="66"/>
      <c r="E120" s="27"/>
      <c r="F120" s="27"/>
      <c r="G120" s="5"/>
      <c r="H120" s="5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6"/>
      <c r="Z120" s="6"/>
    </row>
    <row r="121" spans="1:26" ht="15.75" customHeight="1">
      <c r="A121" s="5"/>
      <c r="B121" s="5"/>
      <c r="C121" s="66"/>
      <c r="D121" s="66"/>
      <c r="E121" s="27"/>
      <c r="F121" s="27"/>
      <c r="G121" s="5"/>
      <c r="H121" s="5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6"/>
      <c r="Z121" s="6"/>
    </row>
    <row r="122" spans="1:26" ht="15.75" customHeight="1">
      <c r="A122" s="5"/>
      <c r="B122" s="5"/>
      <c r="C122" s="66"/>
      <c r="D122" s="66"/>
      <c r="E122" s="27"/>
      <c r="F122" s="27"/>
      <c r="G122" s="5"/>
      <c r="H122" s="5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6"/>
      <c r="Z122" s="6"/>
    </row>
    <row r="123" spans="1:26" ht="15.75" customHeight="1">
      <c r="A123" s="5"/>
      <c r="B123" s="5"/>
      <c r="C123" s="66"/>
      <c r="D123" s="66"/>
      <c r="E123" s="27"/>
      <c r="F123" s="27"/>
      <c r="G123" s="5"/>
      <c r="H123" s="5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6"/>
      <c r="Z123" s="6"/>
    </row>
    <row r="124" spans="1:26" ht="15.75" customHeight="1">
      <c r="A124" s="5"/>
      <c r="B124" s="5"/>
      <c r="C124" s="66"/>
      <c r="D124" s="66"/>
      <c r="E124" s="27"/>
      <c r="F124" s="27"/>
      <c r="G124" s="5"/>
      <c r="H124" s="5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6"/>
      <c r="Z124" s="6"/>
    </row>
    <row r="125" spans="1:26" ht="15.75" customHeight="1">
      <c r="A125" s="5"/>
      <c r="B125" s="5"/>
      <c r="C125" s="66"/>
      <c r="D125" s="66"/>
      <c r="E125" s="27"/>
      <c r="F125" s="27"/>
      <c r="G125" s="5"/>
      <c r="H125" s="5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6"/>
      <c r="Z125" s="6"/>
    </row>
    <row r="126" spans="1:26" ht="15.75" customHeight="1">
      <c r="A126" s="5"/>
      <c r="B126" s="5"/>
      <c r="C126" s="66"/>
      <c r="D126" s="66"/>
      <c r="E126" s="27"/>
      <c r="F126" s="27"/>
      <c r="G126" s="5"/>
      <c r="H126" s="5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6"/>
      <c r="Z126" s="6"/>
    </row>
    <row r="127" spans="1:26" ht="15.75" customHeight="1">
      <c r="A127" s="5"/>
      <c r="B127" s="5"/>
      <c r="C127" s="66"/>
      <c r="D127" s="66"/>
      <c r="E127" s="27"/>
      <c r="F127" s="27"/>
      <c r="G127" s="5"/>
      <c r="H127" s="5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6"/>
      <c r="Z127" s="6"/>
    </row>
    <row r="128" spans="1:26" ht="15.75" customHeight="1">
      <c r="A128" s="5"/>
      <c r="B128" s="5"/>
      <c r="C128" s="66"/>
      <c r="D128" s="66"/>
      <c r="E128" s="27"/>
      <c r="F128" s="27"/>
      <c r="G128" s="5"/>
      <c r="H128" s="5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6"/>
      <c r="Z128" s="6"/>
    </row>
    <row r="129" spans="1:26" ht="15.75" customHeight="1">
      <c r="A129" s="5"/>
      <c r="B129" s="5"/>
      <c r="C129" s="66"/>
      <c r="D129" s="66"/>
      <c r="E129" s="27"/>
      <c r="F129" s="27"/>
      <c r="G129" s="5"/>
      <c r="H129" s="5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6"/>
      <c r="Z129" s="6"/>
    </row>
    <row r="130" spans="1:26" ht="15.75" customHeight="1">
      <c r="A130" s="5"/>
      <c r="B130" s="5"/>
      <c r="C130" s="66"/>
      <c r="D130" s="66"/>
      <c r="E130" s="27"/>
      <c r="F130" s="27"/>
      <c r="G130" s="5"/>
      <c r="H130" s="5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6"/>
      <c r="Z130" s="6"/>
    </row>
    <row r="131" spans="1:26" ht="15.75" customHeight="1">
      <c r="A131" s="5"/>
      <c r="B131" s="5"/>
      <c r="C131" s="66"/>
      <c r="D131" s="66"/>
      <c r="E131" s="27"/>
      <c r="F131" s="27"/>
      <c r="G131" s="5"/>
      <c r="H131" s="5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6"/>
      <c r="Z131" s="6"/>
    </row>
    <row r="132" spans="1:26" ht="15.75" customHeight="1">
      <c r="A132" s="5"/>
      <c r="B132" s="5"/>
      <c r="C132" s="66"/>
      <c r="D132" s="66"/>
      <c r="E132" s="27"/>
      <c r="F132" s="27"/>
      <c r="G132" s="5"/>
      <c r="H132" s="5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6"/>
      <c r="Z132" s="6"/>
    </row>
    <row r="133" spans="1:26" ht="15.75" customHeight="1">
      <c r="A133" s="5"/>
      <c r="B133" s="5"/>
      <c r="C133" s="66"/>
      <c r="D133" s="66"/>
      <c r="E133" s="27"/>
      <c r="F133" s="27"/>
      <c r="G133" s="5"/>
      <c r="H133" s="5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6"/>
      <c r="Z133" s="6"/>
    </row>
    <row r="134" spans="1:26" ht="15.75" customHeight="1">
      <c r="A134" s="5"/>
      <c r="B134" s="5"/>
      <c r="C134" s="66"/>
      <c r="D134" s="66"/>
      <c r="E134" s="27"/>
      <c r="F134" s="27"/>
      <c r="G134" s="5"/>
      <c r="H134" s="5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6"/>
      <c r="Z134" s="6"/>
    </row>
    <row r="135" spans="1:26" ht="15.75" customHeight="1">
      <c r="A135" s="5"/>
      <c r="B135" s="5"/>
      <c r="C135" s="66"/>
      <c r="D135" s="66"/>
      <c r="E135" s="27"/>
      <c r="F135" s="27"/>
      <c r="G135" s="5"/>
      <c r="H135" s="5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6"/>
      <c r="Z135" s="6"/>
    </row>
    <row r="136" spans="1:26" ht="15.75" customHeight="1">
      <c r="A136" s="5"/>
      <c r="B136" s="5"/>
      <c r="C136" s="66"/>
      <c r="D136" s="66"/>
      <c r="E136" s="27"/>
      <c r="F136" s="27"/>
      <c r="G136" s="5"/>
      <c r="H136" s="5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6"/>
      <c r="Z136" s="6"/>
    </row>
    <row r="137" spans="1:26" ht="15.75" customHeight="1">
      <c r="A137" s="5"/>
      <c r="B137" s="5"/>
      <c r="C137" s="66"/>
      <c r="D137" s="66"/>
      <c r="E137" s="27"/>
      <c r="F137" s="27"/>
      <c r="G137" s="5"/>
      <c r="H137" s="5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6"/>
      <c r="Z137" s="6"/>
    </row>
    <row r="138" spans="1:26" ht="15.75" customHeight="1">
      <c r="A138" s="5"/>
      <c r="B138" s="5"/>
      <c r="C138" s="66"/>
      <c r="D138" s="66"/>
      <c r="E138" s="27"/>
      <c r="F138" s="27"/>
      <c r="G138" s="5"/>
      <c r="H138" s="5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6"/>
      <c r="Z138" s="6"/>
    </row>
    <row r="139" spans="1:26" ht="15.75" customHeight="1">
      <c r="A139" s="5"/>
      <c r="B139" s="5"/>
      <c r="C139" s="66"/>
      <c r="D139" s="66"/>
      <c r="E139" s="27"/>
      <c r="F139" s="27"/>
      <c r="G139" s="5"/>
      <c r="H139" s="5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6"/>
      <c r="Z139" s="6"/>
    </row>
    <row r="140" spans="1:26" ht="15.75" customHeight="1">
      <c r="A140" s="5"/>
      <c r="B140" s="5"/>
      <c r="C140" s="66"/>
      <c r="D140" s="66"/>
      <c r="E140" s="27"/>
      <c r="F140" s="27"/>
      <c r="G140" s="5"/>
      <c r="H140" s="5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6"/>
      <c r="Z140" s="6"/>
    </row>
    <row r="141" spans="1:26" ht="15.75" customHeight="1">
      <c r="A141" s="5"/>
      <c r="B141" s="5"/>
      <c r="C141" s="66"/>
      <c r="D141" s="66"/>
      <c r="E141" s="27"/>
      <c r="F141" s="27"/>
      <c r="G141" s="5"/>
      <c r="H141" s="5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6"/>
      <c r="Z141" s="6"/>
    </row>
    <row r="142" spans="1:26" ht="15.75" customHeight="1">
      <c r="A142" s="5"/>
      <c r="B142" s="5"/>
      <c r="C142" s="66"/>
      <c r="D142" s="66"/>
      <c r="E142" s="27"/>
      <c r="F142" s="27"/>
      <c r="G142" s="5"/>
      <c r="H142" s="5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6"/>
      <c r="Z142" s="6"/>
    </row>
    <row r="143" spans="1:26" ht="15.75" customHeight="1">
      <c r="A143" s="5"/>
      <c r="B143" s="5"/>
      <c r="C143" s="66"/>
      <c r="D143" s="66"/>
      <c r="E143" s="27"/>
      <c r="F143" s="27"/>
      <c r="G143" s="5"/>
      <c r="H143" s="5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6"/>
      <c r="Z143" s="6"/>
    </row>
    <row r="144" spans="1:26" ht="15.75" customHeight="1">
      <c r="A144" s="5"/>
      <c r="B144" s="5"/>
      <c r="C144" s="66"/>
      <c r="D144" s="66"/>
      <c r="E144" s="27"/>
      <c r="F144" s="27"/>
      <c r="G144" s="5"/>
      <c r="H144" s="5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6"/>
      <c r="Z144" s="6"/>
    </row>
    <row r="145" spans="1:26" ht="15.75" customHeight="1">
      <c r="A145" s="5"/>
      <c r="B145" s="5"/>
      <c r="C145" s="66"/>
      <c r="D145" s="66"/>
      <c r="E145" s="27"/>
      <c r="F145" s="27"/>
      <c r="G145" s="5"/>
      <c r="H145" s="5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6"/>
      <c r="Z145" s="6"/>
    </row>
    <row r="146" spans="1:26" ht="15.75" customHeight="1">
      <c r="A146" s="5"/>
      <c r="B146" s="5"/>
      <c r="C146" s="66"/>
      <c r="D146" s="66"/>
      <c r="E146" s="27"/>
      <c r="F146" s="27"/>
      <c r="G146" s="5"/>
      <c r="H146" s="5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6"/>
      <c r="Z146" s="6"/>
    </row>
    <row r="147" spans="1:26" ht="15.75" customHeight="1">
      <c r="A147" s="5"/>
      <c r="B147" s="5"/>
      <c r="C147" s="66"/>
      <c r="D147" s="66"/>
      <c r="E147" s="27"/>
      <c r="F147" s="27"/>
      <c r="G147" s="5"/>
      <c r="H147" s="5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6"/>
      <c r="Z147" s="6"/>
    </row>
    <row r="148" spans="1:26" ht="15.75" customHeight="1">
      <c r="A148" s="5"/>
      <c r="B148" s="5"/>
      <c r="C148" s="66"/>
      <c r="D148" s="66"/>
      <c r="E148" s="27"/>
      <c r="F148" s="27"/>
      <c r="G148" s="5"/>
      <c r="H148" s="5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6"/>
      <c r="Z148" s="6"/>
    </row>
    <row r="149" spans="1:26" ht="15.75" customHeight="1">
      <c r="A149" s="5"/>
      <c r="B149" s="5"/>
      <c r="C149" s="66"/>
      <c r="D149" s="66"/>
      <c r="E149" s="27"/>
      <c r="F149" s="27"/>
      <c r="G149" s="5"/>
      <c r="H149" s="5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6"/>
      <c r="Z149" s="6"/>
    </row>
    <row r="150" spans="1:26" ht="15.75" customHeight="1">
      <c r="A150" s="5"/>
      <c r="B150" s="5"/>
      <c r="C150" s="66"/>
      <c r="D150" s="66"/>
      <c r="E150" s="27"/>
      <c r="F150" s="27"/>
      <c r="G150" s="5"/>
      <c r="H150" s="5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6"/>
      <c r="Z150" s="6"/>
    </row>
    <row r="151" spans="1:26" ht="15.75" customHeight="1">
      <c r="A151" s="5"/>
      <c r="B151" s="5"/>
      <c r="C151" s="66"/>
      <c r="D151" s="66"/>
      <c r="E151" s="27"/>
      <c r="F151" s="27"/>
      <c r="G151" s="5"/>
      <c r="H151" s="5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6"/>
      <c r="Z151" s="6"/>
    </row>
    <row r="152" spans="1:26" ht="15.75" customHeight="1">
      <c r="A152" s="5"/>
      <c r="B152" s="5"/>
      <c r="C152" s="66"/>
      <c r="D152" s="66"/>
      <c r="E152" s="27"/>
      <c r="F152" s="27"/>
      <c r="G152" s="5"/>
      <c r="H152" s="5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6"/>
      <c r="Z152" s="6"/>
    </row>
    <row r="153" spans="1:26" ht="15.75" customHeight="1">
      <c r="A153" s="5"/>
      <c r="B153" s="5"/>
      <c r="C153" s="66"/>
      <c r="D153" s="66"/>
      <c r="E153" s="27"/>
      <c r="F153" s="27"/>
      <c r="G153" s="5"/>
      <c r="H153" s="5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6"/>
      <c r="Z153" s="6"/>
    </row>
    <row r="154" spans="1:26" ht="15.75" customHeight="1">
      <c r="A154" s="5"/>
      <c r="B154" s="5"/>
      <c r="C154" s="66"/>
      <c r="D154" s="66"/>
      <c r="E154" s="27"/>
      <c r="F154" s="27"/>
      <c r="G154" s="5"/>
      <c r="H154" s="5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6"/>
      <c r="Z154" s="6"/>
    </row>
    <row r="155" spans="1:26" ht="15.75" customHeight="1">
      <c r="A155" s="5"/>
      <c r="B155" s="5"/>
      <c r="C155" s="66"/>
      <c r="D155" s="66"/>
      <c r="E155" s="27"/>
      <c r="F155" s="27"/>
      <c r="G155" s="5"/>
      <c r="H155" s="5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6"/>
      <c r="Z155" s="6"/>
    </row>
    <row r="156" spans="1:26" ht="15.75" customHeight="1">
      <c r="A156" s="5"/>
      <c r="B156" s="5"/>
      <c r="C156" s="66"/>
      <c r="D156" s="66"/>
      <c r="E156" s="27"/>
      <c r="F156" s="27"/>
      <c r="G156" s="5"/>
      <c r="H156" s="5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6"/>
      <c r="Z156" s="6"/>
    </row>
    <row r="157" spans="1:26" ht="15.75" customHeight="1">
      <c r="A157" s="5"/>
      <c r="B157" s="5"/>
      <c r="C157" s="66"/>
      <c r="D157" s="66"/>
      <c r="E157" s="27"/>
      <c r="F157" s="27"/>
      <c r="G157" s="5"/>
      <c r="H157" s="5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6"/>
      <c r="Z157" s="6"/>
    </row>
    <row r="158" spans="1:26" ht="15.75" customHeight="1">
      <c r="A158" s="5"/>
      <c r="B158" s="5"/>
      <c r="C158" s="66"/>
      <c r="D158" s="66"/>
      <c r="E158" s="27"/>
      <c r="F158" s="27"/>
      <c r="G158" s="5"/>
      <c r="H158" s="5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6"/>
      <c r="Z158" s="6"/>
    </row>
    <row r="159" spans="1:26" ht="15.75" customHeight="1">
      <c r="A159" s="5"/>
      <c r="B159" s="5"/>
      <c r="C159" s="66"/>
      <c r="D159" s="66"/>
      <c r="E159" s="27"/>
      <c r="F159" s="27"/>
      <c r="G159" s="5"/>
      <c r="H159" s="5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6"/>
      <c r="Z159" s="6"/>
    </row>
    <row r="160" spans="1:26" ht="15.75" customHeight="1">
      <c r="A160" s="5"/>
      <c r="B160" s="5"/>
      <c r="C160" s="66"/>
      <c r="D160" s="66"/>
      <c r="E160" s="27"/>
      <c r="F160" s="27"/>
      <c r="G160" s="5"/>
      <c r="H160" s="5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6"/>
      <c r="Z160" s="6"/>
    </row>
    <row r="161" spans="1:26" ht="15.75" customHeight="1">
      <c r="A161" s="5"/>
      <c r="B161" s="5"/>
      <c r="C161" s="66"/>
      <c r="D161" s="66"/>
      <c r="E161" s="27"/>
      <c r="F161" s="27"/>
      <c r="G161" s="5"/>
      <c r="H161" s="5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6"/>
      <c r="Z161" s="6"/>
    </row>
    <row r="162" spans="1:26" ht="15.75" customHeight="1">
      <c r="A162" s="5"/>
      <c r="B162" s="5"/>
      <c r="C162" s="66"/>
      <c r="D162" s="66"/>
      <c r="E162" s="27"/>
      <c r="F162" s="27"/>
      <c r="G162" s="5"/>
      <c r="H162" s="5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6"/>
      <c r="Z162" s="6"/>
    </row>
    <row r="163" spans="1:26" ht="15.75" customHeight="1">
      <c r="A163" s="5"/>
      <c r="B163" s="5"/>
      <c r="C163" s="66"/>
      <c r="D163" s="66"/>
      <c r="E163" s="27"/>
      <c r="F163" s="27"/>
      <c r="G163" s="5"/>
      <c r="H163" s="5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6"/>
      <c r="Z163" s="6"/>
    </row>
    <row r="164" spans="1:26" ht="15.75" customHeight="1">
      <c r="A164" s="5"/>
      <c r="B164" s="5"/>
      <c r="C164" s="66"/>
      <c r="D164" s="66"/>
      <c r="E164" s="27"/>
      <c r="F164" s="27"/>
      <c r="G164" s="5"/>
      <c r="H164" s="5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6"/>
      <c r="Z164" s="6"/>
    </row>
    <row r="165" spans="1:26" ht="15.75" customHeight="1">
      <c r="A165" s="5"/>
      <c r="B165" s="5"/>
      <c r="C165" s="66"/>
      <c r="D165" s="66"/>
      <c r="E165" s="27"/>
      <c r="F165" s="27"/>
      <c r="G165" s="5"/>
      <c r="H165" s="5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6"/>
      <c r="Z165" s="6"/>
    </row>
    <row r="166" spans="1:26" ht="15.75" customHeight="1">
      <c r="A166" s="5"/>
      <c r="B166" s="5"/>
      <c r="C166" s="66"/>
      <c r="D166" s="66"/>
      <c r="E166" s="27"/>
      <c r="F166" s="27"/>
      <c r="G166" s="5"/>
      <c r="H166" s="5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6"/>
      <c r="Z166" s="6"/>
    </row>
    <row r="167" spans="1:26" ht="15.75" customHeight="1">
      <c r="A167" s="5"/>
      <c r="B167" s="5"/>
      <c r="C167" s="66"/>
      <c r="D167" s="66"/>
      <c r="E167" s="27"/>
      <c r="F167" s="27"/>
      <c r="G167" s="5"/>
      <c r="H167" s="5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6"/>
      <c r="Z167" s="6"/>
    </row>
    <row r="168" spans="1:26" ht="15.75" customHeight="1">
      <c r="A168" s="5"/>
      <c r="B168" s="5"/>
      <c r="C168" s="66"/>
      <c r="D168" s="66"/>
      <c r="E168" s="27"/>
      <c r="F168" s="27"/>
      <c r="G168" s="5"/>
      <c r="H168" s="5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6"/>
      <c r="Z168" s="6"/>
    </row>
    <row r="169" spans="1:26" ht="15.75" customHeight="1">
      <c r="A169" s="5"/>
      <c r="B169" s="5"/>
      <c r="C169" s="66"/>
      <c r="D169" s="66"/>
      <c r="E169" s="27"/>
      <c r="F169" s="27"/>
      <c r="G169" s="5"/>
      <c r="H169" s="5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6"/>
      <c r="Z169" s="6"/>
    </row>
    <row r="170" spans="1:26" ht="15.75" customHeight="1">
      <c r="A170" s="5"/>
      <c r="B170" s="5"/>
      <c r="C170" s="66"/>
      <c r="D170" s="66"/>
      <c r="E170" s="27"/>
      <c r="F170" s="27"/>
      <c r="G170" s="5"/>
      <c r="H170" s="5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6"/>
      <c r="Z170" s="6"/>
    </row>
    <row r="171" spans="1:26" ht="15.75" customHeight="1">
      <c r="A171" s="5"/>
      <c r="B171" s="5"/>
      <c r="C171" s="66"/>
      <c r="D171" s="66"/>
      <c r="E171" s="27"/>
      <c r="F171" s="27"/>
      <c r="G171" s="5"/>
      <c r="H171" s="5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6"/>
      <c r="Z171" s="6"/>
    </row>
    <row r="172" spans="1:26" ht="15.75" customHeight="1">
      <c r="A172" s="5"/>
      <c r="B172" s="5"/>
      <c r="C172" s="66"/>
      <c r="D172" s="66"/>
      <c r="E172" s="27"/>
      <c r="F172" s="27"/>
      <c r="G172" s="5"/>
      <c r="H172" s="5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6"/>
      <c r="Z172" s="6"/>
    </row>
    <row r="173" spans="1:26" ht="15.75" customHeight="1">
      <c r="A173" s="5"/>
      <c r="B173" s="5"/>
      <c r="C173" s="66"/>
      <c r="D173" s="66"/>
      <c r="E173" s="27"/>
      <c r="F173" s="27"/>
      <c r="G173" s="5"/>
      <c r="H173" s="5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6"/>
      <c r="Z173" s="6"/>
    </row>
    <row r="174" spans="1:26" ht="15.75" customHeight="1">
      <c r="A174" s="5"/>
      <c r="B174" s="5"/>
      <c r="C174" s="66"/>
      <c r="D174" s="66"/>
      <c r="E174" s="27"/>
      <c r="F174" s="27"/>
      <c r="G174" s="5"/>
      <c r="H174" s="5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6"/>
      <c r="Z174" s="6"/>
    </row>
    <row r="175" spans="1:26" ht="15.75" customHeight="1">
      <c r="A175" s="5"/>
      <c r="B175" s="5"/>
      <c r="C175" s="66"/>
      <c r="D175" s="66"/>
      <c r="E175" s="27"/>
      <c r="F175" s="27"/>
      <c r="G175" s="5"/>
      <c r="H175" s="5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6"/>
      <c r="Z175" s="6"/>
    </row>
    <row r="176" spans="1:26" ht="15.75" customHeight="1">
      <c r="A176" s="5"/>
      <c r="B176" s="5"/>
      <c r="C176" s="66"/>
      <c r="D176" s="66"/>
      <c r="E176" s="27"/>
      <c r="F176" s="27"/>
      <c r="G176" s="5"/>
      <c r="H176" s="5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6"/>
      <c r="Z176" s="6"/>
    </row>
    <row r="177" spans="1:26" ht="15.75" customHeight="1">
      <c r="A177" s="5"/>
      <c r="B177" s="5"/>
      <c r="C177" s="66"/>
      <c r="D177" s="66"/>
      <c r="E177" s="27"/>
      <c r="F177" s="27"/>
      <c r="G177" s="5"/>
      <c r="H177" s="5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6"/>
      <c r="Z177" s="6"/>
    </row>
    <row r="178" spans="1:26" ht="15.75" customHeight="1">
      <c r="A178" s="5"/>
      <c r="B178" s="5"/>
      <c r="C178" s="66"/>
      <c r="D178" s="66"/>
      <c r="E178" s="27"/>
      <c r="F178" s="27"/>
      <c r="G178" s="5"/>
      <c r="H178" s="5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6"/>
      <c r="Z178" s="6"/>
    </row>
    <row r="179" spans="1:26" ht="15.75" customHeight="1">
      <c r="A179" s="5"/>
      <c r="B179" s="5"/>
      <c r="C179" s="66"/>
      <c r="D179" s="66"/>
      <c r="E179" s="27"/>
      <c r="F179" s="27"/>
      <c r="G179" s="5"/>
      <c r="H179" s="5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hyperlinks>
    <hyperlink ref="I9" r:id="rId1" xr:uid="{00000000-0004-0000-0000-000000000000}"/>
    <hyperlink ref="I26" r:id="rId2" xr:uid="{00000000-0004-0000-0000-000001000000}"/>
    <hyperlink ref="I28" r:id="rId3" xr:uid="{00000000-0004-0000-0000-000002000000}"/>
    <hyperlink ref="I35" r:id="rId4" xr:uid="{00000000-0004-0000-0000-000003000000}"/>
    <hyperlink ref="I47" r:id="rId5" xr:uid="{00000000-0004-0000-0000-000004000000}"/>
    <hyperlink ref="I52" r:id="rId6" xr:uid="{00000000-0004-0000-0000-000005000000}"/>
    <hyperlink ref="I59" r:id="rId7" xr:uid="{00000000-0004-0000-0000-000006000000}"/>
    <hyperlink ref="I61" r:id="rId8" xr:uid="{00000000-0004-0000-0000-000007000000}"/>
    <hyperlink ref="I64" r:id="rId9" xr:uid="{00000000-0004-0000-0000-000008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C119"/>
  <sheetViews>
    <sheetView workbookViewId="0"/>
  </sheetViews>
  <sheetFormatPr defaultColWidth="14.42578125" defaultRowHeight="15" customHeight="1"/>
  <cols>
    <col min="1" max="1" width="20.42578125" customWidth="1"/>
    <col min="2" max="3" width="17.42578125" customWidth="1"/>
  </cols>
  <sheetData>
    <row r="1" spans="1:3" ht="15" customHeight="1">
      <c r="A1" s="191" t="s">
        <v>0</v>
      </c>
      <c r="B1" s="191" t="s">
        <v>1</v>
      </c>
      <c r="C1" s="192" t="s">
        <v>858</v>
      </c>
    </row>
    <row r="2" spans="1:3" ht="15" customHeight="1">
      <c r="A2" s="11" t="s">
        <v>859</v>
      </c>
      <c r="B2" s="11" t="s">
        <v>860</v>
      </c>
      <c r="C2" s="193"/>
    </row>
    <row r="3" spans="1:3" ht="15" customHeight="1">
      <c r="A3" s="11" t="s">
        <v>861</v>
      </c>
      <c r="B3" s="11" t="s">
        <v>862</v>
      </c>
      <c r="C3" s="193"/>
    </row>
    <row r="4" spans="1:3" ht="15" customHeight="1">
      <c r="A4" s="5" t="s">
        <v>14</v>
      </c>
      <c r="B4" s="5" t="s">
        <v>15</v>
      </c>
      <c r="C4" s="193"/>
    </row>
    <row r="5" spans="1:3" ht="15" customHeight="1">
      <c r="A5" s="11" t="s">
        <v>26</v>
      </c>
      <c r="B5" s="11" t="s">
        <v>27</v>
      </c>
      <c r="C5" s="193"/>
    </row>
    <row r="6" spans="1:3" ht="15" customHeight="1">
      <c r="A6" s="30" t="s">
        <v>30</v>
      </c>
      <c r="B6" s="30" t="s">
        <v>31</v>
      </c>
      <c r="C6" s="193"/>
    </row>
    <row r="7" spans="1:3" ht="15" customHeight="1">
      <c r="A7" s="17" t="s">
        <v>594</v>
      </c>
      <c r="B7" s="17" t="s">
        <v>247</v>
      </c>
      <c r="C7" s="193"/>
    </row>
    <row r="8" spans="1:3" ht="15" customHeight="1">
      <c r="A8" s="11" t="s">
        <v>582</v>
      </c>
      <c r="B8" s="11" t="s">
        <v>252</v>
      </c>
      <c r="C8" s="193"/>
    </row>
    <row r="9" spans="1:3" ht="15" customHeight="1">
      <c r="A9" s="11" t="s">
        <v>545</v>
      </c>
      <c r="B9" s="11" t="s">
        <v>257</v>
      </c>
      <c r="C9" s="193"/>
    </row>
    <row r="10" spans="1:3" ht="15" customHeight="1">
      <c r="A10" s="5" t="s">
        <v>36</v>
      </c>
      <c r="B10" s="5" t="s">
        <v>37</v>
      </c>
      <c r="C10" s="193"/>
    </row>
    <row r="11" spans="1:3" ht="15" customHeight="1">
      <c r="A11" s="11" t="s">
        <v>40</v>
      </c>
      <c r="B11" s="11" t="s">
        <v>41</v>
      </c>
      <c r="C11" s="193"/>
    </row>
    <row r="12" spans="1:3" ht="15" customHeight="1">
      <c r="A12" s="5" t="s">
        <v>45</v>
      </c>
      <c r="B12" s="5" t="s">
        <v>46</v>
      </c>
      <c r="C12" s="193"/>
    </row>
    <row r="13" spans="1:3" ht="15" customHeight="1">
      <c r="A13" s="17" t="s">
        <v>49</v>
      </c>
      <c r="B13" s="17" t="s">
        <v>50</v>
      </c>
      <c r="C13" s="193"/>
    </row>
    <row r="14" spans="1:3" ht="15" customHeight="1">
      <c r="A14" s="17" t="s">
        <v>556</v>
      </c>
      <c r="B14" s="17" t="s">
        <v>269</v>
      </c>
      <c r="C14" s="193"/>
    </row>
    <row r="15" spans="1:3" ht="15" customHeight="1">
      <c r="A15" s="30" t="s">
        <v>55</v>
      </c>
      <c r="B15" s="30" t="s">
        <v>56</v>
      </c>
      <c r="C15" s="193"/>
    </row>
    <row r="16" spans="1:3" ht="15" customHeight="1">
      <c r="A16" s="17" t="s">
        <v>61</v>
      </c>
      <c r="B16" s="17" t="s">
        <v>62</v>
      </c>
      <c r="C16" s="193"/>
    </row>
    <row r="17" spans="1:3" ht="15" customHeight="1">
      <c r="A17" s="13" t="s">
        <v>70</v>
      </c>
      <c r="B17" s="13" t="s">
        <v>71</v>
      </c>
      <c r="C17" s="193"/>
    </row>
    <row r="18" spans="1:3" ht="15" customHeight="1">
      <c r="A18" s="12" t="s">
        <v>598</v>
      </c>
      <c r="B18" s="12" t="s">
        <v>599</v>
      </c>
      <c r="C18" s="193"/>
    </row>
    <row r="19" spans="1:3" ht="15" customHeight="1">
      <c r="A19" s="55" t="s">
        <v>76</v>
      </c>
      <c r="B19" s="55" t="s">
        <v>77</v>
      </c>
      <c r="C19" s="193"/>
    </row>
    <row r="20" spans="1:3" ht="15" customHeight="1">
      <c r="A20" s="12" t="s">
        <v>552</v>
      </c>
      <c r="B20" s="12" t="s">
        <v>176</v>
      </c>
      <c r="C20" s="193"/>
    </row>
    <row r="21" spans="1:3" ht="15" customHeight="1">
      <c r="A21" s="12" t="s">
        <v>863</v>
      </c>
      <c r="B21" s="12" t="s">
        <v>864</v>
      </c>
      <c r="C21" s="193"/>
    </row>
    <row r="22" spans="1:3" ht="15" customHeight="1">
      <c r="A22" s="11" t="s">
        <v>90</v>
      </c>
      <c r="B22" s="11" t="s">
        <v>91</v>
      </c>
      <c r="C22" s="193"/>
    </row>
    <row r="23" spans="1:3" ht="15" customHeight="1">
      <c r="A23" s="11" t="s">
        <v>81</v>
      </c>
      <c r="B23" s="11" t="s">
        <v>82</v>
      </c>
      <c r="C23" s="193"/>
    </row>
    <row r="24" spans="1:3" ht="19.5">
      <c r="A24" s="11" t="s">
        <v>865</v>
      </c>
      <c r="B24" s="11" t="s">
        <v>396</v>
      </c>
      <c r="C24" s="193"/>
    </row>
    <row r="25" spans="1:3" ht="19.5">
      <c r="A25" s="5" t="s">
        <v>866</v>
      </c>
      <c r="B25" s="5" t="s">
        <v>867</v>
      </c>
      <c r="C25" s="193"/>
    </row>
    <row r="26" spans="1:3" ht="19.5">
      <c r="A26" s="11" t="s">
        <v>572</v>
      </c>
      <c r="B26" s="11" t="s">
        <v>499</v>
      </c>
      <c r="C26" s="193"/>
    </row>
    <row r="27" spans="1:3" ht="19.5">
      <c r="A27" s="11" t="s">
        <v>868</v>
      </c>
      <c r="B27" s="11" t="s">
        <v>869</v>
      </c>
      <c r="C27" s="193"/>
    </row>
    <row r="28" spans="1:3" ht="19.5">
      <c r="A28" s="11" t="s">
        <v>95</v>
      </c>
      <c r="B28" s="11" t="s">
        <v>96</v>
      </c>
      <c r="C28" s="193"/>
    </row>
    <row r="29" spans="1:3" ht="19.5">
      <c r="A29" s="11" t="s">
        <v>100</v>
      </c>
      <c r="B29" s="11" t="s">
        <v>101</v>
      </c>
      <c r="C29" s="193"/>
    </row>
    <row r="30" spans="1:3" ht="19.5">
      <c r="A30" s="11" t="s">
        <v>870</v>
      </c>
      <c r="B30" s="11" t="s">
        <v>871</v>
      </c>
      <c r="C30" s="193"/>
    </row>
    <row r="31" spans="1:3" ht="19.5">
      <c r="A31" s="11" t="s">
        <v>104</v>
      </c>
      <c r="B31" s="11" t="s">
        <v>105</v>
      </c>
      <c r="C31" s="193"/>
    </row>
    <row r="32" spans="1:3" ht="19.5">
      <c r="A32" s="30" t="s">
        <v>872</v>
      </c>
      <c r="B32" s="30" t="s">
        <v>873</v>
      </c>
      <c r="C32" s="193"/>
    </row>
    <row r="33" spans="1:3" ht="19.5">
      <c r="A33" s="30" t="s">
        <v>874</v>
      </c>
      <c r="B33" s="30" t="s">
        <v>238</v>
      </c>
      <c r="C33" s="193"/>
    </row>
    <row r="34" spans="1:3" ht="19.5">
      <c r="A34" s="11" t="s">
        <v>117</v>
      </c>
      <c r="B34" s="11" t="s">
        <v>118</v>
      </c>
      <c r="C34" s="193"/>
    </row>
    <row r="35" spans="1:3" ht="19.5">
      <c r="A35" s="56" t="s">
        <v>875</v>
      </c>
      <c r="B35" s="17" t="s">
        <v>876</v>
      </c>
      <c r="C35" s="193"/>
    </row>
    <row r="36" spans="1:3" ht="19.5">
      <c r="A36" s="5" t="s">
        <v>122</v>
      </c>
      <c r="B36" s="5" t="s">
        <v>123</v>
      </c>
      <c r="C36" s="193"/>
    </row>
    <row r="37" spans="1:3" ht="19.5">
      <c r="A37" s="30" t="s">
        <v>126</v>
      </c>
      <c r="B37" s="30" t="s">
        <v>127</v>
      </c>
      <c r="C37" s="193"/>
    </row>
    <row r="38" spans="1:3" ht="19.5">
      <c r="A38" s="11" t="s">
        <v>877</v>
      </c>
      <c r="B38" s="11" t="s">
        <v>176</v>
      </c>
      <c r="C38" s="193"/>
    </row>
    <row r="39" spans="1:3" ht="19.5">
      <c r="A39" s="11" t="s">
        <v>878</v>
      </c>
      <c r="B39" s="11" t="s">
        <v>56</v>
      </c>
      <c r="C39" s="193"/>
    </row>
    <row r="40" spans="1:3" ht="19.5">
      <c r="A40" s="5" t="s">
        <v>130</v>
      </c>
      <c r="B40" s="5" t="s">
        <v>131</v>
      </c>
      <c r="C40" s="193"/>
    </row>
    <row r="41" spans="1:3" ht="19.5">
      <c r="A41" s="11" t="s">
        <v>135</v>
      </c>
      <c r="B41" s="11" t="s">
        <v>136</v>
      </c>
      <c r="C41" s="193"/>
    </row>
    <row r="42" spans="1:3" ht="19.5">
      <c r="A42" s="11" t="s">
        <v>879</v>
      </c>
      <c r="B42" s="11" t="s">
        <v>880</v>
      </c>
      <c r="C42" s="193"/>
    </row>
    <row r="43" spans="1:3" ht="19.5">
      <c r="A43" s="30" t="s">
        <v>881</v>
      </c>
      <c r="B43" s="30" t="s">
        <v>882</v>
      </c>
      <c r="C43" s="193"/>
    </row>
    <row r="44" spans="1:3" ht="19.5">
      <c r="A44" s="11" t="s">
        <v>883</v>
      </c>
      <c r="B44" s="11" t="s">
        <v>864</v>
      </c>
      <c r="C44" s="193"/>
    </row>
    <row r="45" spans="1:3" ht="19.5">
      <c r="A45" s="5" t="s">
        <v>559</v>
      </c>
      <c r="B45" s="5" t="s">
        <v>560</v>
      </c>
      <c r="C45" s="193"/>
    </row>
    <row r="46" spans="1:3" ht="19.5">
      <c r="A46" s="5" t="s">
        <v>140</v>
      </c>
      <c r="B46" s="5" t="s">
        <v>82</v>
      </c>
      <c r="C46" s="193"/>
    </row>
    <row r="47" spans="1:3" ht="19.5">
      <c r="A47" s="11" t="s">
        <v>884</v>
      </c>
      <c r="B47" s="11" t="s">
        <v>885</v>
      </c>
      <c r="C47" s="193"/>
    </row>
    <row r="48" spans="1:3" ht="19.5">
      <c r="A48" s="11" t="s">
        <v>144</v>
      </c>
      <c r="B48" s="11" t="s">
        <v>145</v>
      </c>
      <c r="C48" s="193"/>
    </row>
    <row r="49" spans="1:3" ht="19.5">
      <c r="A49" s="11" t="s">
        <v>149</v>
      </c>
      <c r="B49" s="11" t="s">
        <v>82</v>
      </c>
      <c r="C49" s="193"/>
    </row>
    <row r="50" spans="1:3" ht="19.5">
      <c r="A50" s="11" t="s">
        <v>886</v>
      </c>
      <c r="B50" s="11" t="s">
        <v>887</v>
      </c>
      <c r="C50" s="193"/>
    </row>
    <row r="51" spans="1:3" ht="19.5">
      <c r="A51" s="5" t="s">
        <v>153</v>
      </c>
      <c r="B51" s="5" t="s">
        <v>154</v>
      </c>
      <c r="C51" s="193"/>
    </row>
    <row r="52" spans="1:3" ht="19.5">
      <c r="A52" s="5" t="s">
        <v>888</v>
      </c>
      <c r="B52" s="5" t="s">
        <v>96</v>
      </c>
      <c r="C52" s="193"/>
    </row>
    <row r="53" spans="1:3" ht="19.5">
      <c r="A53" s="5" t="s">
        <v>162</v>
      </c>
      <c r="B53" s="5" t="s">
        <v>163</v>
      </c>
      <c r="C53" s="193"/>
    </row>
    <row r="54" spans="1:3" ht="19.5">
      <c r="A54" s="5" t="s">
        <v>166</v>
      </c>
      <c r="B54" s="5" t="s">
        <v>167</v>
      </c>
      <c r="C54" s="193"/>
    </row>
    <row r="55" spans="1:3" ht="19.5">
      <c r="A55" s="51" t="s">
        <v>170</v>
      </c>
      <c r="B55" s="51" t="s">
        <v>171</v>
      </c>
      <c r="C55" s="193"/>
    </row>
    <row r="56" spans="1:3" ht="19.5">
      <c r="A56" s="50" t="s">
        <v>179</v>
      </c>
      <c r="B56" s="50" t="s">
        <v>180</v>
      </c>
      <c r="C56" s="193"/>
    </row>
    <row r="57" spans="1:3" ht="19.5">
      <c r="A57" s="17" t="s">
        <v>889</v>
      </c>
      <c r="B57" s="17" t="s">
        <v>314</v>
      </c>
      <c r="C57" s="193"/>
    </row>
    <row r="58" spans="1:3" ht="19.5">
      <c r="A58" s="30" t="s">
        <v>109</v>
      </c>
      <c r="B58" s="30" t="s">
        <v>184</v>
      </c>
      <c r="C58" s="193"/>
    </row>
    <row r="59" spans="1:3" ht="19.5">
      <c r="A59" s="5" t="s">
        <v>890</v>
      </c>
      <c r="B59" s="5" t="s">
        <v>891</v>
      </c>
      <c r="C59" s="193"/>
    </row>
    <row r="60" spans="1:3" ht="19.5">
      <c r="A60" s="17" t="s">
        <v>187</v>
      </c>
      <c r="B60" s="5" t="s">
        <v>188</v>
      </c>
      <c r="C60" s="193"/>
    </row>
    <row r="61" spans="1:3" ht="19.5">
      <c r="A61" s="5" t="s">
        <v>191</v>
      </c>
      <c r="B61" s="5" t="s">
        <v>192</v>
      </c>
      <c r="C61" s="193"/>
    </row>
    <row r="62" spans="1:3" ht="19.5">
      <c r="A62" s="30" t="s">
        <v>195</v>
      </c>
      <c r="B62" s="83" t="s">
        <v>159</v>
      </c>
      <c r="C62" s="193"/>
    </row>
    <row r="63" spans="1:3" ht="19.5">
      <c r="A63" s="30" t="s">
        <v>437</v>
      </c>
      <c r="B63" s="83" t="s">
        <v>892</v>
      </c>
      <c r="C63" s="193"/>
    </row>
    <row r="64" spans="1:3" ht="19.5">
      <c r="A64" s="30" t="s">
        <v>893</v>
      </c>
      <c r="B64" s="83" t="s">
        <v>894</v>
      </c>
      <c r="C64" s="193"/>
    </row>
    <row r="65" spans="1:3" ht="19.5">
      <c r="A65" s="30" t="s">
        <v>199</v>
      </c>
      <c r="B65" s="83" t="s">
        <v>200</v>
      </c>
      <c r="C65" s="193"/>
    </row>
    <row r="66" spans="1:3" ht="19.5">
      <c r="A66" s="30" t="s">
        <v>895</v>
      </c>
      <c r="B66" s="83" t="s">
        <v>233</v>
      </c>
      <c r="C66" s="193"/>
    </row>
    <row r="67" spans="1:3" ht="19.5">
      <c r="A67" s="11" t="s">
        <v>603</v>
      </c>
      <c r="B67" s="81" t="s">
        <v>604</v>
      </c>
      <c r="C67" s="193"/>
    </row>
    <row r="68" spans="1:3" ht="19.5">
      <c r="A68" s="11" t="s">
        <v>207</v>
      </c>
      <c r="B68" s="81" t="s">
        <v>208</v>
      </c>
      <c r="C68" s="193"/>
    </row>
    <row r="69" spans="1:3" ht="19.5">
      <c r="A69" s="5" t="s">
        <v>220</v>
      </c>
      <c r="B69" s="194" t="s">
        <v>109</v>
      </c>
      <c r="C69" s="193"/>
    </row>
    <row r="70" spans="1:3" ht="19.5">
      <c r="A70" s="195" t="s">
        <v>896</v>
      </c>
      <c r="B70" s="5" t="s">
        <v>864</v>
      </c>
      <c r="C70" s="193"/>
    </row>
    <row r="71" spans="1:3" ht="19.5">
      <c r="A71" s="55" t="s">
        <v>232</v>
      </c>
      <c r="B71" s="55" t="s">
        <v>233</v>
      </c>
      <c r="C71" s="193"/>
    </row>
    <row r="72" spans="1:3" ht="19.5">
      <c r="A72" s="12" t="s">
        <v>897</v>
      </c>
      <c r="B72" s="12" t="s">
        <v>159</v>
      </c>
      <c r="C72" s="193"/>
    </row>
    <row r="73" spans="1:3" ht="19.5">
      <c r="A73" s="12" t="s">
        <v>589</v>
      </c>
      <c r="B73" s="12" t="s">
        <v>590</v>
      </c>
      <c r="C73" s="193"/>
    </row>
    <row r="74" spans="1:3" ht="19.5">
      <c r="A74" s="11" t="s">
        <v>541</v>
      </c>
      <c r="B74" s="11" t="s">
        <v>542</v>
      </c>
      <c r="C74" s="193"/>
    </row>
    <row r="75" spans="1:3" ht="19.5">
      <c r="A75" s="5" t="s">
        <v>357</v>
      </c>
      <c r="B75" s="5" t="s">
        <v>358</v>
      </c>
      <c r="C75" s="193"/>
    </row>
    <row r="76" spans="1:3" ht="19.5">
      <c r="A76" s="5" t="s">
        <v>461</v>
      </c>
      <c r="B76" s="5" t="s">
        <v>898</v>
      </c>
      <c r="C76" s="193"/>
    </row>
    <row r="77" spans="1:3" ht="19.5">
      <c r="A77" s="17" t="s">
        <v>241</v>
      </c>
      <c r="B77" s="17" t="s">
        <v>242</v>
      </c>
      <c r="C77" s="193"/>
    </row>
    <row r="78" spans="1:3" ht="19.5">
      <c r="A78" s="11" t="s">
        <v>246</v>
      </c>
      <c r="B78" s="11" t="s">
        <v>247</v>
      </c>
      <c r="C78" s="193"/>
    </row>
    <row r="79" spans="1:3" ht="19.5">
      <c r="A79" s="11" t="s">
        <v>251</v>
      </c>
      <c r="B79" s="11" t="s">
        <v>252</v>
      </c>
      <c r="C79" s="193"/>
    </row>
    <row r="80" spans="1:3" ht="19.5">
      <c r="A80" s="41" t="s">
        <v>256</v>
      </c>
      <c r="B80" s="17" t="s">
        <v>257</v>
      </c>
      <c r="C80" s="193"/>
    </row>
    <row r="81" spans="1:3" ht="19.5">
      <c r="A81" s="50" t="s">
        <v>899</v>
      </c>
      <c r="B81" s="11" t="s">
        <v>269</v>
      </c>
      <c r="C81" s="193"/>
    </row>
    <row r="82" spans="1:3" ht="19.5">
      <c r="A82" s="17" t="s">
        <v>260</v>
      </c>
      <c r="B82" s="17" t="s">
        <v>261</v>
      </c>
      <c r="C82" s="193"/>
    </row>
    <row r="83" spans="1:3" ht="19.5">
      <c r="A83" s="5" t="s">
        <v>900</v>
      </c>
      <c r="B83" s="5" t="s">
        <v>901</v>
      </c>
      <c r="C83" s="193"/>
    </row>
    <row r="84" spans="1:3" ht="19.5">
      <c r="A84" s="11" t="s">
        <v>537</v>
      </c>
      <c r="B84" s="11" t="s">
        <v>504</v>
      </c>
      <c r="C84" s="193"/>
    </row>
    <row r="85" spans="1:3" ht="19.5">
      <c r="A85" s="11" t="s">
        <v>264</v>
      </c>
      <c r="B85" s="11" t="s">
        <v>265</v>
      </c>
      <c r="C85" s="193"/>
    </row>
    <row r="86" spans="1:3" ht="19.5">
      <c r="A86" s="17" t="s">
        <v>902</v>
      </c>
      <c r="B86" s="17" t="s">
        <v>612</v>
      </c>
      <c r="C86" s="193"/>
    </row>
    <row r="87" spans="1:3" ht="19.5">
      <c r="A87" s="30" t="s">
        <v>268</v>
      </c>
      <c r="B87" s="30" t="s">
        <v>269</v>
      </c>
      <c r="C87" s="193"/>
    </row>
    <row r="88" spans="1:3" ht="19.5">
      <c r="A88" s="17" t="s">
        <v>273</v>
      </c>
      <c r="B88" s="17" t="s">
        <v>274</v>
      </c>
      <c r="C88" s="193"/>
    </row>
    <row r="89" spans="1:3" ht="19.5">
      <c r="A89" s="11" t="s">
        <v>278</v>
      </c>
      <c r="B89" s="11" t="s">
        <v>82</v>
      </c>
      <c r="C89" s="193"/>
    </row>
    <row r="90" spans="1:3" ht="19.5">
      <c r="A90" s="5" t="s">
        <v>903</v>
      </c>
      <c r="B90" s="5" t="s">
        <v>82</v>
      </c>
      <c r="C90" s="193"/>
    </row>
    <row r="91" spans="1:3" ht="19.5">
      <c r="A91" s="11" t="s">
        <v>904</v>
      </c>
      <c r="B91" s="11" t="s">
        <v>905</v>
      </c>
      <c r="C91" s="193"/>
    </row>
    <row r="92" spans="1:3" ht="19.5">
      <c r="A92" s="17" t="s">
        <v>282</v>
      </c>
      <c r="B92" s="17" t="s">
        <v>283</v>
      </c>
      <c r="C92" s="193"/>
    </row>
    <row r="93" spans="1:3" ht="19.5">
      <c r="A93" s="17" t="s">
        <v>350</v>
      </c>
      <c r="B93" s="17" t="s">
        <v>154</v>
      </c>
      <c r="C93" s="193"/>
    </row>
    <row r="94" spans="1:3" ht="19.5">
      <c r="A94" s="13" t="s">
        <v>576</v>
      </c>
      <c r="B94" s="13" t="s">
        <v>577</v>
      </c>
      <c r="C94" s="193"/>
    </row>
    <row r="95" spans="1:3" ht="19.5">
      <c r="A95" s="12" t="s">
        <v>906</v>
      </c>
      <c r="B95" s="12" t="s">
        <v>907</v>
      </c>
      <c r="C95" s="193"/>
    </row>
    <row r="96" spans="1:3" ht="19.5">
      <c r="A96" s="12" t="s">
        <v>292</v>
      </c>
      <c r="B96" s="12" t="s">
        <v>293</v>
      </c>
      <c r="C96" s="193"/>
    </row>
    <row r="97" spans="1:3" ht="19.5">
      <c r="A97" s="13" t="s">
        <v>908</v>
      </c>
      <c r="B97" s="13" t="s">
        <v>909</v>
      </c>
      <c r="C97" s="193"/>
    </row>
    <row r="98" spans="1:3" ht="19.5">
      <c r="A98" s="13" t="s">
        <v>910</v>
      </c>
      <c r="B98" s="13" t="s">
        <v>911</v>
      </c>
      <c r="C98" s="193"/>
    </row>
    <row r="99" spans="1:3" ht="19.5">
      <c r="A99" s="13" t="s">
        <v>296</v>
      </c>
      <c r="B99" s="13" t="s">
        <v>297</v>
      </c>
      <c r="C99" s="193"/>
    </row>
    <row r="100" spans="1:3" ht="19.5">
      <c r="A100" s="5" t="s">
        <v>912</v>
      </c>
      <c r="B100" s="5" t="s">
        <v>71</v>
      </c>
      <c r="C100" s="193"/>
    </row>
    <row r="101" spans="1:3" ht="19.5">
      <c r="A101" s="5" t="s">
        <v>913</v>
      </c>
      <c r="B101" s="5" t="s">
        <v>180</v>
      </c>
      <c r="C101" s="193"/>
    </row>
    <row r="102" spans="1:3" ht="19.5">
      <c r="A102" s="11" t="s">
        <v>568</v>
      </c>
      <c r="B102" s="11" t="s">
        <v>569</v>
      </c>
      <c r="C102" s="193"/>
    </row>
    <row r="103" spans="1:3" ht="19.5">
      <c r="A103" s="11" t="s">
        <v>301</v>
      </c>
      <c r="B103" s="11" t="s">
        <v>192</v>
      </c>
      <c r="C103" s="193"/>
    </row>
    <row r="104" spans="1:3" ht="19.5">
      <c r="A104" s="5" t="s">
        <v>313</v>
      </c>
      <c r="B104" s="5" t="s">
        <v>314</v>
      </c>
      <c r="C104" s="193"/>
    </row>
    <row r="105" spans="1:3" ht="19.5">
      <c r="A105" s="11" t="s">
        <v>318</v>
      </c>
      <c r="B105" s="11" t="s">
        <v>247</v>
      </c>
      <c r="C105" s="193"/>
    </row>
    <row r="106" spans="1:3" ht="19.5">
      <c r="A106" s="11" t="s">
        <v>325</v>
      </c>
      <c r="B106" s="11" t="s">
        <v>326</v>
      </c>
      <c r="C106" s="193"/>
    </row>
    <row r="107" spans="1:3" ht="19.5">
      <c r="A107" s="11" t="s">
        <v>329</v>
      </c>
      <c r="B107" s="11" t="s">
        <v>330</v>
      </c>
      <c r="C107" s="193"/>
    </row>
    <row r="108" spans="1:3" ht="19.5">
      <c r="A108" s="11" t="s">
        <v>334</v>
      </c>
      <c r="B108" s="11" t="s">
        <v>335</v>
      </c>
      <c r="C108" s="193"/>
    </row>
    <row r="109" spans="1:3" ht="19.5">
      <c r="A109" s="11" t="s">
        <v>914</v>
      </c>
      <c r="B109" s="11" t="s">
        <v>118</v>
      </c>
      <c r="C109" s="193"/>
    </row>
    <row r="110" spans="1:3" ht="19.5">
      <c r="A110" s="11" t="s">
        <v>915</v>
      </c>
      <c r="B110" s="11" t="s">
        <v>916</v>
      </c>
      <c r="C110" s="193"/>
    </row>
    <row r="111" spans="1:3" ht="19.5">
      <c r="A111" s="17" t="s">
        <v>548</v>
      </c>
      <c r="B111" s="17" t="s">
        <v>549</v>
      </c>
      <c r="C111" s="193"/>
    </row>
    <row r="112" spans="1:3" ht="19.5">
      <c r="A112" s="51" t="s">
        <v>917</v>
      </c>
      <c r="B112" s="5" t="s">
        <v>269</v>
      </c>
      <c r="C112" s="193"/>
    </row>
    <row r="113" spans="1:3" ht="19.5">
      <c r="A113" s="51" t="s">
        <v>344</v>
      </c>
      <c r="B113" s="5" t="s">
        <v>217</v>
      </c>
      <c r="C113" s="193"/>
    </row>
    <row r="114" spans="1:3" ht="19.5">
      <c r="A114" s="11"/>
      <c r="B114" s="11"/>
      <c r="C114" s="193"/>
    </row>
    <row r="115" spans="1:3" ht="19.5">
      <c r="A115" s="11"/>
      <c r="B115" s="11"/>
      <c r="C115" s="193"/>
    </row>
    <row r="116" spans="1:3">
      <c r="A116" s="11"/>
      <c r="B116" s="11"/>
    </row>
    <row r="117" spans="1:3">
      <c r="A117" s="17"/>
      <c r="B117" s="17"/>
    </row>
    <row r="118" spans="1:3">
      <c r="A118" s="51"/>
      <c r="B118" s="5"/>
    </row>
    <row r="119" spans="1:3">
      <c r="A119" s="51"/>
      <c r="B119" s="5"/>
    </row>
  </sheetData>
  <printOptions horizontalCentered="1" gridLines="1"/>
  <pageMargins left="1" right="1" top="1" bottom="1" header="0" footer="0"/>
  <pageSetup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15.5703125" customWidth="1"/>
    <col min="2" max="2" width="11.42578125" customWidth="1"/>
    <col min="3" max="3" width="21.140625" hidden="1" customWidth="1"/>
    <col min="4" max="4" width="11.140625" hidden="1" customWidth="1"/>
    <col min="5" max="5" width="22" hidden="1" customWidth="1"/>
    <col min="6" max="6" width="11.140625" hidden="1" customWidth="1"/>
    <col min="7" max="7" width="21.7109375" hidden="1" customWidth="1"/>
    <col min="8" max="8" width="11.140625" hidden="1" customWidth="1"/>
    <col min="9" max="9" width="21.5703125" hidden="1" customWidth="1"/>
    <col min="10" max="10" width="11.140625" hidden="1" customWidth="1"/>
    <col min="11" max="11" width="19.28515625" hidden="1" customWidth="1"/>
    <col min="12" max="12" width="24.5703125" hidden="1" customWidth="1"/>
    <col min="13" max="13" width="21.42578125" hidden="1" customWidth="1"/>
    <col min="14" max="14" width="12.5703125" hidden="1" customWidth="1"/>
    <col min="15" max="15" width="15.5703125" hidden="1" customWidth="1"/>
    <col min="16" max="16" width="23.5703125" customWidth="1"/>
    <col min="17" max="17" width="34.28515625" customWidth="1"/>
    <col min="18" max="18" width="11.5703125" customWidth="1"/>
    <col min="19" max="19" width="7.5703125" customWidth="1"/>
    <col min="20" max="20" width="22.42578125" customWidth="1"/>
    <col min="21" max="21" width="33.28515625" customWidth="1"/>
    <col min="22" max="22" width="12.5703125" customWidth="1"/>
    <col min="23" max="23" width="16.85546875" customWidth="1"/>
    <col min="24" max="24" width="17" customWidth="1"/>
    <col min="25" max="26" width="13.42578125" customWidth="1"/>
    <col min="27" max="27" width="17" customWidth="1"/>
  </cols>
  <sheetData>
    <row r="1" spans="1:27">
      <c r="A1" s="4" t="s">
        <v>0</v>
      </c>
      <c r="B1" s="1" t="s">
        <v>1</v>
      </c>
      <c r="C1" s="2" t="s">
        <v>2</v>
      </c>
      <c r="D1" s="1" t="s">
        <v>918</v>
      </c>
      <c r="E1" s="2" t="s">
        <v>919</v>
      </c>
      <c r="F1" s="1" t="s">
        <v>920</v>
      </c>
      <c r="G1" s="2" t="s">
        <v>921</v>
      </c>
      <c r="H1" s="1" t="s">
        <v>922</v>
      </c>
      <c r="I1" s="2" t="s">
        <v>923</v>
      </c>
      <c r="J1" s="1" t="s">
        <v>924</v>
      </c>
      <c r="K1" s="2" t="s">
        <v>925</v>
      </c>
      <c r="L1" s="1" t="s">
        <v>926</v>
      </c>
      <c r="M1" s="2" t="s">
        <v>927</v>
      </c>
      <c r="N1" s="1" t="s">
        <v>928</v>
      </c>
      <c r="O1" s="2" t="s">
        <v>929</v>
      </c>
      <c r="P1" s="2" t="s">
        <v>3</v>
      </c>
      <c r="Q1" s="1" t="s">
        <v>4</v>
      </c>
      <c r="R1" s="1" t="s">
        <v>5</v>
      </c>
      <c r="S1" s="3" t="s">
        <v>6</v>
      </c>
      <c r="T1" s="3" t="s">
        <v>7</v>
      </c>
      <c r="U1" s="1" t="s">
        <v>8</v>
      </c>
      <c r="V1" s="1" t="s">
        <v>9</v>
      </c>
      <c r="W1" s="4" t="s">
        <v>930</v>
      </c>
      <c r="X1" s="1" t="s">
        <v>931</v>
      </c>
      <c r="Y1" s="1" t="s">
        <v>11</v>
      </c>
      <c r="Z1" s="1" t="s">
        <v>12</v>
      </c>
      <c r="AA1" s="1" t="s">
        <v>13</v>
      </c>
    </row>
    <row r="2" spans="1:27" ht="15.75" customHeight="1">
      <c r="A2" s="11" t="s">
        <v>859</v>
      </c>
      <c r="B2" s="11" t="s">
        <v>860</v>
      </c>
      <c r="C2" s="28"/>
      <c r="D2" s="13"/>
      <c r="E2" s="28"/>
      <c r="F2" s="5"/>
      <c r="G2" s="28"/>
      <c r="H2" s="13"/>
      <c r="I2" s="28"/>
      <c r="J2" s="13"/>
      <c r="K2" s="28"/>
      <c r="L2" s="13"/>
      <c r="M2" s="196"/>
      <c r="N2" s="13"/>
      <c r="O2" s="196"/>
      <c r="P2" s="9">
        <v>43702</v>
      </c>
      <c r="Q2" s="12" t="s">
        <v>932</v>
      </c>
      <c r="R2" s="12" t="s">
        <v>24</v>
      </c>
      <c r="S2" s="11">
        <v>77441</v>
      </c>
      <c r="T2" s="11" t="s">
        <v>18</v>
      </c>
      <c r="U2" s="15" t="s">
        <v>933</v>
      </c>
      <c r="V2" s="12">
        <v>8327449418</v>
      </c>
      <c r="W2" s="13"/>
      <c r="X2" s="12"/>
      <c r="Y2" s="13"/>
      <c r="Z2" s="13"/>
      <c r="AA2" s="13"/>
    </row>
    <row r="3" spans="1:27" ht="15.75" customHeight="1">
      <c r="A3" s="11" t="s">
        <v>861</v>
      </c>
      <c r="B3" s="11" t="s">
        <v>862</v>
      </c>
      <c r="C3" s="28"/>
      <c r="D3" s="13"/>
      <c r="E3" s="28"/>
      <c r="F3" s="5"/>
      <c r="G3" s="28"/>
      <c r="H3" s="13"/>
      <c r="I3" s="28"/>
      <c r="J3" s="13"/>
      <c r="K3" s="28"/>
      <c r="L3" s="13"/>
      <c r="M3" s="196"/>
      <c r="N3" s="13"/>
      <c r="O3" s="196"/>
      <c r="P3" s="9">
        <v>43521</v>
      </c>
      <c r="Q3" s="12" t="s">
        <v>934</v>
      </c>
      <c r="R3" s="12" t="s">
        <v>24</v>
      </c>
      <c r="S3" s="11">
        <v>77441</v>
      </c>
      <c r="T3" s="11" t="s">
        <v>18</v>
      </c>
      <c r="U3" s="15" t="s">
        <v>935</v>
      </c>
      <c r="V3" s="12" t="s">
        <v>936</v>
      </c>
      <c r="W3" s="13"/>
      <c r="X3" s="12" t="s">
        <v>937</v>
      </c>
      <c r="Y3" s="13"/>
      <c r="Z3" s="13"/>
      <c r="AA3" s="13"/>
    </row>
    <row r="4" spans="1:27">
      <c r="A4" s="5" t="s">
        <v>14</v>
      </c>
      <c r="B4" s="5" t="s">
        <v>15</v>
      </c>
      <c r="C4" s="28">
        <v>29552</v>
      </c>
      <c r="D4" s="5" t="s">
        <v>519</v>
      </c>
      <c r="E4" s="28">
        <v>42104</v>
      </c>
      <c r="F4" s="5"/>
      <c r="G4" s="28"/>
      <c r="H4" s="5"/>
      <c r="I4" s="28"/>
      <c r="J4" s="5"/>
      <c r="K4" s="28"/>
      <c r="L4" s="5"/>
      <c r="M4" s="28"/>
      <c r="N4" s="5"/>
      <c r="O4" s="28"/>
      <c r="P4" s="42">
        <v>42587</v>
      </c>
      <c r="Q4" s="11" t="s">
        <v>16</v>
      </c>
      <c r="R4" s="5" t="s">
        <v>24</v>
      </c>
      <c r="S4" s="5">
        <v>77441</v>
      </c>
      <c r="T4" s="5" t="s">
        <v>18</v>
      </c>
      <c r="U4" s="49" t="str">
        <f>HYPERLINK("mailto:jackie.d.alvares@gmail.com","jackie.d.alvares@gmail.com")</f>
        <v>jackie.d.alvares@gmail.com</v>
      </c>
      <c r="V4" s="11">
        <v>8329143273</v>
      </c>
      <c r="W4" s="5"/>
      <c r="X4" s="5"/>
      <c r="Y4" s="5"/>
      <c r="Z4" s="5"/>
      <c r="AA4" s="5"/>
    </row>
    <row r="5" spans="1:27">
      <c r="A5" s="30" t="s">
        <v>26</v>
      </c>
      <c r="B5" s="30" t="s">
        <v>27</v>
      </c>
      <c r="C5" s="28"/>
      <c r="D5" s="5"/>
      <c r="E5" s="28"/>
      <c r="F5" s="5"/>
      <c r="G5" s="28"/>
      <c r="H5" s="5"/>
      <c r="I5" s="28"/>
      <c r="J5" s="5"/>
      <c r="K5" s="28"/>
      <c r="L5" s="5"/>
      <c r="M5" s="28"/>
      <c r="N5" s="5"/>
      <c r="O5" s="28"/>
      <c r="P5" s="9">
        <v>43768</v>
      </c>
      <c r="Q5" s="11" t="s">
        <v>28</v>
      </c>
      <c r="R5" s="11" t="s">
        <v>24</v>
      </c>
      <c r="S5" s="11">
        <v>77441</v>
      </c>
      <c r="T5" s="11" t="s">
        <v>18</v>
      </c>
      <c r="U5" s="16" t="s">
        <v>29</v>
      </c>
      <c r="V5" s="11">
        <v>8327236015</v>
      </c>
      <c r="W5" s="5"/>
      <c r="X5" s="11"/>
      <c r="Y5" s="5"/>
      <c r="Z5" s="5"/>
      <c r="AA5" s="5"/>
    </row>
    <row r="6" spans="1:27">
      <c r="A6" s="30" t="s">
        <v>30</v>
      </c>
      <c r="B6" s="30" t="s">
        <v>31</v>
      </c>
      <c r="C6" s="28"/>
      <c r="D6" s="5"/>
      <c r="E6" s="28"/>
      <c r="F6" s="5"/>
      <c r="G6" s="28"/>
      <c r="H6" s="5"/>
      <c r="I6" s="28"/>
      <c r="J6" s="5"/>
      <c r="K6" s="28"/>
      <c r="L6" s="5"/>
      <c r="M6" s="28"/>
      <c r="N6" s="5"/>
      <c r="O6" s="28"/>
      <c r="P6" s="9">
        <v>43621</v>
      </c>
      <c r="Q6" s="11" t="s">
        <v>938</v>
      </c>
      <c r="R6" s="11" t="s">
        <v>24</v>
      </c>
      <c r="S6" s="11">
        <v>77441</v>
      </c>
      <c r="T6" s="11" t="s">
        <v>18</v>
      </c>
      <c r="U6" s="16" t="s">
        <v>33</v>
      </c>
      <c r="V6" s="11" t="s">
        <v>34</v>
      </c>
      <c r="W6" s="5"/>
      <c r="X6" s="11" t="s">
        <v>939</v>
      </c>
      <c r="Y6" s="5"/>
      <c r="Z6" s="5"/>
      <c r="AA6" s="5"/>
    </row>
    <row r="7" spans="1:27">
      <c r="A7" s="17" t="s">
        <v>594</v>
      </c>
      <c r="B7" s="17" t="s">
        <v>247</v>
      </c>
      <c r="C7" s="28">
        <v>30734</v>
      </c>
      <c r="D7" s="5" t="s">
        <v>940</v>
      </c>
      <c r="E7" s="28">
        <v>42408</v>
      </c>
      <c r="F7" s="5" t="s">
        <v>941</v>
      </c>
      <c r="G7" s="28">
        <v>42842</v>
      </c>
      <c r="H7" s="5"/>
      <c r="I7" s="28"/>
      <c r="J7" s="5"/>
      <c r="K7" s="28"/>
      <c r="L7" s="5"/>
      <c r="M7" s="28"/>
      <c r="N7" s="5"/>
      <c r="O7" s="28"/>
      <c r="P7" s="42">
        <v>43160</v>
      </c>
      <c r="Q7" s="5" t="s">
        <v>595</v>
      </c>
      <c r="R7" s="5" t="s">
        <v>24</v>
      </c>
      <c r="S7" s="5">
        <v>77441</v>
      </c>
      <c r="T7" s="5" t="s">
        <v>18</v>
      </c>
      <c r="U7" s="164" t="s">
        <v>596</v>
      </c>
      <c r="V7" s="5" t="s">
        <v>597</v>
      </c>
      <c r="W7" s="5"/>
      <c r="X7" s="5"/>
      <c r="Y7" s="5"/>
      <c r="Z7" s="5"/>
      <c r="AA7" s="5"/>
    </row>
    <row r="8" spans="1:27">
      <c r="A8" s="11" t="s">
        <v>582</v>
      </c>
      <c r="B8" s="11" t="s">
        <v>252</v>
      </c>
      <c r="C8" s="28"/>
      <c r="D8" s="5"/>
      <c r="E8" s="28"/>
      <c r="F8" s="5"/>
      <c r="G8" s="28"/>
      <c r="H8" s="5"/>
      <c r="I8" s="28"/>
      <c r="J8" s="5"/>
      <c r="K8" s="28"/>
      <c r="L8" s="5"/>
      <c r="M8" s="28"/>
      <c r="N8" s="5"/>
      <c r="O8" s="28"/>
      <c r="P8" s="9">
        <v>43392</v>
      </c>
      <c r="Q8" s="11" t="s">
        <v>942</v>
      </c>
      <c r="R8" s="11" t="s">
        <v>24</v>
      </c>
      <c r="S8" s="11">
        <v>77441</v>
      </c>
      <c r="T8" s="11" t="s">
        <v>18</v>
      </c>
      <c r="U8" s="197" t="s">
        <v>584</v>
      </c>
      <c r="V8" s="11" t="s">
        <v>585</v>
      </c>
      <c r="W8" s="5"/>
      <c r="X8" s="11" t="s">
        <v>710</v>
      </c>
      <c r="Y8" s="5"/>
      <c r="Z8" s="5"/>
      <c r="AA8" s="5"/>
    </row>
    <row r="9" spans="1:27">
      <c r="A9" s="11" t="s">
        <v>545</v>
      </c>
      <c r="B9" s="11" t="s">
        <v>257</v>
      </c>
      <c r="C9" s="28"/>
      <c r="D9" s="5"/>
      <c r="E9" s="28"/>
      <c r="F9" s="5"/>
      <c r="G9" s="28"/>
      <c r="H9" s="5"/>
      <c r="I9" s="28"/>
      <c r="J9" s="5"/>
      <c r="K9" s="28"/>
      <c r="L9" s="5"/>
      <c r="M9" s="28"/>
      <c r="N9" s="5"/>
      <c r="O9" s="28"/>
      <c r="P9" s="9">
        <v>43733</v>
      </c>
      <c r="Q9" s="11" t="s">
        <v>546</v>
      </c>
      <c r="R9" s="11" t="s">
        <v>24</v>
      </c>
      <c r="S9" s="11">
        <v>77441</v>
      </c>
      <c r="T9" s="11" t="s">
        <v>18</v>
      </c>
      <c r="U9" s="50" t="s">
        <v>547</v>
      </c>
      <c r="V9" s="11">
        <v>3463071978</v>
      </c>
      <c r="W9" s="5"/>
      <c r="X9" s="11"/>
      <c r="Y9" s="5"/>
      <c r="Z9" s="5"/>
      <c r="AA9" s="5"/>
    </row>
    <row r="10" spans="1:27">
      <c r="A10" s="5" t="s">
        <v>36</v>
      </c>
      <c r="B10" s="5" t="s">
        <v>37</v>
      </c>
      <c r="C10" s="28">
        <v>32316</v>
      </c>
      <c r="D10" s="5" t="s">
        <v>363</v>
      </c>
      <c r="E10" s="28">
        <v>40684</v>
      </c>
      <c r="F10" s="5" t="s">
        <v>943</v>
      </c>
      <c r="G10" s="28">
        <v>42155</v>
      </c>
      <c r="H10" s="5"/>
      <c r="I10" s="28"/>
      <c r="J10" s="5"/>
      <c r="K10" s="28"/>
      <c r="L10" s="5"/>
      <c r="M10" s="28"/>
      <c r="N10" s="5"/>
      <c r="O10" s="28"/>
      <c r="P10" s="42">
        <v>42858</v>
      </c>
      <c r="Q10" s="5" t="s">
        <v>944</v>
      </c>
      <c r="R10" s="5" t="s">
        <v>24</v>
      </c>
      <c r="S10" s="5">
        <v>77441</v>
      </c>
      <c r="T10" s="5" t="s">
        <v>18</v>
      </c>
      <c r="U10" s="49" t="str">
        <f>HYPERLINK("mailto:laurenmachelle@gmail.com","laurenmachelle@gmail.com")</f>
        <v>laurenmachelle@gmail.com</v>
      </c>
      <c r="V10" s="5" t="s">
        <v>945</v>
      </c>
      <c r="W10" s="5"/>
      <c r="X10" s="5" t="s">
        <v>708</v>
      </c>
      <c r="Y10" s="17"/>
      <c r="Z10" s="17"/>
      <c r="AA10" s="17"/>
    </row>
    <row r="11" spans="1:27">
      <c r="A11" s="11" t="s">
        <v>40</v>
      </c>
      <c r="B11" s="11" t="s">
        <v>41</v>
      </c>
      <c r="C11" s="28"/>
      <c r="D11" s="5"/>
      <c r="E11" s="28"/>
      <c r="F11" s="5"/>
      <c r="G11" s="28"/>
      <c r="H11" s="5"/>
      <c r="I11" s="28"/>
      <c r="J11" s="5"/>
      <c r="K11" s="28"/>
      <c r="L11" s="5"/>
      <c r="M11" s="28"/>
      <c r="N11" s="5"/>
      <c r="O11" s="28"/>
      <c r="P11" s="9">
        <v>43682</v>
      </c>
      <c r="Q11" s="11" t="s">
        <v>42</v>
      </c>
      <c r="R11" s="11" t="s">
        <v>24</v>
      </c>
      <c r="S11" s="11">
        <v>77441</v>
      </c>
      <c r="T11" s="11" t="s">
        <v>18</v>
      </c>
      <c r="U11" s="16" t="s">
        <v>43</v>
      </c>
      <c r="V11" s="11" t="s">
        <v>44</v>
      </c>
      <c r="W11" s="5"/>
      <c r="X11" s="5"/>
      <c r="Y11" s="17"/>
      <c r="Z11" s="17"/>
      <c r="AA11" s="17"/>
    </row>
    <row r="12" spans="1:27">
      <c r="A12" s="5" t="s">
        <v>45</v>
      </c>
      <c r="B12" s="5" t="s">
        <v>46</v>
      </c>
      <c r="C12" s="28">
        <v>31869</v>
      </c>
      <c r="D12" s="5" t="s">
        <v>22</v>
      </c>
      <c r="E12" s="28">
        <v>42711</v>
      </c>
      <c r="F12" s="5"/>
      <c r="G12" s="28"/>
      <c r="H12" s="5"/>
      <c r="I12" s="28"/>
      <c r="J12" s="5"/>
      <c r="K12" s="28"/>
      <c r="L12" s="5"/>
      <c r="M12" s="28"/>
      <c r="N12" s="5"/>
      <c r="O12" s="28"/>
      <c r="P12" s="28">
        <v>42742</v>
      </c>
      <c r="Q12" s="5" t="s">
        <v>946</v>
      </c>
      <c r="R12" s="5" t="s">
        <v>24</v>
      </c>
      <c r="S12" s="5">
        <v>77441</v>
      </c>
      <c r="T12" s="5" t="s">
        <v>18</v>
      </c>
      <c r="U12" s="49" t="str">
        <f>HYPERLINK("mailto:katarinambennett@gmail.com","katarinambennett@gmail.com")</f>
        <v>katarinambennett@gmail.com</v>
      </c>
      <c r="V12" s="5" t="s">
        <v>521</v>
      </c>
      <c r="W12" s="5"/>
      <c r="X12" s="5"/>
      <c r="Y12" s="17"/>
      <c r="Z12" s="17"/>
      <c r="AA12" s="17"/>
    </row>
    <row r="13" spans="1:27">
      <c r="A13" s="5" t="s">
        <v>556</v>
      </c>
      <c r="B13" s="5" t="s">
        <v>269</v>
      </c>
      <c r="C13" s="28">
        <v>29475</v>
      </c>
      <c r="D13" s="5" t="s">
        <v>947</v>
      </c>
      <c r="E13" s="28">
        <v>39589</v>
      </c>
      <c r="F13" s="5" t="s">
        <v>460</v>
      </c>
      <c r="G13" s="28">
        <v>41366</v>
      </c>
      <c r="H13" s="5"/>
      <c r="I13" s="28"/>
      <c r="J13" s="5"/>
      <c r="K13" s="28"/>
      <c r="L13" s="5"/>
      <c r="M13" s="28"/>
      <c r="N13" s="5"/>
      <c r="O13" s="28"/>
      <c r="P13" s="28">
        <v>42717</v>
      </c>
      <c r="Q13" s="5" t="s">
        <v>557</v>
      </c>
      <c r="R13" s="5" t="s">
        <v>24</v>
      </c>
      <c r="S13" s="5">
        <v>77441</v>
      </c>
      <c r="T13" s="5" t="s">
        <v>18</v>
      </c>
      <c r="U13" s="49" t="str">
        <f>HYPERLINK("mailto:christinabolton80@gmail.com","christinabolton80@gmail.com")</f>
        <v>christinabolton80@gmail.com</v>
      </c>
      <c r="V13" s="5" t="s">
        <v>558</v>
      </c>
      <c r="W13" s="5"/>
      <c r="X13" s="5"/>
      <c r="Y13" s="17"/>
      <c r="Z13" s="17"/>
      <c r="AA13" s="17"/>
    </row>
    <row r="14" spans="1:27">
      <c r="A14" s="17" t="s">
        <v>49</v>
      </c>
      <c r="B14" s="17" t="s">
        <v>50</v>
      </c>
      <c r="C14" s="28">
        <v>31364</v>
      </c>
      <c r="D14" s="5" t="s">
        <v>371</v>
      </c>
      <c r="E14" s="28">
        <v>42873</v>
      </c>
      <c r="F14" s="5"/>
      <c r="G14" s="28"/>
      <c r="H14" s="5"/>
      <c r="I14" s="28"/>
      <c r="J14" s="5"/>
      <c r="K14" s="28"/>
      <c r="L14" s="5"/>
      <c r="M14" s="28"/>
      <c r="N14" s="5"/>
      <c r="O14" s="28"/>
      <c r="P14" s="28">
        <v>43117</v>
      </c>
      <c r="Q14" s="5" t="s">
        <v>948</v>
      </c>
      <c r="R14" s="5" t="s">
        <v>24</v>
      </c>
      <c r="S14" s="5">
        <v>77441</v>
      </c>
      <c r="T14" s="5" t="s">
        <v>18</v>
      </c>
      <c r="U14" s="29" t="s">
        <v>53</v>
      </c>
      <c r="V14" s="5" t="s">
        <v>54</v>
      </c>
      <c r="W14" s="5"/>
      <c r="X14" s="5"/>
      <c r="Y14" s="17"/>
      <c r="Z14" s="17"/>
      <c r="AA14" s="17"/>
    </row>
    <row r="15" spans="1:27">
      <c r="A15" s="30" t="s">
        <v>352</v>
      </c>
      <c r="B15" s="30" t="s">
        <v>56</v>
      </c>
      <c r="C15" s="62"/>
      <c r="D15" s="17"/>
      <c r="E15" s="62"/>
      <c r="F15" s="17"/>
      <c r="G15" s="62"/>
      <c r="H15" s="17"/>
      <c r="I15" s="62"/>
      <c r="J15" s="17"/>
      <c r="K15" s="62"/>
      <c r="L15" s="17"/>
      <c r="M15" s="62"/>
      <c r="N15" s="17"/>
      <c r="O15" s="62"/>
      <c r="P15" s="31">
        <v>43634</v>
      </c>
      <c r="Q15" s="30" t="s">
        <v>949</v>
      </c>
      <c r="R15" s="30" t="s">
        <v>24</v>
      </c>
      <c r="S15" s="30">
        <v>77441</v>
      </c>
      <c r="T15" s="30" t="s">
        <v>18</v>
      </c>
      <c r="U15" s="32" t="s">
        <v>58</v>
      </c>
      <c r="V15" s="30" t="s">
        <v>59</v>
      </c>
      <c r="W15" s="17"/>
      <c r="X15" s="30" t="s">
        <v>950</v>
      </c>
      <c r="Y15" s="17"/>
      <c r="Z15" s="17"/>
      <c r="AA15" s="17"/>
    </row>
    <row r="16" spans="1:27">
      <c r="A16" s="17" t="s">
        <v>61</v>
      </c>
      <c r="B16" s="17" t="s">
        <v>62</v>
      </c>
      <c r="C16" s="28">
        <v>32494</v>
      </c>
      <c r="D16" s="5" t="s">
        <v>22</v>
      </c>
      <c r="E16" s="28">
        <v>42912</v>
      </c>
      <c r="F16" s="5"/>
      <c r="G16" s="28"/>
      <c r="H16" s="5"/>
      <c r="I16" s="28"/>
      <c r="J16" s="5"/>
      <c r="K16" s="28"/>
      <c r="L16" s="5"/>
      <c r="M16" s="28"/>
      <c r="N16" s="5"/>
      <c r="O16" s="28"/>
      <c r="P16" s="28">
        <v>43160</v>
      </c>
      <c r="Q16" s="5" t="s">
        <v>951</v>
      </c>
      <c r="R16" s="5" t="s">
        <v>17</v>
      </c>
      <c r="S16" s="5">
        <v>77441</v>
      </c>
      <c r="T16" s="5" t="s">
        <v>18</v>
      </c>
      <c r="U16" s="29" t="s">
        <v>952</v>
      </c>
      <c r="V16" s="5" t="s">
        <v>953</v>
      </c>
      <c r="W16" s="5"/>
      <c r="X16" s="5"/>
      <c r="Y16" s="17"/>
      <c r="Z16" s="17"/>
      <c r="AA16" s="17"/>
    </row>
    <row r="17" spans="1:27">
      <c r="A17" s="13" t="s">
        <v>70</v>
      </c>
      <c r="B17" s="13" t="s">
        <v>71</v>
      </c>
      <c r="C17" s="28">
        <v>29419</v>
      </c>
      <c r="D17" s="13" t="s">
        <v>954</v>
      </c>
      <c r="E17" s="28">
        <v>41423</v>
      </c>
      <c r="F17" s="13" t="s">
        <v>955</v>
      </c>
      <c r="G17" s="28">
        <v>42606</v>
      </c>
      <c r="H17" s="13"/>
      <c r="I17" s="196"/>
      <c r="J17" s="13"/>
      <c r="K17" s="196"/>
      <c r="L17" s="13"/>
      <c r="M17" s="196"/>
      <c r="N17" s="13"/>
      <c r="O17" s="196"/>
      <c r="P17" s="28">
        <v>42795</v>
      </c>
      <c r="Q17" s="13" t="s">
        <v>72</v>
      </c>
      <c r="R17" s="13" t="s">
        <v>73</v>
      </c>
      <c r="S17" s="5">
        <v>77494</v>
      </c>
      <c r="T17" s="5" t="s">
        <v>74</v>
      </c>
      <c r="U17" s="34" t="str">
        <f>HYPERLINK("mailto:rachcara@entouch.net","rachcara@entouch.net")</f>
        <v>rachcara@entouch.net</v>
      </c>
      <c r="V17" s="13" t="s">
        <v>75</v>
      </c>
      <c r="W17" s="13"/>
      <c r="X17" s="13"/>
      <c r="Y17" s="57"/>
      <c r="Z17" s="57"/>
      <c r="AA17" s="57"/>
    </row>
    <row r="18" spans="1:27">
      <c r="A18" s="12" t="s">
        <v>598</v>
      </c>
      <c r="B18" s="12" t="s">
        <v>599</v>
      </c>
      <c r="C18" s="28"/>
      <c r="D18" s="13"/>
      <c r="E18" s="28"/>
      <c r="F18" s="13"/>
      <c r="G18" s="28"/>
      <c r="H18" s="13"/>
      <c r="I18" s="196"/>
      <c r="J18" s="13"/>
      <c r="K18" s="196"/>
      <c r="L18" s="13"/>
      <c r="M18" s="196"/>
      <c r="N18" s="13"/>
      <c r="O18" s="196"/>
      <c r="P18" s="8">
        <v>43477</v>
      </c>
      <c r="Q18" s="12" t="s">
        <v>600</v>
      </c>
      <c r="R18" s="12" t="s">
        <v>24</v>
      </c>
      <c r="S18" s="11">
        <v>77441</v>
      </c>
      <c r="T18" s="11" t="s">
        <v>18</v>
      </c>
      <c r="U18" s="33" t="s">
        <v>601</v>
      </c>
      <c r="V18" s="12" t="s">
        <v>602</v>
      </c>
      <c r="W18" s="13"/>
      <c r="X18" s="13"/>
      <c r="Y18" s="57"/>
      <c r="Z18" s="57"/>
      <c r="AA18" s="57"/>
    </row>
    <row r="19" spans="1:27">
      <c r="A19" s="12" t="s">
        <v>76</v>
      </c>
      <c r="B19" s="12" t="s">
        <v>77</v>
      </c>
      <c r="C19" s="28"/>
      <c r="D19" s="13"/>
      <c r="E19" s="28"/>
      <c r="F19" s="13"/>
      <c r="G19" s="28"/>
      <c r="H19" s="13"/>
      <c r="I19" s="196"/>
      <c r="J19" s="13"/>
      <c r="K19" s="196"/>
      <c r="L19" s="13"/>
      <c r="M19" s="196"/>
      <c r="N19" s="13"/>
      <c r="O19" s="196"/>
      <c r="P19" s="8">
        <v>43629</v>
      </c>
      <c r="Q19" s="12" t="s">
        <v>78</v>
      </c>
      <c r="R19" s="12" t="s">
        <v>24</v>
      </c>
      <c r="S19" s="11">
        <v>77441</v>
      </c>
      <c r="T19" s="11" t="s">
        <v>18</v>
      </c>
      <c r="U19" s="33" t="s">
        <v>79</v>
      </c>
      <c r="V19" s="12" t="s">
        <v>956</v>
      </c>
      <c r="W19" s="13"/>
      <c r="X19" s="12" t="s">
        <v>957</v>
      </c>
      <c r="Y19" s="57"/>
      <c r="Z19" s="57"/>
      <c r="AA19" s="57"/>
    </row>
    <row r="20" spans="1:27">
      <c r="A20" s="12" t="s">
        <v>552</v>
      </c>
      <c r="B20" s="12" t="s">
        <v>176</v>
      </c>
      <c r="C20" s="28"/>
      <c r="D20" s="13"/>
      <c r="E20" s="28"/>
      <c r="F20" s="13"/>
      <c r="G20" s="28"/>
      <c r="H20" s="13"/>
      <c r="I20" s="196"/>
      <c r="J20" s="13"/>
      <c r="K20" s="196"/>
      <c r="L20" s="13"/>
      <c r="M20" s="196"/>
      <c r="N20" s="13"/>
      <c r="O20" s="196"/>
      <c r="P20" s="8">
        <v>43389</v>
      </c>
      <c r="Q20" s="12" t="s">
        <v>553</v>
      </c>
      <c r="R20" s="12" t="s">
        <v>24</v>
      </c>
      <c r="S20" s="11">
        <v>77441</v>
      </c>
      <c r="T20" s="11" t="s">
        <v>18</v>
      </c>
      <c r="U20" s="33" t="s">
        <v>554</v>
      </c>
      <c r="V20" s="12" t="s">
        <v>555</v>
      </c>
      <c r="W20" s="13"/>
      <c r="X20" s="12" t="s">
        <v>937</v>
      </c>
      <c r="Y20" s="57"/>
      <c r="Z20" s="57"/>
      <c r="AA20" s="57"/>
    </row>
    <row r="21" spans="1:27">
      <c r="A21" s="12" t="s">
        <v>863</v>
      </c>
      <c r="B21" s="12" t="s">
        <v>864</v>
      </c>
      <c r="C21" s="28"/>
      <c r="D21" s="13"/>
      <c r="E21" s="28"/>
      <c r="F21" s="13"/>
      <c r="G21" s="28"/>
      <c r="H21" s="13"/>
      <c r="I21" s="196"/>
      <c r="J21" s="13"/>
      <c r="K21" s="196"/>
      <c r="L21" s="13"/>
      <c r="M21" s="196"/>
      <c r="N21" s="13"/>
      <c r="O21" s="196"/>
      <c r="P21" s="8">
        <v>43483</v>
      </c>
      <c r="Q21" s="12" t="s">
        <v>958</v>
      </c>
      <c r="R21" s="12" t="s">
        <v>24</v>
      </c>
      <c r="S21" s="11">
        <v>77441</v>
      </c>
      <c r="T21" s="11" t="s">
        <v>111</v>
      </c>
      <c r="U21" s="33" t="s">
        <v>959</v>
      </c>
      <c r="V21" s="12" t="s">
        <v>960</v>
      </c>
      <c r="W21" s="13"/>
      <c r="X21" s="12" t="s">
        <v>937</v>
      </c>
      <c r="Y21" s="57"/>
      <c r="Z21" s="57"/>
      <c r="AA21" s="57"/>
    </row>
    <row r="22" spans="1:27">
      <c r="A22" s="11" t="s">
        <v>90</v>
      </c>
      <c r="B22" s="11" t="s">
        <v>91</v>
      </c>
      <c r="C22" s="28"/>
      <c r="D22" s="5"/>
      <c r="E22" s="28"/>
      <c r="F22" s="5"/>
      <c r="G22" s="28"/>
      <c r="H22" s="5"/>
      <c r="I22" s="28"/>
      <c r="J22" s="5"/>
      <c r="K22" s="28"/>
      <c r="L22" s="5"/>
      <c r="M22" s="28"/>
      <c r="N22" s="5"/>
      <c r="O22" s="28"/>
      <c r="P22" s="8">
        <v>43333</v>
      </c>
      <c r="Q22" s="11" t="s">
        <v>92</v>
      </c>
      <c r="R22" s="11" t="s">
        <v>24</v>
      </c>
      <c r="S22" s="11">
        <v>77441</v>
      </c>
      <c r="T22" s="11" t="s">
        <v>18</v>
      </c>
      <c r="U22" s="16" t="s">
        <v>93</v>
      </c>
      <c r="V22" s="11" t="s">
        <v>94</v>
      </c>
      <c r="W22" s="5"/>
      <c r="X22" s="11" t="s">
        <v>950</v>
      </c>
      <c r="Y22" s="17"/>
      <c r="Z22" s="17"/>
      <c r="AA22" s="17"/>
    </row>
    <row r="23" spans="1:27">
      <c r="A23" s="11" t="s">
        <v>81</v>
      </c>
      <c r="B23" s="11" t="s">
        <v>82</v>
      </c>
      <c r="C23" s="28"/>
      <c r="D23" s="5"/>
      <c r="E23" s="28"/>
      <c r="F23" s="5"/>
      <c r="G23" s="28"/>
      <c r="H23" s="5"/>
      <c r="I23" s="28"/>
      <c r="J23" s="5"/>
      <c r="K23" s="28"/>
      <c r="L23" s="5"/>
      <c r="M23" s="28"/>
      <c r="N23" s="5"/>
      <c r="O23" s="28"/>
      <c r="P23" s="8">
        <v>43699</v>
      </c>
      <c r="Q23" s="11" t="s">
        <v>83</v>
      </c>
      <c r="R23" s="11" t="s">
        <v>24</v>
      </c>
      <c r="S23" s="11">
        <v>77441</v>
      </c>
      <c r="T23" s="11" t="s">
        <v>84</v>
      </c>
      <c r="U23" s="16" t="s">
        <v>85</v>
      </c>
      <c r="V23" s="11">
        <v>9729771446</v>
      </c>
      <c r="W23" s="5"/>
      <c r="X23" s="11"/>
      <c r="Y23" s="17"/>
      <c r="Z23" s="17"/>
      <c r="AA23" s="17"/>
    </row>
    <row r="24" spans="1:27">
      <c r="A24" s="11" t="s">
        <v>865</v>
      </c>
      <c r="B24" s="11" t="s">
        <v>396</v>
      </c>
      <c r="C24" s="28"/>
      <c r="D24" s="5"/>
      <c r="E24" s="28"/>
      <c r="F24" s="5"/>
      <c r="G24" s="28"/>
      <c r="H24" s="5"/>
      <c r="I24" s="28"/>
      <c r="J24" s="5"/>
      <c r="K24" s="28"/>
      <c r="L24" s="5"/>
      <c r="M24" s="28"/>
      <c r="N24" s="5"/>
      <c r="O24" s="28"/>
      <c r="P24" s="8">
        <v>43698</v>
      </c>
      <c r="Q24" s="11" t="s">
        <v>961</v>
      </c>
      <c r="R24" s="11" t="s">
        <v>24</v>
      </c>
      <c r="S24" s="11">
        <v>77441</v>
      </c>
      <c r="T24" s="11" t="s">
        <v>18</v>
      </c>
      <c r="U24" s="16" t="s">
        <v>962</v>
      </c>
      <c r="V24" s="11">
        <v>8328036764</v>
      </c>
      <c r="W24" s="5"/>
      <c r="X24" s="11" t="s">
        <v>963</v>
      </c>
      <c r="Y24" s="17"/>
      <c r="Z24" s="17"/>
      <c r="AA24" s="17"/>
    </row>
    <row r="25" spans="1:27" ht="15.75" customHeight="1">
      <c r="A25" s="5" t="s">
        <v>866</v>
      </c>
      <c r="B25" s="5" t="s">
        <v>867</v>
      </c>
      <c r="C25" s="28">
        <v>30812</v>
      </c>
      <c r="D25" s="13" t="s">
        <v>964</v>
      </c>
      <c r="E25" s="28">
        <v>41455</v>
      </c>
      <c r="F25" s="5" t="s">
        <v>499</v>
      </c>
      <c r="G25" s="28">
        <v>42458</v>
      </c>
      <c r="H25" s="13"/>
      <c r="I25" s="28"/>
      <c r="J25" s="13"/>
      <c r="K25" s="28"/>
      <c r="L25" s="13"/>
      <c r="M25" s="196"/>
      <c r="N25" s="13"/>
      <c r="O25" s="196"/>
      <c r="P25" s="42">
        <v>42064</v>
      </c>
      <c r="Q25" s="13" t="s">
        <v>965</v>
      </c>
      <c r="R25" s="13" t="s">
        <v>24</v>
      </c>
      <c r="S25" s="5">
        <v>77441</v>
      </c>
      <c r="T25" s="5" t="s">
        <v>18</v>
      </c>
      <c r="U25" s="13" t="s">
        <v>966</v>
      </c>
      <c r="V25" s="13" t="s">
        <v>967</v>
      </c>
      <c r="W25" s="13"/>
      <c r="X25" s="13"/>
      <c r="Y25" s="57"/>
      <c r="Z25" s="57"/>
      <c r="AA25" s="57"/>
    </row>
    <row r="26" spans="1:27" ht="15.75" customHeight="1">
      <c r="A26" s="11" t="s">
        <v>572</v>
      </c>
      <c r="B26" s="11" t="s">
        <v>499</v>
      </c>
      <c r="C26" s="28"/>
      <c r="D26" s="13"/>
      <c r="E26" s="28"/>
      <c r="F26" s="5"/>
      <c r="G26" s="28"/>
      <c r="H26" s="13"/>
      <c r="I26" s="28"/>
      <c r="J26" s="13"/>
      <c r="K26" s="28"/>
      <c r="L26" s="13"/>
      <c r="M26" s="196"/>
      <c r="N26" s="13"/>
      <c r="O26" s="196"/>
      <c r="P26" s="9">
        <v>43473</v>
      </c>
      <c r="Q26" s="12" t="s">
        <v>573</v>
      </c>
      <c r="R26" s="12" t="s">
        <v>24</v>
      </c>
      <c r="S26" s="11">
        <v>77441</v>
      </c>
      <c r="T26" s="11" t="s">
        <v>18</v>
      </c>
      <c r="U26" s="12" t="s">
        <v>574</v>
      </c>
      <c r="V26" s="12" t="s">
        <v>575</v>
      </c>
      <c r="W26" s="13"/>
      <c r="X26" s="12" t="s">
        <v>937</v>
      </c>
      <c r="Y26" s="57"/>
      <c r="Z26" s="57"/>
      <c r="AA26" s="57"/>
    </row>
    <row r="27" spans="1:27" ht="15.75" customHeight="1">
      <c r="A27" s="11" t="s">
        <v>868</v>
      </c>
      <c r="B27" s="11" t="s">
        <v>869</v>
      </c>
      <c r="C27" s="28"/>
      <c r="D27" s="13"/>
      <c r="E27" s="28"/>
      <c r="F27" s="5"/>
      <c r="G27" s="28"/>
      <c r="H27" s="13"/>
      <c r="I27" s="28"/>
      <c r="J27" s="13"/>
      <c r="K27" s="28"/>
      <c r="L27" s="13"/>
      <c r="M27" s="196"/>
      <c r="N27" s="13"/>
      <c r="O27" s="196"/>
      <c r="P27" s="9">
        <v>43705</v>
      </c>
      <c r="Q27" s="12" t="s">
        <v>968</v>
      </c>
      <c r="R27" s="12" t="s">
        <v>24</v>
      </c>
      <c r="S27" s="11">
        <v>77441</v>
      </c>
      <c r="T27" s="11" t="s">
        <v>18</v>
      </c>
      <c r="U27" s="12" t="s">
        <v>969</v>
      </c>
      <c r="V27" s="12">
        <v>6464043689</v>
      </c>
      <c r="W27" s="13"/>
      <c r="X27" s="12"/>
      <c r="Y27" s="57"/>
      <c r="Z27" s="57"/>
      <c r="AA27" s="57"/>
    </row>
    <row r="28" spans="1:27" ht="15.75" customHeight="1">
      <c r="A28" s="11" t="s">
        <v>95</v>
      </c>
      <c r="B28" s="11" t="s">
        <v>96</v>
      </c>
      <c r="C28" s="28"/>
      <c r="D28" s="13"/>
      <c r="E28" s="28"/>
      <c r="F28" s="5"/>
      <c r="G28" s="28"/>
      <c r="H28" s="13"/>
      <c r="I28" s="28"/>
      <c r="J28" s="13"/>
      <c r="K28" s="28"/>
      <c r="L28" s="13"/>
      <c r="M28" s="196"/>
      <c r="N28" s="13"/>
      <c r="O28" s="196"/>
      <c r="P28" s="9">
        <v>43711</v>
      </c>
      <c r="Q28" s="12" t="s">
        <v>97</v>
      </c>
      <c r="R28" s="12" t="s">
        <v>24</v>
      </c>
      <c r="S28" s="11">
        <v>77441</v>
      </c>
      <c r="T28" s="11" t="s">
        <v>98</v>
      </c>
      <c r="U28" s="12" t="s">
        <v>99</v>
      </c>
      <c r="V28" s="12">
        <v>2817331004</v>
      </c>
      <c r="W28" s="13"/>
      <c r="X28" s="12"/>
      <c r="Y28" s="57"/>
      <c r="Z28" s="57"/>
      <c r="AA28" s="57"/>
    </row>
    <row r="29" spans="1:27" ht="15.75" customHeight="1">
      <c r="A29" s="11" t="s">
        <v>100</v>
      </c>
      <c r="B29" s="11" t="s">
        <v>101</v>
      </c>
      <c r="C29" s="28"/>
      <c r="D29" s="13"/>
      <c r="E29" s="28"/>
      <c r="F29" s="5"/>
      <c r="G29" s="28"/>
      <c r="H29" s="13"/>
      <c r="I29" s="28"/>
      <c r="J29" s="13"/>
      <c r="K29" s="28"/>
      <c r="L29" s="13"/>
      <c r="M29" s="196"/>
      <c r="N29" s="13"/>
      <c r="O29" s="196"/>
      <c r="P29" s="9">
        <v>43740</v>
      </c>
      <c r="Q29" s="12" t="s">
        <v>102</v>
      </c>
      <c r="R29" s="12" t="s">
        <v>24</v>
      </c>
      <c r="S29" s="11">
        <v>77441</v>
      </c>
      <c r="T29" s="11" t="s">
        <v>18</v>
      </c>
      <c r="U29" s="12" t="s">
        <v>103</v>
      </c>
      <c r="V29" s="12">
        <v>4147040127</v>
      </c>
      <c r="W29" s="13"/>
      <c r="X29" s="12"/>
      <c r="Y29" s="57"/>
      <c r="Z29" s="57"/>
      <c r="AA29" s="57"/>
    </row>
    <row r="30" spans="1:27" ht="15.75" customHeight="1">
      <c r="A30" s="11" t="s">
        <v>870</v>
      </c>
      <c r="B30" s="11" t="s">
        <v>871</v>
      </c>
      <c r="C30" s="8">
        <v>29655</v>
      </c>
      <c r="D30" s="12" t="s">
        <v>970</v>
      </c>
      <c r="E30" s="8">
        <v>42473</v>
      </c>
      <c r="F30" s="11" t="s">
        <v>971</v>
      </c>
      <c r="G30" s="8">
        <v>42473</v>
      </c>
      <c r="H30" s="13"/>
      <c r="I30" s="28"/>
      <c r="J30" s="13"/>
      <c r="K30" s="28"/>
      <c r="L30" s="13"/>
      <c r="M30" s="196"/>
      <c r="N30" s="13"/>
      <c r="O30" s="196"/>
      <c r="P30" s="9">
        <v>43280</v>
      </c>
      <c r="Q30" s="12" t="s">
        <v>972</v>
      </c>
      <c r="R30" s="12" t="s">
        <v>24</v>
      </c>
      <c r="S30" s="11">
        <v>77441</v>
      </c>
      <c r="T30" s="11" t="s">
        <v>18</v>
      </c>
      <c r="U30" s="15" t="s">
        <v>973</v>
      </c>
      <c r="V30" s="12" t="s">
        <v>974</v>
      </c>
      <c r="W30" s="13"/>
      <c r="X30" s="12" t="s">
        <v>975</v>
      </c>
      <c r="Y30" s="57"/>
      <c r="Z30" s="57"/>
      <c r="AA30" s="57"/>
    </row>
    <row r="31" spans="1:27" ht="15.75" customHeight="1">
      <c r="A31" s="11" t="s">
        <v>104</v>
      </c>
      <c r="B31" s="11" t="s">
        <v>105</v>
      </c>
      <c r="C31" s="8"/>
      <c r="D31" s="12"/>
      <c r="E31" s="8"/>
      <c r="F31" s="11"/>
      <c r="G31" s="8"/>
      <c r="H31" s="13"/>
      <c r="I31" s="28"/>
      <c r="J31" s="13"/>
      <c r="K31" s="28"/>
      <c r="L31" s="13"/>
      <c r="M31" s="196"/>
      <c r="N31" s="13"/>
      <c r="O31" s="196"/>
      <c r="P31" s="9">
        <v>43752</v>
      </c>
      <c r="Q31" s="12" t="s">
        <v>106</v>
      </c>
      <c r="R31" s="12" t="s">
        <v>24</v>
      </c>
      <c r="S31" s="11">
        <v>77441</v>
      </c>
      <c r="T31" s="11" t="s">
        <v>18</v>
      </c>
      <c r="U31" s="15" t="s">
        <v>107</v>
      </c>
      <c r="V31" s="12"/>
      <c r="W31" s="13"/>
      <c r="X31" s="12"/>
      <c r="Y31" s="57"/>
      <c r="Z31" s="57"/>
      <c r="AA31" s="57"/>
    </row>
    <row r="32" spans="1:27" ht="15.75" customHeight="1">
      <c r="A32" s="11" t="s">
        <v>872</v>
      </c>
      <c r="B32" s="11" t="s">
        <v>873</v>
      </c>
      <c r="C32" s="8"/>
      <c r="D32" s="12"/>
      <c r="E32" s="8"/>
      <c r="F32" s="11"/>
      <c r="G32" s="8"/>
      <c r="H32" s="13"/>
      <c r="I32" s="28"/>
      <c r="J32" s="13"/>
      <c r="K32" s="28"/>
      <c r="L32" s="13"/>
      <c r="M32" s="196"/>
      <c r="N32" s="13"/>
      <c r="O32" s="196"/>
      <c r="P32" s="9">
        <v>43634</v>
      </c>
      <c r="Q32" s="12" t="s">
        <v>976</v>
      </c>
      <c r="R32" s="12" t="s">
        <v>24</v>
      </c>
      <c r="S32" s="11">
        <v>77441</v>
      </c>
      <c r="T32" s="11" t="s">
        <v>18</v>
      </c>
      <c r="U32" s="15" t="s">
        <v>977</v>
      </c>
      <c r="V32" s="12" t="s">
        <v>978</v>
      </c>
      <c r="W32" s="13"/>
      <c r="X32" s="12" t="s">
        <v>979</v>
      </c>
      <c r="Y32" s="57"/>
      <c r="Z32" s="57"/>
      <c r="AA32" s="57"/>
    </row>
    <row r="33" spans="1:27" ht="15.75" customHeight="1">
      <c r="A33" s="11" t="s">
        <v>874</v>
      </c>
      <c r="B33" s="11" t="s">
        <v>238</v>
      </c>
      <c r="C33" s="8"/>
      <c r="D33" s="12"/>
      <c r="E33" s="8"/>
      <c r="F33" s="11"/>
      <c r="G33" s="8"/>
      <c r="H33" s="13"/>
      <c r="I33" s="28"/>
      <c r="J33" s="13"/>
      <c r="K33" s="28"/>
      <c r="L33" s="13"/>
      <c r="M33" s="196"/>
      <c r="N33" s="13"/>
      <c r="O33" s="196"/>
      <c r="P33" s="9">
        <v>43704</v>
      </c>
      <c r="Q33" s="12" t="s">
        <v>980</v>
      </c>
      <c r="R33" s="12" t="s">
        <v>24</v>
      </c>
      <c r="S33" s="11">
        <v>77441</v>
      </c>
      <c r="T33" s="11" t="s">
        <v>18</v>
      </c>
      <c r="U33" s="15" t="s">
        <v>981</v>
      </c>
      <c r="V33" s="12" t="s">
        <v>982</v>
      </c>
      <c r="W33" s="13"/>
      <c r="X33" s="12"/>
      <c r="Y33" s="57"/>
      <c r="Z33" s="57"/>
      <c r="AA33" s="57"/>
    </row>
    <row r="34" spans="1:27" ht="15.75" customHeight="1">
      <c r="A34" s="11" t="s">
        <v>117</v>
      </c>
      <c r="B34" s="11" t="s">
        <v>118</v>
      </c>
      <c r="C34" s="8"/>
      <c r="D34" s="12"/>
      <c r="E34" s="8"/>
      <c r="F34" s="11"/>
      <c r="G34" s="8"/>
      <c r="H34" s="13"/>
      <c r="I34" s="28"/>
      <c r="J34" s="13"/>
      <c r="K34" s="28"/>
      <c r="L34" s="13"/>
      <c r="M34" s="196"/>
      <c r="N34" s="13"/>
      <c r="O34" s="196"/>
      <c r="P34" s="9">
        <v>43311</v>
      </c>
      <c r="Q34" s="12" t="s">
        <v>119</v>
      </c>
      <c r="R34" s="12" t="s">
        <v>24</v>
      </c>
      <c r="S34" s="11">
        <v>77441</v>
      </c>
      <c r="T34" s="11" t="s">
        <v>18</v>
      </c>
      <c r="U34" s="15" t="s">
        <v>120</v>
      </c>
      <c r="V34" s="12" t="s">
        <v>121</v>
      </c>
      <c r="W34" s="13"/>
      <c r="X34" s="12" t="s">
        <v>983</v>
      </c>
      <c r="Y34" s="57"/>
      <c r="Z34" s="57"/>
      <c r="AA34" s="57"/>
    </row>
    <row r="35" spans="1:27" ht="15.75" customHeight="1">
      <c r="A35" s="17" t="s">
        <v>122</v>
      </c>
      <c r="B35" s="17" t="s">
        <v>123</v>
      </c>
      <c r="C35" s="28">
        <v>28512</v>
      </c>
      <c r="D35" s="13" t="s">
        <v>397</v>
      </c>
      <c r="E35" s="28">
        <v>42776</v>
      </c>
      <c r="F35" s="5"/>
      <c r="G35" s="28"/>
      <c r="H35" s="13"/>
      <c r="I35" s="28"/>
      <c r="J35" s="13"/>
      <c r="K35" s="28"/>
      <c r="L35" s="13"/>
      <c r="M35" s="196"/>
      <c r="N35" s="13"/>
      <c r="O35" s="196"/>
      <c r="P35" s="42">
        <v>42802</v>
      </c>
      <c r="Q35" s="13" t="s">
        <v>984</v>
      </c>
      <c r="R35" s="13" t="s">
        <v>24</v>
      </c>
      <c r="S35" s="5">
        <v>77441</v>
      </c>
      <c r="T35" s="5" t="s">
        <v>18</v>
      </c>
      <c r="U35" s="34" t="str">
        <f>HYPERLINK("mailto:burkeceleste@yahoo.com","burkeceleste@yahoo.com")</f>
        <v>burkeceleste@yahoo.com</v>
      </c>
      <c r="V35" s="13" t="s">
        <v>985</v>
      </c>
      <c r="W35" s="13"/>
      <c r="X35" s="13"/>
      <c r="Y35" s="57"/>
      <c r="Z35" s="57"/>
      <c r="AA35" s="57"/>
    </row>
    <row r="36" spans="1:27" ht="15.75" customHeight="1">
      <c r="A36" s="17" t="s">
        <v>875</v>
      </c>
      <c r="B36" s="17" t="s">
        <v>876</v>
      </c>
      <c r="C36" s="28">
        <v>31355</v>
      </c>
      <c r="D36" s="13" t="s">
        <v>986</v>
      </c>
      <c r="E36" s="28">
        <v>40142</v>
      </c>
      <c r="F36" s="5" t="s">
        <v>987</v>
      </c>
      <c r="G36" s="28">
        <v>42310</v>
      </c>
      <c r="H36" s="13" t="s">
        <v>988</v>
      </c>
      <c r="I36" s="28">
        <v>42940</v>
      </c>
      <c r="J36" s="13"/>
      <c r="K36" s="28"/>
      <c r="L36" s="13"/>
      <c r="M36" s="196"/>
      <c r="N36" s="13"/>
      <c r="O36" s="196"/>
      <c r="P36" s="42">
        <v>43082</v>
      </c>
      <c r="Q36" s="12" t="s">
        <v>989</v>
      </c>
      <c r="R36" s="12" t="s">
        <v>24</v>
      </c>
      <c r="S36" s="11">
        <v>77441</v>
      </c>
      <c r="T36" s="11" t="s">
        <v>18</v>
      </c>
      <c r="U36" s="198" t="s">
        <v>990</v>
      </c>
      <c r="V36" s="12" t="s">
        <v>991</v>
      </c>
      <c r="W36" s="13"/>
      <c r="X36" s="13"/>
      <c r="Y36" s="57"/>
      <c r="Z36" s="57"/>
      <c r="AA36" s="57"/>
    </row>
    <row r="37" spans="1:27" ht="15.75" customHeight="1">
      <c r="A37" s="17" t="s">
        <v>992</v>
      </c>
      <c r="B37" s="17" t="s">
        <v>993</v>
      </c>
      <c r="C37" s="28">
        <v>28834</v>
      </c>
      <c r="D37" s="13" t="s">
        <v>994</v>
      </c>
      <c r="E37" s="28">
        <v>39934</v>
      </c>
      <c r="F37" s="5" t="s">
        <v>387</v>
      </c>
      <c r="G37" s="28">
        <v>40683</v>
      </c>
      <c r="H37" s="13"/>
      <c r="I37" s="28"/>
      <c r="J37" s="13"/>
      <c r="K37" s="28"/>
      <c r="L37" s="13"/>
      <c r="M37" s="196"/>
      <c r="N37" s="13"/>
      <c r="O37" s="196"/>
      <c r="P37" s="42">
        <v>43045</v>
      </c>
      <c r="Q37" s="13" t="s">
        <v>995</v>
      </c>
      <c r="R37" s="13" t="s">
        <v>24</v>
      </c>
      <c r="S37" s="5">
        <v>77441</v>
      </c>
      <c r="T37" s="5" t="s">
        <v>18</v>
      </c>
      <c r="U37" s="43" t="s">
        <v>996</v>
      </c>
      <c r="V37" s="13" t="s">
        <v>997</v>
      </c>
      <c r="W37" s="13"/>
      <c r="X37" s="13"/>
      <c r="Y37" s="57"/>
      <c r="Z37" s="57"/>
      <c r="AA37" s="57"/>
    </row>
    <row r="38" spans="1:27" ht="15.75" customHeight="1">
      <c r="A38" s="30" t="s">
        <v>126</v>
      </c>
      <c r="B38" s="30" t="s">
        <v>127</v>
      </c>
      <c r="C38" s="28"/>
      <c r="D38" s="13"/>
      <c r="E38" s="28"/>
      <c r="F38" s="5"/>
      <c r="G38" s="28"/>
      <c r="H38" s="13"/>
      <c r="I38" s="28"/>
      <c r="J38" s="13"/>
      <c r="K38" s="28"/>
      <c r="L38" s="13"/>
      <c r="M38" s="196"/>
      <c r="N38" s="13"/>
      <c r="O38" s="196"/>
      <c r="P38" s="9">
        <v>43697</v>
      </c>
      <c r="Q38" s="12" t="s">
        <v>998</v>
      </c>
      <c r="R38" s="12" t="s">
        <v>24</v>
      </c>
      <c r="S38" s="11">
        <v>77441</v>
      </c>
      <c r="T38" s="11" t="s">
        <v>999</v>
      </c>
      <c r="U38" s="15" t="s">
        <v>129</v>
      </c>
      <c r="V38" s="12">
        <v>7138234392</v>
      </c>
      <c r="W38" s="13"/>
      <c r="X38" s="13"/>
      <c r="Y38" s="57"/>
      <c r="Z38" s="57"/>
      <c r="AA38" s="57"/>
    </row>
    <row r="39" spans="1:27" ht="15.75" customHeight="1">
      <c r="A39" s="11" t="s">
        <v>1000</v>
      </c>
      <c r="B39" s="11" t="s">
        <v>1001</v>
      </c>
      <c r="C39" s="28"/>
      <c r="D39" s="13"/>
      <c r="E39" s="28"/>
      <c r="F39" s="5"/>
      <c r="G39" s="28"/>
      <c r="H39" s="13"/>
      <c r="I39" s="28"/>
      <c r="J39" s="13"/>
      <c r="K39" s="28"/>
      <c r="L39" s="13"/>
      <c r="M39" s="196"/>
      <c r="N39" s="13"/>
      <c r="O39" s="196"/>
      <c r="P39" s="9">
        <v>43410</v>
      </c>
      <c r="Q39" s="12" t="s">
        <v>1002</v>
      </c>
      <c r="R39" s="12" t="s">
        <v>24</v>
      </c>
      <c r="S39" s="11">
        <v>77441</v>
      </c>
      <c r="T39" s="11" t="s">
        <v>18</v>
      </c>
      <c r="U39" s="15" t="s">
        <v>1003</v>
      </c>
      <c r="V39" s="12" t="s">
        <v>1004</v>
      </c>
      <c r="W39" s="13"/>
      <c r="X39" s="13"/>
      <c r="Y39" s="57"/>
      <c r="Z39" s="57"/>
      <c r="AA39" s="57"/>
    </row>
    <row r="40" spans="1:27" ht="15.75" customHeight="1">
      <c r="A40" s="11" t="s">
        <v>877</v>
      </c>
      <c r="B40" s="11" t="s">
        <v>176</v>
      </c>
      <c r="C40" s="28"/>
      <c r="D40" s="13"/>
      <c r="E40" s="28"/>
      <c r="F40" s="5"/>
      <c r="G40" s="28"/>
      <c r="H40" s="13"/>
      <c r="I40" s="28"/>
      <c r="J40" s="13"/>
      <c r="K40" s="28"/>
      <c r="L40" s="13"/>
      <c r="M40" s="196"/>
      <c r="N40" s="13"/>
      <c r="O40" s="196"/>
      <c r="P40" s="9">
        <v>43479</v>
      </c>
      <c r="Q40" s="12" t="s">
        <v>1005</v>
      </c>
      <c r="R40" s="12" t="s">
        <v>24</v>
      </c>
      <c r="S40" s="11">
        <v>77441</v>
      </c>
      <c r="T40" s="11" t="s">
        <v>18</v>
      </c>
      <c r="U40" s="15" t="s">
        <v>1006</v>
      </c>
      <c r="V40" s="12" t="s">
        <v>1007</v>
      </c>
      <c r="W40" s="13"/>
      <c r="X40" s="13"/>
      <c r="Y40" s="57"/>
      <c r="Z40" s="57"/>
      <c r="AA40" s="57"/>
    </row>
    <row r="41" spans="1:27" ht="15.75" customHeight="1">
      <c r="A41" s="11" t="s">
        <v>878</v>
      </c>
      <c r="B41" s="11" t="s">
        <v>56</v>
      </c>
      <c r="C41" s="28"/>
      <c r="D41" s="13"/>
      <c r="E41" s="28"/>
      <c r="F41" s="5"/>
      <c r="G41" s="28"/>
      <c r="H41" s="13"/>
      <c r="I41" s="28"/>
      <c r="J41" s="13"/>
      <c r="K41" s="28"/>
      <c r="L41" s="13"/>
      <c r="M41" s="196"/>
      <c r="N41" s="13"/>
      <c r="O41" s="196"/>
      <c r="P41" s="9">
        <v>43432</v>
      </c>
      <c r="Q41" s="12" t="s">
        <v>1008</v>
      </c>
      <c r="R41" s="12" t="s">
        <v>24</v>
      </c>
      <c r="S41" s="11">
        <v>77441</v>
      </c>
      <c r="T41" s="11" t="s">
        <v>18</v>
      </c>
      <c r="U41" s="15" t="s">
        <v>1009</v>
      </c>
      <c r="V41" s="12" t="s">
        <v>1010</v>
      </c>
      <c r="W41" s="13"/>
      <c r="X41" s="12" t="s">
        <v>1011</v>
      </c>
      <c r="Y41" s="57"/>
      <c r="Z41" s="57"/>
      <c r="AA41" s="57"/>
    </row>
    <row r="42" spans="1:27" ht="15.75" customHeight="1">
      <c r="A42" s="5" t="s">
        <v>130</v>
      </c>
      <c r="B42" s="5" t="s">
        <v>131</v>
      </c>
      <c r="C42" s="28">
        <v>30607</v>
      </c>
      <c r="D42" s="13" t="s">
        <v>402</v>
      </c>
      <c r="E42" s="28">
        <v>42062</v>
      </c>
      <c r="F42" s="5" t="s">
        <v>403</v>
      </c>
      <c r="G42" s="28">
        <v>42848</v>
      </c>
      <c r="H42" s="13"/>
      <c r="I42" s="28"/>
      <c r="J42" s="13"/>
      <c r="K42" s="28"/>
      <c r="L42" s="13"/>
      <c r="M42" s="196"/>
      <c r="N42" s="13"/>
      <c r="O42" s="196"/>
      <c r="P42" s="42">
        <v>43003</v>
      </c>
      <c r="Q42" s="13" t="s">
        <v>132</v>
      </c>
      <c r="R42" s="13" t="s">
        <v>24</v>
      </c>
      <c r="S42" s="5">
        <v>77441</v>
      </c>
      <c r="T42" s="5" t="s">
        <v>18</v>
      </c>
      <c r="U42" s="43" t="s">
        <v>133</v>
      </c>
      <c r="V42" s="13" t="s">
        <v>134</v>
      </c>
      <c r="W42" s="13"/>
      <c r="X42" s="13"/>
      <c r="Y42" s="57"/>
      <c r="Z42" s="57"/>
      <c r="AA42" s="57"/>
    </row>
    <row r="43" spans="1:27" ht="15.75" customHeight="1">
      <c r="A43" s="11" t="s">
        <v>135</v>
      </c>
      <c r="B43" s="11" t="s">
        <v>136</v>
      </c>
      <c r="C43" s="28"/>
      <c r="D43" s="13"/>
      <c r="E43" s="28"/>
      <c r="F43" s="5"/>
      <c r="G43" s="28"/>
      <c r="H43" s="13"/>
      <c r="I43" s="28"/>
      <c r="J43" s="13"/>
      <c r="K43" s="28"/>
      <c r="L43" s="13"/>
      <c r="M43" s="196"/>
      <c r="N43" s="13"/>
      <c r="O43" s="196"/>
      <c r="P43" s="9">
        <v>43297</v>
      </c>
      <c r="Q43" s="12" t="s">
        <v>1012</v>
      </c>
      <c r="R43" s="12" t="s">
        <v>24</v>
      </c>
      <c r="S43" s="11">
        <v>77441</v>
      </c>
      <c r="T43" s="11" t="s">
        <v>18</v>
      </c>
      <c r="U43" s="15" t="s">
        <v>138</v>
      </c>
      <c r="V43" s="12" t="s">
        <v>139</v>
      </c>
      <c r="W43" s="13"/>
      <c r="X43" s="12" t="s">
        <v>983</v>
      </c>
      <c r="Y43" s="57"/>
      <c r="Z43" s="57"/>
      <c r="AA43" s="57"/>
    </row>
    <row r="44" spans="1:27" ht="15.75" customHeight="1">
      <c r="A44" s="11" t="s">
        <v>879</v>
      </c>
      <c r="B44" s="11" t="s">
        <v>880</v>
      </c>
      <c r="C44" s="28"/>
      <c r="D44" s="13"/>
      <c r="E44" s="28"/>
      <c r="F44" s="5"/>
      <c r="G44" s="28"/>
      <c r="H44" s="13"/>
      <c r="I44" s="28"/>
      <c r="J44" s="13"/>
      <c r="K44" s="28"/>
      <c r="L44" s="13"/>
      <c r="M44" s="196"/>
      <c r="N44" s="13"/>
      <c r="O44" s="196"/>
      <c r="P44" s="9">
        <v>43313</v>
      </c>
      <c r="Q44" s="12" t="s">
        <v>1013</v>
      </c>
      <c r="R44" s="12" t="s">
        <v>24</v>
      </c>
      <c r="S44" s="11">
        <v>77441</v>
      </c>
      <c r="T44" s="11" t="s">
        <v>18</v>
      </c>
      <c r="U44" s="15" t="s">
        <v>1014</v>
      </c>
      <c r="V44" s="12" t="s">
        <v>1015</v>
      </c>
      <c r="W44" s="13"/>
      <c r="X44" s="12" t="s">
        <v>1016</v>
      </c>
      <c r="Y44" s="57"/>
      <c r="Z44" s="57"/>
      <c r="AA44" s="57"/>
    </row>
    <row r="45" spans="1:27" ht="15.75" customHeight="1">
      <c r="A45" s="30" t="s">
        <v>881</v>
      </c>
      <c r="B45" s="30" t="s">
        <v>882</v>
      </c>
      <c r="C45" s="28"/>
      <c r="D45" s="13"/>
      <c r="E45" s="28"/>
      <c r="F45" s="5"/>
      <c r="G45" s="28"/>
      <c r="H45" s="13"/>
      <c r="I45" s="28"/>
      <c r="J45" s="13"/>
      <c r="K45" s="28"/>
      <c r="L45" s="13"/>
      <c r="M45" s="196"/>
      <c r="N45" s="13"/>
      <c r="O45" s="196"/>
      <c r="P45" s="199">
        <v>43605</v>
      </c>
      <c r="Q45" s="12" t="s">
        <v>1017</v>
      </c>
      <c r="R45" s="12" t="s">
        <v>24</v>
      </c>
      <c r="S45" s="11">
        <v>77441</v>
      </c>
      <c r="T45" s="11" t="s">
        <v>18</v>
      </c>
      <c r="U45" s="15" t="s">
        <v>1018</v>
      </c>
      <c r="V45" s="12" t="s">
        <v>1019</v>
      </c>
      <c r="W45" s="13"/>
      <c r="X45" s="12"/>
      <c r="Y45" s="57"/>
      <c r="Z45" s="57"/>
      <c r="AA45" s="57"/>
    </row>
    <row r="46" spans="1:27" ht="15.75" customHeight="1">
      <c r="A46" s="11" t="s">
        <v>883</v>
      </c>
      <c r="B46" s="11" t="s">
        <v>864</v>
      </c>
      <c r="C46" s="28"/>
      <c r="D46" s="13"/>
      <c r="E46" s="28"/>
      <c r="F46" s="5"/>
      <c r="G46" s="28"/>
      <c r="H46" s="13"/>
      <c r="I46" s="28"/>
      <c r="J46" s="13"/>
      <c r="K46" s="28"/>
      <c r="L46" s="13"/>
      <c r="M46" s="196"/>
      <c r="N46" s="13"/>
      <c r="O46" s="196"/>
      <c r="P46" s="9">
        <v>43528</v>
      </c>
      <c r="Q46" s="200" t="s">
        <v>1020</v>
      </c>
      <c r="R46" s="12" t="s">
        <v>24</v>
      </c>
      <c r="S46" s="11">
        <v>77441</v>
      </c>
      <c r="T46" s="11" t="s">
        <v>18</v>
      </c>
      <c r="U46" s="15" t="s">
        <v>1021</v>
      </c>
      <c r="V46" s="12" t="s">
        <v>1022</v>
      </c>
      <c r="W46" s="13"/>
      <c r="X46" s="12" t="s">
        <v>1023</v>
      </c>
      <c r="Y46" s="57"/>
      <c r="Z46" s="57"/>
      <c r="AA46" s="57"/>
    </row>
    <row r="47" spans="1:27" ht="15.75" customHeight="1">
      <c r="A47" s="5" t="s">
        <v>559</v>
      </c>
      <c r="B47" s="5" t="s">
        <v>560</v>
      </c>
      <c r="C47" s="28">
        <v>28856</v>
      </c>
      <c r="D47" s="13" t="s">
        <v>1024</v>
      </c>
      <c r="E47" s="28">
        <v>41260</v>
      </c>
      <c r="F47" s="5"/>
      <c r="G47" s="28"/>
      <c r="H47" s="13"/>
      <c r="I47" s="28"/>
      <c r="J47" s="13"/>
      <c r="K47" s="28"/>
      <c r="L47" s="13"/>
      <c r="M47" s="196"/>
      <c r="N47" s="13"/>
      <c r="O47" s="196"/>
      <c r="P47" s="42">
        <v>43066</v>
      </c>
      <c r="Q47" s="13" t="s">
        <v>561</v>
      </c>
      <c r="R47" s="13" t="s">
        <v>24</v>
      </c>
      <c r="S47" s="5">
        <v>77441</v>
      </c>
      <c r="T47" s="5" t="s">
        <v>18</v>
      </c>
      <c r="U47" s="43" t="s">
        <v>562</v>
      </c>
      <c r="V47" s="13" t="s">
        <v>563</v>
      </c>
      <c r="W47" s="13"/>
      <c r="X47" s="13"/>
      <c r="Y47" s="57"/>
      <c r="Z47" s="57"/>
      <c r="AA47" s="57"/>
    </row>
    <row r="48" spans="1:27" ht="15.75" customHeight="1">
      <c r="A48" s="5" t="s">
        <v>140</v>
      </c>
      <c r="B48" s="5" t="s">
        <v>82</v>
      </c>
      <c r="C48" s="28">
        <v>31701</v>
      </c>
      <c r="D48" s="13" t="s">
        <v>408</v>
      </c>
      <c r="E48" s="28">
        <v>41081</v>
      </c>
      <c r="F48" s="5" t="s">
        <v>406</v>
      </c>
      <c r="G48" s="28">
        <v>41675</v>
      </c>
      <c r="H48" s="13" t="s">
        <v>407</v>
      </c>
      <c r="I48" s="28">
        <v>42414</v>
      </c>
      <c r="J48" s="13"/>
      <c r="K48" s="28"/>
      <c r="L48" s="13"/>
      <c r="M48" s="196"/>
      <c r="N48" s="13"/>
      <c r="O48" s="196"/>
      <c r="P48" s="42">
        <v>42892</v>
      </c>
      <c r="Q48" s="13" t="s">
        <v>141</v>
      </c>
      <c r="R48" s="13" t="s">
        <v>24</v>
      </c>
      <c r="S48" s="5">
        <v>77441</v>
      </c>
      <c r="T48" s="5" t="s">
        <v>18</v>
      </c>
      <c r="U48" s="61" t="s">
        <v>142</v>
      </c>
      <c r="V48" s="13" t="s">
        <v>143</v>
      </c>
      <c r="W48" s="13"/>
      <c r="X48" s="12" t="s">
        <v>1025</v>
      </c>
      <c r="Y48" s="57"/>
      <c r="Z48" s="57"/>
      <c r="AA48" s="57"/>
    </row>
    <row r="49" spans="1:27" ht="15.75" customHeight="1">
      <c r="A49" s="11" t="s">
        <v>884</v>
      </c>
      <c r="B49" s="11" t="s">
        <v>885</v>
      </c>
      <c r="C49" s="28"/>
      <c r="D49" s="13"/>
      <c r="E49" s="28"/>
      <c r="F49" s="5"/>
      <c r="G49" s="28"/>
      <c r="H49" s="13"/>
      <c r="I49" s="28"/>
      <c r="J49" s="13"/>
      <c r="K49" s="28"/>
      <c r="L49" s="13"/>
      <c r="M49" s="196"/>
      <c r="N49" s="13"/>
      <c r="O49" s="196"/>
      <c r="P49" s="9">
        <v>43466</v>
      </c>
      <c r="Q49" s="12" t="s">
        <v>1026</v>
      </c>
      <c r="R49" s="12" t="s">
        <v>24</v>
      </c>
      <c r="S49" s="11">
        <v>77441</v>
      </c>
      <c r="T49" s="11" t="s">
        <v>1027</v>
      </c>
      <c r="U49" s="14" t="s">
        <v>1028</v>
      </c>
      <c r="V49" s="12" t="s">
        <v>1029</v>
      </c>
      <c r="W49" s="13"/>
      <c r="X49" s="12" t="s">
        <v>714</v>
      </c>
      <c r="Y49" s="57"/>
      <c r="Z49" s="57"/>
      <c r="AA49" s="57"/>
    </row>
    <row r="50" spans="1:27" ht="15.75" customHeight="1">
      <c r="A50" s="11" t="s">
        <v>144</v>
      </c>
      <c r="B50" s="11" t="s">
        <v>145</v>
      </c>
      <c r="C50" s="28"/>
      <c r="D50" s="13"/>
      <c r="E50" s="28"/>
      <c r="F50" s="5"/>
      <c r="G50" s="28"/>
      <c r="H50" s="13"/>
      <c r="I50" s="28"/>
      <c r="J50" s="13"/>
      <c r="K50" s="28"/>
      <c r="L50" s="13"/>
      <c r="M50" s="196"/>
      <c r="N50" s="13"/>
      <c r="O50" s="196"/>
      <c r="P50" s="9">
        <v>43298</v>
      </c>
      <c r="Q50" s="201" t="s">
        <v>1030</v>
      </c>
      <c r="R50" s="12" t="s">
        <v>24</v>
      </c>
      <c r="S50" s="11">
        <v>77441</v>
      </c>
      <c r="T50" s="11" t="s">
        <v>18</v>
      </c>
      <c r="U50" s="202" t="s">
        <v>147</v>
      </c>
      <c r="V50" s="12" t="s">
        <v>1031</v>
      </c>
      <c r="W50" s="13"/>
      <c r="X50" s="12" t="s">
        <v>1032</v>
      </c>
      <c r="Y50" s="57"/>
      <c r="Z50" s="57"/>
      <c r="AA50" s="57"/>
    </row>
    <row r="51" spans="1:27" ht="15.75" customHeight="1">
      <c r="A51" s="11" t="s">
        <v>149</v>
      </c>
      <c r="B51" s="11" t="s">
        <v>82</v>
      </c>
      <c r="C51" s="28"/>
      <c r="D51" s="13"/>
      <c r="E51" s="28"/>
      <c r="F51" s="5"/>
      <c r="G51" s="28"/>
      <c r="H51" s="13"/>
      <c r="I51" s="28"/>
      <c r="J51" s="13"/>
      <c r="K51" s="28"/>
      <c r="L51" s="13"/>
      <c r="M51" s="196"/>
      <c r="N51" s="13"/>
      <c r="O51" s="196"/>
      <c r="P51" s="9">
        <v>43332</v>
      </c>
      <c r="Q51" s="12" t="s">
        <v>1033</v>
      </c>
      <c r="R51" s="12" t="s">
        <v>24</v>
      </c>
      <c r="S51" s="11">
        <v>77441</v>
      </c>
      <c r="T51" s="11" t="s">
        <v>18</v>
      </c>
      <c r="U51" s="14" t="s">
        <v>151</v>
      </c>
      <c r="V51" s="12" t="s">
        <v>152</v>
      </c>
      <c r="W51" s="13"/>
      <c r="X51" s="12" t="s">
        <v>983</v>
      </c>
      <c r="Y51" s="57"/>
      <c r="Z51" s="57"/>
      <c r="AA51" s="57"/>
    </row>
    <row r="52" spans="1:27" ht="15.75" customHeight="1">
      <c r="A52" s="11" t="s">
        <v>886</v>
      </c>
      <c r="B52" s="11" t="s">
        <v>887</v>
      </c>
      <c r="C52" s="28"/>
      <c r="D52" s="5"/>
      <c r="E52" s="28"/>
      <c r="F52" s="5"/>
      <c r="G52" s="28"/>
      <c r="H52" s="5"/>
      <c r="I52" s="28"/>
      <c r="J52" s="5"/>
      <c r="K52" s="28"/>
      <c r="L52" s="5"/>
      <c r="M52" s="28"/>
      <c r="N52" s="5"/>
      <c r="O52" s="28"/>
      <c r="P52" s="38">
        <v>43529</v>
      </c>
      <c r="Q52" s="200" t="s">
        <v>1034</v>
      </c>
      <c r="R52" s="11" t="s">
        <v>24</v>
      </c>
      <c r="S52" s="11">
        <v>77441</v>
      </c>
      <c r="T52" s="11" t="s">
        <v>18</v>
      </c>
      <c r="U52" s="16" t="s">
        <v>1035</v>
      </c>
      <c r="V52" s="11" t="s">
        <v>1036</v>
      </c>
      <c r="W52" s="5"/>
      <c r="X52" s="11" t="s">
        <v>937</v>
      </c>
      <c r="Y52" s="17"/>
      <c r="Z52" s="17"/>
      <c r="AA52" s="17"/>
    </row>
    <row r="53" spans="1:27" ht="15.75" customHeight="1">
      <c r="A53" s="5" t="s">
        <v>153</v>
      </c>
      <c r="B53" s="5" t="s">
        <v>154</v>
      </c>
      <c r="C53" s="28">
        <v>31154</v>
      </c>
      <c r="D53" s="5" t="s">
        <v>412</v>
      </c>
      <c r="E53" s="28">
        <v>41288</v>
      </c>
      <c r="F53" s="5" t="s">
        <v>413</v>
      </c>
      <c r="G53" s="28">
        <v>41745</v>
      </c>
      <c r="H53" s="5"/>
      <c r="I53" s="28"/>
      <c r="J53" s="5"/>
      <c r="K53" s="28"/>
      <c r="L53" s="5"/>
      <c r="M53" s="28"/>
      <c r="N53" s="5"/>
      <c r="O53" s="28"/>
      <c r="P53" s="28">
        <v>42717</v>
      </c>
      <c r="Q53" s="5" t="s">
        <v>155</v>
      </c>
      <c r="R53" s="5" t="s">
        <v>24</v>
      </c>
      <c r="S53" s="5">
        <v>77441</v>
      </c>
      <c r="T53" s="5" t="s">
        <v>18</v>
      </c>
      <c r="U53" s="49" t="str">
        <f>HYPERLINK("mailto:chipmunk@aggienetwork.com","chipmunk@aggienetwork.com")</f>
        <v>chipmunk@aggienetwork.com</v>
      </c>
      <c r="V53" s="5" t="s">
        <v>157</v>
      </c>
      <c r="W53" s="5"/>
      <c r="X53" s="5"/>
      <c r="Y53" s="17"/>
      <c r="Z53" s="17"/>
      <c r="AA53" s="17"/>
    </row>
    <row r="54" spans="1:27" ht="15.75" customHeight="1">
      <c r="A54" s="5" t="s">
        <v>888</v>
      </c>
      <c r="B54" s="5" t="s">
        <v>96</v>
      </c>
      <c r="C54" s="28">
        <v>30516</v>
      </c>
      <c r="D54" s="13" t="s">
        <v>1037</v>
      </c>
      <c r="E54" s="28">
        <v>41309</v>
      </c>
      <c r="F54" s="5"/>
      <c r="G54" s="28"/>
      <c r="H54" s="13"/>
      <c r="I54" s="28"/>
      <c r="J54" s="13"/>
      <c r="K54" s="28"/>
      <c r="L54" s="13"/>
      <c r="M54" s="196"/>
      <c r="N54" s="13"/>
      <c r="O54" s="196"/>
      <c r="P54" s="42">
        <v>42375</v>
      </c>
      <c r="Q54" s="13" t="s">
        <v>1038</v>
      </c>
      <c r="R54" s="13" t="s">
        <v>24</v>
      </c>
      <c r="S54" s="5">
        <v>77441</v>
      </c>
      <c r="T54" s="5" t="s">
        <v>18</v>
      </c>
      <c r="U54" s="13" t="s">
        <v>1039</v>
      </c>
      <c r="V54" s="13" t="s">
        <v>1040</v>
      </c>
      <c r="W54" s="13"/>
      <c r="X54" s="13" t="s">
        <v>1041</v>
      </c>
      <c r="Y54" s="57"/>
      <c r="Z54" s="57" t="s">
        <v>1042</v>
      </c>
      <c r="AA54" s="57"/>
    </row>
    <row r="55" spans="1:27" ht="15.75" customHeight="1">
      <c r="A55" s="5" t="s">
        <v>162</v>
      </c>
      <c r="B55" s="5" t="s">
        <v>163</v>
      </c>
      <c r="C55" s="28">
        <v>29289</v>
      </c>
      <c r="D55" s="5" t="s">
        <v>415</v>
      </c>
      <c r="E55" s="28">
        <v>40575</v>
      </c>
      <c r="F55" s="5" t="s">
        <v>416</v>
      </c>
      <c r="G55" s="28">
        <v>41394</v>
      </c>
      <c r="H55" s="5" t="s">
        <v>418</v>
      </c>
      <c r="I55" s="28">
        <v>42326</v>
      </c>
      <c r="J55" s="27"/>
      <c r="K55" s="66"/>
      <c r="L55" s="27"/>
      <c r="M55" s="66"/>
      <c r="N55" s="27"/>
      <c r="O55" s="66"/>
      <c r="P55" s="28">
        <v>42627</v>
      </c>
      <c r="Q55" s="5" t="s">
        <v>164</v>
      </c>
      <c r="R55" s="5" t="s">
        <v>24</v>
      </c>
      <c r="S55" s="5">
        <v>77441</v>
      </c>
      <c r="T55" s="5" t="s">
        <v>18</v>
      </c>
      <c r="U55" s="49" t="str">
        <f>HYPERLINK("mailto:Pamelareyburn@gmail.com","Pamelareyburn@gmail.com")</f>
        <v>Pamelareyburn@gmail.com</v>
      </c>
      <c r="V55" s="5" t="s">
        <v>165</v>
      </c>
      <c r="W55" s="27"/>
      <c r="X55" s="27"/>
      <c r="Y55" s="58"/>
      <c r="Z55" s="58"/>
      <c r="AA55" s="58"/>
    </row>
    <row r="56" spans="1:27" ht="15.75" customHeight="1">
      <c r="A56" s="5" t="s">
        <v>166</v>
      </c>
      <c r="B56" s="5" t="s">
        <v>167</v>
      </c>
      <c r="C56" s="28">
        <v>31889</v>
      </c>
      <c r="D56" s="13" t="s">
        <v>954</v>
      </c>
      <c r="E56" s="28">
        <v>41689</v>
      </c>
      <c r="F56" s="5" t="s">
        <v>420</v>
      </c>
      <c r="G56" s="28">
        <v>42401</v>
      </c>
      <c r="H56" s="13"/>
      <c r="I56" s="28"/>
      <c r="J56" s="13"/>
      <c r="K56" s="28"/>
      <c r="L56" s="13"/>
      <c r="M56" s="196"/>
      <c r="N56" s="13"/>
      <c r="O56" s="196"/>
      <c r="P56" s="28">
        <v>42598</v>
      </c>
      <c r="Q56" s="13" t="s">
        <v>168</v>
      </c>
      <c r="R56" s="13" t="s">
        <v>24</v>
      </c>
      <c r="S56" s="5">
        <v>77441</v>
      </c>
      <c r="T56" s="5" t="s">
        <v>18</v>
      </c>
      <c r="U56" s="34" t="str">
        <f>HYPERLINK("mailto:delaney.huguet@gmail.com","delaney.huguet@gmail.com")</f>
        <v>delaney.huguet@gmail.com</v>
      </c>
      <c r="V56" s="13" t="s">
        <v>1043</v>
      </c>
      <c r="W56" s="13"/>
      <c r="X56" s="13"/>
      <c r="Y56" s="57"/>
      <c r="Z56" s="57"/>
      <c r="AA56" s="57"/>
    </row>
    <row r="57" spans="1:27" ht="15.75" customHeight="1">
      <c r="A57" s="41" t="s">
        <v>170</v>
      </c>
      <c r="B57" s="41" t="s">
        <v>171</v>
      </c>
      <c r="C57" s="28">
        <v>32075</v>
      </c>
      <c r="D57" s="13" t="s">
        <v>423</v>
      </c>
      <c r="E57" s="28">
        <v>42940</v>
      </c>
      <c r="F57" s="5"/>
      <c r="G57" s="28"/>
      <c r="H57" s="13"/>
      <c r="I57" s="28"/>
      <c r="J57" s="13"/>
      <c r="K57" s="28"/>
      <c r="L57" s="13"/>
      <c r="M57" s="196"/>
      <c r="N57" s="13"/>
      <c r="O57" s="196"/>
      <c r="P57" s="28">
        <v>43221</v>
      </c>
      <c r="Q57" s="13" t="s">
        <v>1044</v>
      </c>
      <c r="R57" s="12" t="s">
        <v>24</v>
      </c>
      <c r="S57" s="5">
        <v>77441</v>
      </c>
      <c r="T57" s="5" t="s">
        <v>18</v>
      </c>
      <c r="U57" s="43" t="s">
        <v>173</v>
      </c>
      <c r="V57" s="13" t="s">
        <v>174</v>
      </c>
      <c r="W57" s="13"/>
      <c r="X57" s="13"/>
      <c r="Y57" s="57"/>
      <c r="Z57" s="57"/>
      <c r="AA57" s="57"/>
    </row>
    <row r="58" spans="1:27" ht="15.75" customHeight="1">
      <c r="A58" s="50" t="s">
        <v>586</v>
      </c>
      <c r="B58" s="50" t="s">
        <v>457</v>
      </c>
      <c r="C58" s="28"/>
      <c r="D58" s="13"/>
      <c r="E58" s="28"/>
      <c r="F58" s="5"/>
      <c r="G58" s="28"/>
      <c r="H58" s="13"/>
      <c r="I58" s="28"/>
      <c r="J58" s="13"/>
      <c r="K58" s="28"/>
      <c r="L58" s="13"/>
      <c r="M58" s="196"/>
      <c r="N58" s="13"/>
      <c r="O58" s="196"/>
      <c r="P58" s="8">
        <v>29680</v>
      </c>
      <c r="Q58" s="12" t="s">
        <v>1045</v>
      </c>
      <c r="R58" s="12" t="s">
        <v>24</v>
      </c>
      <c r="S58" s="11">
        <v>77441</v>
      </c>
      <c r="T58" s="11" t="s">
        <v>18</v>
      </c>
      <c r="U58" s="15" t="s">
        <v>1046</v>
      </c>
      <c r="V58" s="12" t="s">
        <v>1047</v>
      </c>
      <c r="W58" s="203" t="s">
        <v>1048</v>
      </c>
      <c r="X58" s="12" t="s">
        <v>937</v>
      </c>
      <c r="Y58" s="57"/>
      <c r="Z58" s="57"/>
      <c r="AA58" s="57"/>
    </row>
    <row r="59" spans="1:27" ht="15.75" customHeight="1">
      <c r="A59" s="50" t="s">
        <v>586</v>
      </c>
      <c r="B59" s="50" t="s">
        <v>105</v>
      </c>
      <c r="C59" s="28"/>
      <c r="D59" s="13"/>
      <c r="E59" s="28"/>
      <c r="F59" s="5"/>
      <c r="G59" s="28"/>
      <c r="H59" s="13"/>
      <c r="I59" s="28"/>
      <c r="J59" s="13"/>
      <c r="K59" s="28"/>
      <c r="L59" s="13"/>
      <c r="M59" s="196"/>
      <c r="N59" s="13"/>
      <c r="O59" s="196"/>
      <c r="P59" s="8">
        <v>25442</v>
      </c>
      <c r="Q59" s="12" t="s">
        <v>1049</v>
      </c>
      <c r="R59" s="12" t="s">
        <v>24</v>
      </c>
      <c r="S59" s="11">
        <v>77441</v>
      </c>
      <c r="T59" s="11" t="s">
        <v>18</v>
      </c>
      <c r="U59" s="15" t="s">
        <v>588</v>
      </c>
      <c r="V59" s="12" t="s">
        <v>1050</v>
      </c>
      <c r="W59" s="12"/>
      <c r="X59" s="12" t="s">
        <v>937</v>
      </c>
      <c r="Y59" s="57"/>
      <c r="Z59" s="57"/>
      <c r="AA59" s="57"/>
    </row>
    <row r="60" spans="1:27" ht="15.75" customHeight="1">
      <c r="A60" s="50" t="s">
        <v>179</v>
      </c>
      <c r="B60" s="50" t="s">
        <v>180</v>
      </c>
      <c r="C60" s="28"/>
      <c r="D60" s="13"/>
      <c r="E60" s="28"/>
      <c r="F60" s="5"/>
      <c r="G60" s="28"/>
      <c r="H60" s="13"/>
      <c r="I60" s="28"/>
      <c r="J60" s="13"/>
      <c r="K60" s="28"/>
      <c r="L60" s="13"/>
      <c r="M60" s="196"/>
      <c r="N60" s="13"/>
      <c r="O60" s="196"/>
      <c r="P60" s="8">
        <v>43697</v>
      </c>
      <c r="Q60" s="12" t="s">
        <v>1051</v>
      </c>
      <c r="R60" s="12" t="s">
        <v>24</v>
      </c>
      <c r="S60" s="11">
        <v>77441</v>
      </c>
      <c r="T60" s="11" t="s">
        <v>18</v>
      </c>
      <c r="U60" s="15" t="s">
        <v>182</v>
      </c>
      <c r="V60" s="12" t="s">
        <v>183</v>
      </c>
      <c r="W60" s="12"/>
      <c r="X60" s="12"/>
      <c r="Y60" s="57"/>
      <c r="Z60" s="57"/>
      <c r="AA60" s="57"/>
    </row>
    <row r="61" spans="1:27" ht="15.75" customHeight="1">
      <c r="A61" s="5" t="s">
        <v>889</v>
      </c>
      <c r="B61" s="5" t="s">
        <v>314</v>
      </c>
      <c r="C61" s="28">
        <v>28441</v>
      </c>
      <c r="D61" s="13" t="s">
        <v>426</v>
      </c>
      <c r="E61" s="28">
        <v>39221</v>
      </c>
      <c r="F61" s="5" t="s">
        <v>1052</v>
      </c>
      <c r="G61" s="28">
        <v>42377</v>
      </c>
      <c r="H61" s="13"/>
      <c r="I61" s="28"/>
      <c r="J61" s="13"/>
      <c r="K61" s="28"/>
      <c r="L61" s="13"/>
      <c r="M61" s="196"/>
      <c r="N61" s="13"/>
      <c r="O61" s="196"/>
      <c r="P61" s="28">
        <v>42911</v>
      </c>
      <c r="Q61" s="13" t="s">
        <v>1053</v>
      </c>
      <c r="R61" s="13" t="s">
        <v>24</v>
      </c>
      <c r="S61" s="5">
        <v>77441</v>
      </c>
      <c r="T61" s="5" t="s">
        <v>18</v>
      </c>
      <c r="U61" s="43" t="s">
        <v>1054</v>
      </c>
      <c r="V61" s="13" t="s">
        <v>1055</v>
      </c>
      <c r="W61" s="13"/>
      <c r="X61" s="13"/>
      <c r="Y61" s="57"/>
      <c r="Z61" s="57"/>
      <c r="AA61" s="57"/>
    </row>
    <row r="62" spans="1:27" ht="15.75" customHeight="1">
      <c r="A62" s="11" t="s">
        <v>109</v>
      </c>
      <c r="B62" s="11" t="s">
        <v>184</v>
      </c>
      <c r="C62" s="28"/>
      <c r="D62" s="13"/>
      <c r="E62" s="28"/>
      <c r="F62" s="5"/>
      <c r="G62" s="28"/>
      <c r="H62" s="13"/>
      <c r="I62" s="28"/>
      <c r="J62" s="13"/>
      <c r="K62" s="28"/>
      <c r="L62" s="13"/>
      <c r="M62" s="196"/>
      <c r="N62" s="13"/>
      <c r="O62" s="196"/>
      <c r="P62" s="8">
        <v>43678</v>
      </c>
      <c r="Q62" s="12" t="s">
        <v>185</v>
      </c>
      <c r="R62" s="12" t="s">
        <v>24</v>
      </c>
      <c r="S62" s="11">
        <v>77441</v>
      </c>
      <c r="T62" s="11" t="s">
        <v>18</v>
      </c>
      <c r="U62" s="15" t="s">
        <v>186</v>
      </c>
      <c r="V62" s="12">
        <v>8082303697</v>
      </c>
      <c r="W62" s="13"/>
      <c r="X62" s="13"/>
      <c r="Y62" s="57"/>
      <c r="Z62" s="57"/>
      <c r="AA62" s="57"/>
    </row>
    <row r="63" spans="1:27" ht="15.75" customHeight="1">
      <c r="A63" s="5" t="s">
        <v>890</v>
      </c>
      <c r="B63" s="5" t="s">
        <v>891</v>
      </c>
      <c r="C63" s="28">
        <v>42765</v>
      </c>
      <c r="D63" s="13" t="s">
        <v>1056</v>
      </c>
      <c r="E63" s="28">
        <v>42118</v>
      </c>
      <c r="F63" s="5"/>
      <c r="G63" s="28"/>
      <c r="H63" s="13"/>
      <c r="I63" s="28"/>
      <c r="J63" s="13"/>
      <c r="K63" s="28"/>
      <c r="L63" s="13"/>
      <c r="M63" s="196"/>
      <c r="N63" s="13"/>
      <c r="O63" s="196"/>
      <c r="P63" s="42">
        <v>42810</v>
      </c>
      <c r="Q63" s="13" t="s">
        <v>1057</v>
      </c>
      <c r="R63" s="13" t="s">
        <v>73</v>
      </c>
      <c r="S63" s="5">
        <v>77494</v>
      </c>
      <c r="T63" s="5" t="s">
        <v>1058</v>
      </c>
      <c r="U63" s="34" t="str">
        <f>HYPERLINK("mailto:megferrie@gmail.com","megferrie@gmail.com")</f>
        <v>megferrie@gmail.com</v>
      </c>
      <c r="V63" s="13" t="s">
        <v>1059</v>
      </c>
      <c r="W63" s="13"/>
      <c r="X63" s="13" t="s">
        <v>1060</v>
      </c>
      <c r="Y63" s="57"/>
      <c r="Z63" s="57"/>
      <c r="AA63" s="57"/>
    </row>
    <row r="64" spans="1:27" ht="15.75" customHeight="1">
      <c r="A64" s="5" t="s">
        <v>187</v>
      </c>
      <c r="B64" s="5" t="s">
        <v>188</v>
      </c>
      <c r="C64" s="28">
        <v>30675</v>
      </c>
      <c r="D64" s="5" t="s">
        <v>430</v>
      </c>
      <c r="E64" s="28"/>
      <c r="F64" s="5"/>
      <c r="G64" s="28"/>
      <c r="H64" s="5"/>
      <c r="I64" s="28"/>
      <c r="J64" s="27"/>
      <c r="K64" s="66"/>
      <c r="L64" s="27"/>
      <c r="M64" s="66"/>
      <c r="N64" s="27"/>
      <c r="O64" s="66"/>
      <c r="P64" s="28">
        <v>42626</v>
      </c>
      <c r="Q64" s="11" t="s">
        <v>189</v>
      </c>
      <c r="R64" s="5" t="s">
        <v>24</v>
      </c>
      <c r="S64" s="5">
        <v>77441</v>
      </c>
      <c r="T64" s="5" t="s">
        <v>18</v>
      </c>
      <c r="U64" s="49" t="str">
        <f>HYPERLINK("mailto:hlnikolai@gmail.com","hlnikolai@gmail.com")</f>
        <v>hlnikolai@gmail.com</v>
      </c>
      <c r="V64" s="5" t="s">
        <v>190</v>
      </c>
      <c r="W64" s="27"/>
      <c r="X64" s="27"/>
      <c r="Y64" s="58"/>
      <c r="Z64" s="58"/>
      <c r="AA64" s="58"/>
    </row>
    <row r="65" spans="1:27" ht="15.75" customHeight="1">
      <c r="A65" s="5" t="s">
        <v>191</v>
      </c>
      <c r="B65" s="5" t="s">
        <v>192</v>
      </c>
      <c r="C65" s="28">
        <v>28248</v>
      </c>
      <c r="D65" s="13" t="s">
        <v>432</v>
      </c>
      <c r="E65" s="28">
        <v>41297</v>
      </c>
      <c r="F65" s="5" t="s">
        <v>433</v>
      </c>
      <c r="G65" s="28">
        <v>42083</v>
      </c>
      <c r="H65" s="13"/>
      <c r="I65" s="28"/>
      <c r="J65" s="13"/>
      <c r="K65" s="28"/>
      <c r="L65" s="13"/>
      <c r="M65" s="196"/>
      <c r="N65" s="13"/>
      <c r="O65" s="196"/>
      <c r="P65" s="42">
        <v>42483</v>
      </c>
      <c r="Q65" s="13" t="s">
        <v>1061</v>
      </c>
      <c r="R65" s="13" t="s">
        <v>24</v>
      </c>
      <c r="S65" s="5">
        <v>77441</v>
      </c>
      <c r="T65" s="5" t="s">
        <v>18</v>
      </c>
      <c r="U65" s="65" t="s">
        <v>1062</v>
      </c>
      <c r="V65" s="13" t="s">
        <v>1063</v>
      </c>
      <c r="W65" s="13"/>
      <c r="X65" s="13" t="s">
        <v>1041</v>
      </c>
      <c r="Y65" s="57"/>
      <c r="Z65" s="57"/>
      <c r="AA65" s="57"/>
    </row>
    <row r="66" spans="1:27" ht="15.75" customHeight="1">
      <c r="A66" s="30" t="s">
        <v>195</v>
      </c>
      <c r="B66" s="30" t="s">
        <v>159</v>
      </c>
      <c r="C66" s="28"/>
      <c r="D66" s="13"/>
      <c r="E66" s="28"/>
      <c r="F66" s="5"/>
      <c r="G66" s="28"/>
      <c r="H66" s="13"/>
      <c r="I66" s="28"/>
      <c r="J66" s="13"/>
      <c r="K66" s="28"/>
      <c r="L66" s="13"/>
      <c r="M66" s="196"/>
      <c r="N66" s="13"/>
      <c r="O66" s="196"/>
      <c r="P66" s="199">
        <v>43602</v>
      </c>
      <c r="Q66" s="200" t="s">
        <v>1064</v>
      </c>
      <c r="R66" s="12" t="s">
        <v>24</v>
      </c>
      <c r="S66" s="11">
        <v>77441</v>
      </c>
      <c r="T66" s="11" t="s">
        <v>18</v>
      </c>
      <c r="U66" s="53" t="s">
        <v>197</v>
      </c>
      <c r="V66" s="12" t="s">
        <v>198</v>
      </c>
      <c r="W66" s="13"/>
      <c r="X66" s="12" t="s">
        <v>1065</v>
      </c>
      <c r="Y66" s="57"/>
      <c r="Z66" s="57"/>
      <c r="AA66" s="57"/>
    </row>
    <row r="67" spans="1:27" ht="15.75" customHeight="1">
      <c r="A67" s="11" t="s">
        <v>437</v>
      </c>
      <c r="B67" s="11" t="s">
        <v>892</v>
      </c>
      <c r="C67" s="28"/>
      <c r="D67" s="13"/>
      <c r="E67" s="28"/>
      <c r="F67" s="5"/>
      <c r="G67" s="28"/>
      <c r="H67" s="13"/>
      <c r="I67" s="28"/>
      <c r="J67" s="13"/>
      <c r="K67" s="28"/>
      <c r="L67" s="13"/>
      <c r="M67" s="196"/>
      <c r="N67" s="13"/>
      <c r="O67" s="196"/>
      <c r="P67" s="9">
        <v>43439</v>
      </c>
      <c r="Q67" s="12" t="s">
        <v>1066</v>
      </c>
      <c r="R67" s="12" t="s">
        <v>24</v>
      </c>
      <c r="S67" s="11">
        <v>77441</v>
      </c>
      <c r="T67" s="11" t="s">
        <v>18</v>
      </c>
      <c r="U67" s="53" t="s">
        <v>1067</v>
      </c>
      <c r="V67" s="12" t="s">
        <v>1068</v>
      </c>
      <c r="W67" s="13"/>
      <c r="X67" s="12" t="s">
        <v>937</v>
      </c>
      <c r="Y67" s="57"/>
      <c r="Z67" s="57"/>
      <c r="AA67" s="57"/>
    </row>
    <row r="68" spans="1:27" ht="15.75" customHeight="1">
      <c r="A68" s="11" t="s">
        <v>893</v>
      </c>
      <c r="B68" s="11" t="s">
        <v>894</v>
      </c>
      <c r="C68" s="28"/>
      <c r="D68" s="13"/>
      <c r="E68" s="28"/>
      <c r="F68" s="5"/>
      <c r="G68" s="28"/>
      <c r="H68" s="13"/>
      <c r="I68" s="28"/>
      <c r="J68" s="13"/>
      <c r="K68" s="28"/>
      <c r="L68" s="13"/>
      <c r="M68" s="196"/>
      <c r="N68" s="13"/>
      <c r="O68" s="196"/>
      <c r="P68" s="9">
        <v>43704</v>
      </c>
      <c r="Q68" s="12" t="s">
        <v>1069</v>
      </c>
      <c r="R68" s="12" t="s">
        <v>24</v>
      </c>
      <c r="S68" s="11">
        <v>77441</v>
      </c>
      <c r="T68" s="11" t="s">
        <v>18</v>
      </c>
      <c r="U68" s="53" t="s">
        <v>1070</v>
      </c>
      <c r="V68" s="12">
        <v>2084105619</v>
      </c>
      <c r="W68" s="13"/>
      <c r="X68" s="12"/>
      <c r="Y68" s="57"/>
      <c r="Z68" s="57"/>
      <c r="AA68" s="57"/>
    </row>
    <row r="69" spans="1:27" ht="15.75" customHeight="1">
      <c r="A69" s="30" t="s">
        <v>199</v>
      </c>
      <c r="B69" s="30" t="s">
        <v>200</v>
      </c>
      <c r="C69" s="62"/>
      <c r="D69" s="57"/>
      <c r="E69" s="62"/>
      <c r="F69" s="17"/>
      <c r="G69" s="62"/>
      <c r="H69" s="57"/>
      <c r="I69" s="62"/>
      <c r="J69" s="57"/>
      <c r="K69" s="62"/>
      <c r="L69" s="57"/>
      <c r="M69" s="204"/>
      <c r="N69" s="57"/>
      <c r="O69" s="204"/>
      <c r="P69" s="54">
        <v>43386</v>
      </c>
      <c r="Q69" s="55" t="s">
        <v>201</v>
      </c>
      <c r="R69" s="55" t="s">
        <v>24</v>
      </c>
      <c r="S69" s="30">
        <v>77441</v>
      </c>
      <c r="T69" s="30" t="s">
        <v>18</v>
      </c>
      <c r="U69" s="56" t="s">
        <v>202</v>
      </c>
      <c r="V69" s="55" t="s">
        <v>203</v>
      </c>
      <c r="W69" s="57"/>
      <c r="X69" s="55" t="s">
        <v>714</v>
      </c>
      <c r="Y69" s="57"/>
      <c r="Z69" s="57"/>
      <c r="AA69" s="57"/>
    </row>
    <row r="70" spans="1:27" ht="15.75" customHeight="1">
      <c r="A70" s="11" t="s">
        <v>895</v>
      </c>
      <c r="B70" s="11" t="s">
        <v>233</v>
      </c>
      <c r="C70" s="28"/>
      <c r="D70" s="13"/>
      <c r="E70" s="28"/>
      <c r="F70" s="5"/>
      <c r="G70" s="28"/>
      <c r="H70" s="13"/>
      <c r="I70" s="28"/>
      <c r="J70" s="13"/>
      <c r="K70" s="28"/>
      <c r="L70" s="13"/>
      <c r="M70" s="196"/>
      <c r="N70" s="13"/>
      <c r="O70" s="196"/>
      <c r="P70" s="9">
        <v>43648</v>
      </c>
      <c r="Q70" s="12" t="s">
        <v>1071</v>
      </c>
      <c r="R70" s="12" t="s">
        <v>24</v>
      </c>
      <c r="S70" s="11">
        <v>77441</v>
      </c>
      <c r="T70" s="11" t="s">
        <v>18</v>
      </c>
      <c r="U70" s="53" t="s">
        <v>1072</v>
      </c>
      <c r="V70" s="12">
        <v>8326006977</v>
      </c>
      <c r="W70" s="13"/>
      <c r="X70" s="12" t="s">
        <v>939</v>
      </c>
      <c r="Y70" s="57"/>
      <c r="Z70" s="57"/>
      <c r="AA70" s="57"/>
    </row>
    <row r="71" spans="1:27" ht="15.75" customHeight="1">
      <c r="A71" s="11" t="s">
        <v>603</v>
      </c>
      <c r="B71" s="11" t="s">
        <v>604</v>
      </c>
      <c r="C71" s="28"/>
      <c r="D71" s="13"/>
      <c r="E71" s="28"/>
      <c r="F71" s="5"/>
      <c r="G71" s="28"/>
      <c r="H71" s="13"/>
      <c r="I71" s="28"/>
      <c r="J71" s="13"/>
      <c r="K71" s="28"/>
      <c r="L71" s="13"/>
      <c r="M71" s="196"/>
      <c r="N71" s="13"/>
      <c r="O71" s="196"/>
      <c r="P71" s="199">
        <v>43516</v>
      </c>
      <c r="Q71" s="200" t="s">
        <v>605</v>
      </c>
      <c r="R71" s="12" t="s">
        <v>24</v>
      </c>
      <c r="S71" s="11">
        <v>77441</v>
      </c>
      <c r="T71" s="11" t="s">
        <v>18</v>
      </c>
      <c r="U71" s="53" t="s">
        <v>606</v>
      </c>
      <c r="V71" s="12" t="s">
        <v>607</v>
      </c>
      <c r="W71" s="13"/>
      <c r="X71" s="12" t="s">
        <v>712</v>
      </c>
      <c r="Y71" s="57"/>
      <c r="Z71" s="57"/>
      <c r="AA71" s="57"/>
    </row>
    <row r="72" spans="1:27" ht="15.75" customHeight="1">
      <c r="A72" s="11" t="s">
        <v>207</v>
      </c>
      <c r="B72" s="11" t="s">
        <v>208</v>
      </c>
      <c r="C72" s="28"/>
      <c r="D72" s="13"/>
      <c r="E72" s="28"/>
      <c r="F72" s="5"/>
      <c r="G72" s="28"/>
      <c r="H72" s="13"/>
      <c r="I72" s="28"/>
      <c r="J72" s="13"/>
      <c r="K72" s="28"/>
      <c r="L72" s="13"/>
      <c r="M72" s="196"/>
      <c r="N72" s="13"/>
      <c r="O72" s="196"/>
      <c r="P72" s="9">
        <v>43406</v>
      </c>
      <c r="Q72" s="12" t="s">
        <v>1073</v>
      </c>
      <c r="R72" s="12" t="s">
        <v>24</v>
      </c>
      <c r="S72" s="11">
        <v>77441</v>
      </c>
      <c r="T72" s="11" t="s">
        <v>18</v>
      </c>
      <c r="U72" s="12" t="s">
        <v>210</v>
      </c>
      <c r="V72" s="12" t="s">
        <v>211</v>
      </c>
      <c r="W72" s="13"/>
      <c r="X72" s="13"/>
      <c r="Y72" s="57"/>
      <c r="Z72" s="57"/>
      <c r="AA72" s="57"/>
    </row>
    <row r="73" spans="1:27" ht="15.75" customHeight="1">
      <c r="A73" s="5" t="s">
        <v>220</v>
      </c>
      <c r="B73" s="194" t="s">
        <v>109</v>
      </c>
      <c r="C73" s="28">
        <v>26235</v>
      </c>
      <c r="D73" s="5" t="s">
        <v>450</v>
      </c>
      <c r="E73" s="28">
        <v>42114</v>
      </c>
      <c r="F73" s="5" t="s">
        <v>451</v>
      </c>
      <c r="G73" s="28">
        <v>42114</v>
      </c>
      <c r="H73" s="5"/>
      <c r="I73" s="28"/>
      <c r="J73" s="27"/>
      <c r="K73" s="66"/>
      <c r="L73" s="27"/>
      <c r="M73" s="66"/>
      <c r="N73" s="27"/>
      <c r="O73" s="66"/>
      <c r="P73" s="28">
        <v>43045</v>
      </c>
      <c r="Q73" s="5" t="s">
        <v>221</v>
      </c>
      <c r="R73" s="5" t="s">
        <v>24</v>
      </c>
      <c r="S73" s="5">
        <v>77441</v>
      </c>
      <c r="T73" s="5" t="s">
        <v>18</v>
      </c>
      <c r="U73" s="29" t="s">
        <v>222</v>
      </c>
      <c r="V73" s="5" t="s">
        <v>223</v>
      </c>
      <c r="W73" s="27"/>
      <c r="X73" s="27"/>
      <c r="Y73" s="58"/>
      <c r="Z73" s="58"/>
      <c r="AA73" s="58"/>
    </row>
    <row r="74" spans="1:27" ht="15.75" customHeight="1">
      <c r="A74" s="5" t="s">
        <v>896</v>
      </c>
      <c r="B74" s="99" t="s">
        <v>864</v>
      </c>
      <c r="C74" s="28">
        <v>31138</v>
      </c>
      <c r="D74" s="5" t="s">
        <v>171</v>
      </c>
      <c r="E74" s="28">
        <v>41560</v>
      </c>
      <c r="F74" s="5" t="s">
        <v>1074</v>
      </c>
      <c r="G74" s="28">
        <v>42227</v>
      </c>
      <c r="H74" s="5"/>
      <c r="I74" s="28"/>
      <c r="J74" s="27"/>
      <c r="K74" s="66"/>
      <c r="L74" s="27"/>
      <c r="M74" s="66"/>
      <c r="N74" s="27"/>
      <c r="O74" s="66"/>
      <c r="P74" s="28">
        <v>42799</v>
      </c>
      <c r="Q74" s="5" t="s">
        <v>1075</v>
      </c>
      <c r="R74" s="5" t="s">
        <v>24</v>
      </c>
      <c r="S74" s="5">
        <v>77441</v>
      </c>
      <c r="T74" s="5" t="s">
        <v>18</v>
      </c>
      <c r="U74" s="49" t="str">
        <f>HYPERLINK("mailto:stephanie.mayfield.aant@gmail.com","stephanie.mayfield.aant@gmail.com")</f>
        <v>stephanie.mayfield.aant@gmail.com</v>
      </c>
      <c r="V74" s="5" t="s">
        <v>1076</v>
      </c>
      <c r="W74" s="27"/>
      <c r="X74" s="27"/>
      <c r="Y74" s="58"/>
      <c r="Z74" s="58"/>
      <c r="AA74" s="58"/>
    </row>
    <row r="75" spans="1:27" ht="15.75" customHeight="1">
      <c r="A75" s="205" t="s">
        <v>232</v>
      </c>
      <c r="B75" s="12" t="s">
        <v>233</v>
      </c>
      <c r="C75" s="28"/>
      <c r="D75" s="13"/>
      <c r="E75" s="28"/>
      <c r="F75" s="13"/>
      <c r="G75" s="28"/>
      <c r="H75" s="13"/>
      <c r="I75" s="196"/>
      <c r="J75" s="13"/>
      <c r="K75" s="196"/>
      <c r="L75" s="13"/>
      <c r="M75" s="196"/>
      <c r="N75" s="13"/>
      <c r="O75" s="196"/>
      <c r="P75" s="8">
        <v>43631</v>
      </c>
      <c r="Q75" s="12" t="s">
        <v>1077</v>
      </c>
      <c r="R75" s="12" t="s">
        <v>24</v>
      </c>
      <c r="S75" s="11">
        <v>77441</v>
      </c>
      <c r="T75" s="12" t="s">
        <v>111</v>
      </c>
      <c r="U75" s="33" t="s">
        <v>235</v>
      </c>
      <c r="V75" s="12">
        <v>9039323432</v>
      </c>
      <c r="W75" s="13"/>
      <c r="X75" s="12" t="s">
        <v>714</v>
      </c>
      <c r="Y75" s="57"/>
      <c r="Z75" s="57"/>
      <c r="AA75" s="57"/>
    </row>
    <row r="76" spans="1:27" ht="15.75" customHeight="1">
      <c r="A76" s="205" t="s">
        <v>897</v>
      </c>
      <c r="B76" s="12" t="s">
        <v>159</v>
      </c>
      <c r="C76" s="28"/>
      <c r="D76" s="13"/>
      <c r="E76" s="28"/>
      <c r="F76" s="13"/>
      <c r="G76" s="28"/>
      <c r="H76" s="13"/>
      <c r="I76" s="196"/>
      <c r="J76" s="13"/>
      <c r="K76" s="196"/>
      <c r="L76" s="13"/>
      <c r="M76" s="196"/>
      <c r="N76" s="13"/>
      <c r="O76" s="196"/>
      <c r="P76" s="8">
        <v>43502</v>
      </c>
      <c r="Q76" s="12" t="s">
        <v>1078</v>
      </c>
      <c r="R76" s="12" t="s">
        <v>24</v>
      </c>
      <c r="S76" s="11">
        <v>77441</v>
      </c>
      <c r="T76" s="12" t="s">
        <v>18</v>
      </c>
      <c r="U76" s="33" t="s">
        <v>1079</v>
      </c>
      <c r="V76" s="12" t="s">
        <v>1080</v>
      </c>
      <c r="W76" s="13"/>
      <c r="X76" s="12" t="s">
        <v>1081</v>
      </c>
      <c r="Y76" s="57"/>
      <c r="Z76" s="57"/>
      <c r="AA76" s="57"/>
    </row>
    <row r="77" spans="1:27" ht="15.75" customHeight="1">
      <c r="A77" s="205" t="s">
        <v>589</v>
      </c>
      <c r="B77" s="12" t="s">
        <v>590</v>
      </c>
      <c r="C77" s="28"/>
      <c r="D77" s="13"/>
      <c r="E77" s="28"/>
      <c r="F77" s="13"/>
      <c r="G77" s="28"/>
      <c r="H77" s="13"/>
      <c r="I77" s="196"/>
      <c r="J77" s="13"/>
      <c r="K77" s="196"/>
      <c r="L77" s="13"/>
      <c r="M77" s="196"/>
      <c r="N77" s="13"/>
      <c r="O77" s="196"/>
      <c r="P77" s="8">
        <v>43386</v>
      </c>
      <c r="Q77" s="12" t="s">
        <v>591</v>
      </c>
      <c r="R77" s="12" t="s">
        <v>24</v>
      </c>
      <c r="S77" s="11">
        <v>77441</v>
      </c>
      <c r="T77" s="12" t="s">
        <v>18</v>
      </c>
      <c r="U77" s="33" t="s">
        <v>1082</v>
      </c>
      <c r="V77" s="12" t="s">
        <v>593</v>
      </c>
      <c r="W77" s="13"/>
      <c r="X77" s="12" t="s">
        <v>1083</v>
      </c>
      <c r="Y77" s="57"/>
      <c r="Z77" s="57"/>
      <c r="AA77" s="57"/>
    </row>
    <row r="78" spans="1:27" ht="15.75" customHeight="1">
      <c r="A78" s="205" t="s">
        <v>541</v>
      </c>
      <c r="B78" s="12" t="s">
        <v>542</v>
      </c>
      <c r="C78" s="28"/>
      <c r="D78" s="13"/>
      <c r="E78" s="28"/>
      <c r="F78" s="13"/>
      <c r="G78" s="28"/>
      <c r="H78" s="13"/>
      <c r="I78" s="196"/>
      <c r="J78" s="13"/>
      <c r="K78" s="196"/>
      <c r="L78" s="13"/>
      <c r="M78" s="196"/>
      <c r="N78" s="13"/>
      <c r="O78" s="196"/>
      <c r="P78" s="8">
        <v>43720</v>
      </c>
      <c r="Q78" s="12" t="s">
        <v>543</v>
      </c>
      <c r="R78" s="12" t="s">
        <v>24</v>
      </c>
      <c r="S78" s="11">
        <v>77441</v>
      </c>
      <c r="T78" s="12" t="s">
        <v>18</v>
      </c>
      <c r="U78" s="33" t="s">
        <v>544</v>
      </c>
      <c r="V78" s="12">
        <v>6468087165</v>
      </c>
      <c r="W78" s="13"/>
      <c r="X78" s="12"/>
      <c r="Y78" s="57"/>
      <c r="Z78" s="57"/>
      <c r="AA78" s="57"/>
    </row>
    <row r="79" spans="1:27" ht="15.75" customHeight="1">
      <c r="A79" s="5" t="s">
        <v>357</v>
      </c>
      <c r="B79" s="5" t="s">
        <v>358</v>
      </c>
      <c r="C79" s="28">
        <v>31030</v>
      </c>
      <c r="D79" s="13" t="s">
        <v>459</v>
      </c>
      <c r="E79" s="28">
        <v>41367</v>
      </c>
      <c r="F79" s="5" t="s">
        <v>460</v>
      </c>
      <c r="G79" s="28">
        <v>42276</v>
      </c>
      <c r="H79" s="13"/>
      <c r="I79" s="28"/>
      <c r="J79" s="13"/>
      <c r="K79" s="28"/>
      <c r="L79" s="13"/>
      <c r="M79" s="196"/>
      <c r="N79" s="13"/>
      <c r="O79" s="196"/>
      <c r="P79" s="42">
        <v>42494</v>
      </c>
      <c r="Q79" s="13" t="s">
        <v>1084</v>
      </c>
      <c r="R79" s="13" t="s">
        <v>24</v>
      </c>
      <c r="S79" s="5">
        <v>77441</v>
      </c>
      <c r="T79" s="5" t="s">
        <v>18</v>
      </c>
      <c r="U79" s="65" t="s">
        <v>624</v>
      </c>
      <c r="V79" s="13" t="s">
        <v>625</v>
      </c>
      <c r="W79" s="13"/>
      <c r="X79" s="13" t="s">
        <v>1085</v>
      </c>
      <c r="Y79" s="57"/>
      <c r="Z79" s="57" t="s">
        <v>1086</v>
      </c>
      <c r="AA79" s="57"/>
    </row>
    <row r="80" spans="1:27" ht="15.75" customHeight="1">
      <c r="A80" s="5" t="s">
        <v>461</v>
      </c>
      <c r="B80" s="5" t="s">
        <v>898</v>
      </c>
      <c r="C80" s="28">
        <v>30196</v>
      </c>
      <c r="D80" s="13" t="s">
        <v>1087</v>
      </c>
      <c r="E80" s="28">
        <v>39882</v>
      </c>
      <c r="F80" s="5" t="s">
        <v>1088</v>
      </c>
      <c r="G80" s="28">
        <v>39906</v>
      </c>
      <c r="H80" s="13" t="s">
        <v>462</v>
      </c>
      <c r="I80" s="28">
        <v>40827</v>
      </c>
      <c r="J80" s="13"/>
      <c r="K80" s="28"/>
      <c r="L80" s="13"/>
      <c r="M80" s="196"/>
      <c r="N80" s="13"/>
      <c r="O80" s="196"/>
      <c r="P80" s="9">
        <v>43472</v>
      </c>
      <c r="Q80" s="13" t="s">
        <v>1089</v>
      </c>
      <c r="R80" s="13" t="s">
        <v>1027</v>
      </c>
      <c r="S80" s="5">
        <v>77441</v>
      </c>
      <c r="T80" s="5" t="s">
        <v>1027</v>
      </c>
      <c r="U80" s="65" t="s">
        <v>1090</v>
      </c>
      <c r="V80" s="13" t="s">
        <v>1091</v>
      </c>
      <c r="W80" s="13"/>
      <c r="X80" s="13"/>
      <c r="Y80" s="57"/>
      <c r="Z80" s="57"/>
      <c r="AA80" s="57"/>
    </row>
    <row r="81" spans="1:27" ht="15.75" customHeight="1">
      <c r="A81" s="17" t="s">
        <v>241</v>
      </c>
      <c r="B81" s="17" t="s">
        <v>242</v>
      </c>
      <c r="C81" s="28">
        <v>29201</v>
      </c>
      <c r="D81" s="13" t="s">
        <v>464</v>
      </c>
      <c r="E81" s="28">
        <v>41228</v>
      </c>
      <c r="F81" s="5" t="s">
        <v>463</v>
      </c>
      <c r="G81" s="28">
        <v>42211</v>
      </c>
      <c r="H81" s="13"/>
      <c r="I81" s="28"/>
      <c r="J81" s="13"/>
      <c r="K81" s="28"/>
      <c r="L81" s="13"/>
      <c r="M81" s="196"/>
      <c r="N81" s="13"/>
      <c r="O81" s="196"/>
      <c r="P81" s="42">
        <v>43012</v>
      </c>
      <c r="Q81" s="13" t="s">
        <v>243</v>
      </c>
      <c r="R81" s="13" t="s">
        <v>24</v>
      </c>
      <c r="S81" s="5">
        <v>77441</v>
      </c>
      <c r="T81" s="5" t="s">
        <v>18</v>
      </c>
      <c r="U81" s="61" t="s">
        <v>244</v>
      </c>
      <c r="V81" s="13" t="s">
        <v>245</v>
      </c>
      <c r="W81" s="13"/>
      <c r="X81" s="13"/>
      <c r="Y81" s="57"/>
      <c r="Z81" s="57"/>
      <c r="AA81" s="57"/>
    </row>
    <row r="82" spans="1:27" ht="15.75" customHeight="1">
      <c r="A82" s="11" t="s">
        <v>246</v>
      </c>
      <c r="B82" s="11" t="s">
        <v>247</v>
      </c>
      <c r="C82" s="28"/>
      <c r="D82" s="13"/>
      <c r="E82" s="28"/>
      <c r="F82" s="5"/>
      <c r="G82" s="28"/>
      <c r="H82" s="13"/>
      <c r="I82" s="28"/>
      <c r="J82" s="13"/>
      <c r="K82" s="28"/>
      <c r="L82" s="13"/>
      <c r="M82" s="196"/>
      <c r="N82" s="13"/>
      <c r="O82" s="196"/>
      <c r="P82" s="9">
        <v>29267</v>
      </c>
      <c r="Q82" s="12" t="s">
        <v>248</v>
      </c>
      <c r="R82" s="12" t="s">
        <v>24</v>
      </c>
      <c r="S82" s="11">
        <v>77441</v>
      </c>
      <c r="T82" s="11" t="s">
        <v>18</v>
      </c>
      <c r="U82" s="14" t="s">
        <v>249</v>
      </c>
      <c r="V82" s="12" t="s">
        <v>250</v>
      </c>
      <c r="W82" s="13"/>
      <c r="X82" s="12" t="s">
        <v>1092</v>
      </c>
      <c r="Y82" s="57"/>
      <c r="Z82" s="57"/>
      <c r="AA82" s="57"/>
    </row>
    <row r="83" spans="1:27" ht="15.75" customHeight="1">
      <c r="A83" s="11" t="s">
        <v>251</v>
      </c>
      <c r="B83" s="11" t="s">
        <v>252</v>
      </c>
      <c r="C83" s="28"/>
      <c r="D83" s="13"/>
      <c r="E83" s="28"/>
      <c r="F83" s="5"/>
      <c r="G83" s="28"/>
      <c r="H83" s="13"/>
      <c r="I83" s="28"/>
      <c r="J83" s="13"/>
      <c r="K83" s="28"/>
      <c r="L83" s="13"/>
      <c r="M83" s="196"/>
      <c r="N83" s="13"/>
      <c r="O83" s="196"/>
      <c r="P83" s="9">
        <v>43689</v>
      </c>
      <c r="Q83" s="12" t="s">
        <v>253</v>
      </c>
      <c r="R83" s="12" t="s">
        <v>24</v>
      </c>
      <c r="S83" s="11">
        <v>77441</v>
      </c>
      <c r="T83" s="11" t="s">
        <v>18</v>
      </c>
      <c r="U83" s="14" t="s">
        <v>254</v>
      </c>
      <c r="V83" s="12" t="s">
        <v>255</v>
      </c>
      <c r="W83" s="13"/>
      <c r="X83" s="12"/>
      <c r="Y83" s="57"/>
      <c r="Z83" s="57"/>
      <c r="AA83" s="57"/>
    </row>
    <row r="84" spans="1:27" ht="15.75" customHeight="1">
      <c r="A84" s="41" t="s">
        <v>256</v>
      </c>
      <c r="B84" s="17" t="s">
        <v>257</v>
      </c>
      <c r="C84" s="62">
        <v>28509</v>
      </c>
      <c r="D84" s="17" t="s">
        <v>470</v>
      </c>
      <c r="E84" s="62">
        <v>41920</v>
      </c>
      <c r="F84" s="17"/>
      <c r="G84" s="62"/>
      <c r="H84" s="17"/>
      <c r="I84" s="62"/>
      <c r="J84" s="17"/>
      <c r="K84" s="62"/>
      <c r="L84" s="17"/>
      <c r="M84" s="62"/>
      <c r="N84" s="17"/>
      <c r="O84" s="62"/>
      <c r="P84" s="62">
        <v>42627</v>
      </c>
      <c r="Q84" s="17" t="s">
        <v>258</v>
      </c>
      <c r="R84" s="17" t="s">
        <v>24</v>
      </c>
      <c r="S84" s="17">
        <v>77441</v>
      </c>
      <c r="T84" s="17" t="s">
        <v>18</v>
      </c>
      <c r="U84" s="63" t="str">
        <f>HYPERLINK("mailto:nicolee19@live.com","nicolee19@live.com")</f>
        <v>nicolee19@live.com</v>
      </c>
      <c r="V84" s="30" t="s">
        <v>1093</v>
      </c>
      <c r="W84" s="17"/>
      <c r="X84" s="17"/>
      <c r="Y84" s="17"/>
      <c r="Z84" s="17"/>
      <c r="AA84" s="17"/>
    </row>
    <row r="85" spans="1:27" ht="15.75" customHeight="1">
      <c r="A85" s="50" t="s">
        <v>899</v>
      </c>
      <c r="B85" s="11" t="s">
        <v>269</v>
      </c>
      <c r="C85" s="28"/>
      <c r="D85" s="5"/>
      <c r="E85" s="28"/>
      <c r="F85" s="5"/>
      <c r="G85" s="28"/>
      <c r="H85" s="5"/>
      <c r="I85" s="28"/>
      <c r="J85" s="5"/>
      <c r="K85" s="28"/>
      <c r="L85" s="5"/>
      <c r="M85" s="28"/>
      <c r="N85" s="5"/>
      <c r="O85" s="28"/>
      <c r="P85" s="8">
        <v>43542</v>
      </c>
      <c r="Q85" s="11" t="s">
        <v>1094</v>
      </c>
      <c r="R85" s="11" t="s">
        <v>24</v>
      </c>
      <c r="S85" s="11">
        <v>77441</v>
      </c>
      <c r="T85" s="11" t="s">
        <v>18</v>
      </c>
      <c r="U85" s="16" t="s">
        <v>1095</v>
      </c>
      <c r="V85" s="11" t="s">
        <v>1096</v>
      </c>
      <c r="W85" s="5"/>
      <c r="X85" s="11" t="s">
        <v>712</v>
      </c>
      <c r="Y85" s="17"/>
      <c r="Z85" s="17"/>
      <c r="AA85" s="17"/>
    </row>
    <row r="86" spans="1:27" ht="15.75" customHeight="1">
      <c r="A86" s="5" t="s">
        <v>260</v>
      </c>
      <c r="B86" s="5" t="s">
        <v>261</v>
      </c>
      <c r="C86" s="28">
        <v>43088</v>
      </c>
      <c r="D86" s="5" t="s">
        <v>472</v>
      </c>
      <c r="E86" s="28">
        <v>40010</v>
      </c>
      <c r="F86" s="5" t="s">
        <v>367</v>
      </c>
      <c r="G86" s="28">
        <v>41304</v>
      </c>
      <c r="H86" s="5" t="s">
        <v>410</v>
      </c>
      <c r="I86" s="28">
        <v>42360</v>
      </c>
      <c r="J86" s="5"/>
      <c r="K86" s="28"/>
      <c r="L86" s="5"/>
      <c r="M86" s="28"/>
      <c r="N86" s="5"/>
      <c r="O86" s="28"/>
      <c r="P86" s="28">
        <v>42640</v>
      </c>
      <c r="Q86" s="5" t="s">
        <v>262</v>
      </c>
      <c r="R86" s="5" t="s">
        <v>24</v>
      </c>
      <c r="S86" s="5">
        <v>77441</v>
      </c>
      <c r="T86" s="5" t="s">
        <v>18</v>
      </c>
      <c r="U86" s="49" t="str">
        <f>HYPERLINK("mailto:kelleyprust@gmail.com","kelleyprust@gmail.com")</f>
        <v>kelleyprust@gmail.com</v>
      </c>
      <c r="V86" s="5" t="s">
        <v>263</v>
      </c>
      <c r="W86" s="5"/>
      <c r="X86" s="5"/>
      <c r="Y86" s="17"/>
      <c r="Z86" s="17"/>
      <c r="AA86" s="17"/>
    </row>
    <row r="87" spans="1:27" ht="15.75" customHeight="1">
      <c r="A87" s="5" t="s">
        <v>900</v>
      </c>
      <c r="B87" s="5" t="s">
        <v>901</v>
      </c>
      <c r="C87" s="28">
        <v>30721</v>
      </c>
      <c r="D87" s="13" t="s">
        <v>499</v>
      </c>
      <c r="E87" s="28">
        <v>41340</v>
      </c>
      <c r="F87" s="5" t="s">
        <v>1097</v>
      </c>
      <c r="G87" s="28">
        <v>42403</v>
      </c>
      <c r="H87" s="13"/>
      <c r="I87" s="28"/>
      <c r="J87" s="13"/>
      <c r="K87" s="28"/>
      <c r="L87" s="13"/>
      <c r="M87" s="196"/>
      <c r="N87" s="13"/>
      <c r="O87" s="196"/>
      <c r="P87" s="42">
        <v>41944</v>
      </c>
      <c r="Q87" s="13" t="s">
        <v>1098</v>
      </c>
      <c r="R87" s="13" t="s">
        <v>24</v>
      </c>
      <c r="S87" s="5">
        <v>77441</v>
      </c>
      <c r="T87" s="5" t="s">
        <v>111</v>
      </c>
      <c r="U87" s="13" t="s">
        <v>1099</v>
      </c>
      <c r="V87" s="13" t="s">
        <v>1100</v>
      </c>
      <c r="W87" s="13"/>
      <c r="X87" s="13" t="s">
        <v>1041</v>
      </c>
      <c r="Y87" s="57"/>
      <c r="Z87" s="57"/>
      <c r="AA87" s="57"/>
    </row>
    <row r="88" spans="1:27" ht="15.75" customHeight="1">
      <c r="A88" s="11" t="s">
        <v>537</v>
      </c>
      <c r="B88" s="11" t="s">
        <v>504</v>
      </c>
      <c r="C88" s="28"/>
      <c r="D88" s="13"/>
      <c r="E88" s="28"/>
      <c r="F88" s="5"/>
      <c r="G88" s="28"/>
      <c r="H88" s="13"/>
      <c r="I88" s="28"/>
      <c r="J88" s="13"/>
      <c r="K88" s="28"/>
      <c r="L88" s="13"/>
      <c r="M88" s="196"/>
      <c r="N88" s="13"/>
      <c r="O88" s="196"/>
      <c r="P88" s="9">
        <v>43353</v>
      </c>
      <c r="Q88" s="12" t="s">
        <v>538</v>
      </c>
      <c r="R88" s="12" t="s">
        <v>24</v>
      </c>
      <c r="S88" s="11">
        <v>77441</v>
      </c>
      <c r="T88" s="11" t="s">
        <v>18</v>
      </c>
      <c r="U88" s="12" t="s">
        <v>539</v>
      </c>
      <c r="V88" s="12" t="s">
        <v>540</v>
      </c>
      <c r="W88" s="13"/>
      <c r="X88" s="12" t="s">
        <v>983</v>
      </c>
      <c r="Y88" s="57"/>
      <c r="Z88" s="57"/>
      <c r="AA88" s="57"/>
    </row>
    <row r="89" spans="1:27" ht="15.75" customHeight="1">
      <c r="A89" s="11" t="s">
        <v>264</v>
      </c>
      <c r="B89" s="11" t="s">
        <v>265</v>
      </c>
      <c r="C89" s="28"/>
      <c r="D89" s="13"/>
      <c r="E89" s="28"/>
      <c r="F89" s="5"/>
      <c r="G89" s="28"/>
      <c r="H89" s="13"/>
      <c r="I89" s="28"/>
      <c r="J89" s="13"/>
      <c r="K89" s="28"/>
      <c r="L89" s="13"/>
      <c r="M89" s="196"/>
      <c r="N89" s="13"/>
      <c r="O89" s="196"/>
      <c r="P89" s="9">
        <v>43773</v>
      </c>
      <c r="Q89" s="12" t="s">
        <v>266</v>
      </c>
      <c r="R89" s="12" t="s">
        <v>24</v>
      </c>
      <c r="S89" s="11">
        <v>77441</v>
      </c>
      <c r="T89" s="11" t="s">
        <v>18</v>
      </c>
      <c r="U89" s="12" t="s">
        <v>267</v>
      </c>
      <c r="V89" s="12">
        <v>3127683837</v>
      </c>
      <c r="W89" s="13"/>
      <c r="X89" s="12"/>
      <c r="Y89" s="57"/>
      <c r="Z89" s="57"/>
      <c r="AA89" s="57"/>
    </row>
    <row r="90" spans="1:27" ht="15.75" customHeight="1">
      <c r="A90" s="17" t="s">
        <v>902</v>
      </c>
      <c r="B90" s="17" t="s">
        <v>612</v>
      </c>
      <c r="C90" s="28">
        <v>28668</v>
      </c>
      <c r="D90" s="13" t="s">
        <v>1101</v>
      </c>
      <c r="E90" s="28">
        <v>41960</v>
      </c>
      <c r="F90" s="5" t="s">
        <v>1102</v>
      </c>
      <c r="G90" s="28">
        <v>41960</v>
      </c>
      <c r="H90" s="13"/>
      <c r="I90" s="28"/>
      <c r="J90" s="13"/>
      <c r="K90" s="28"/>
      <c r="L90" s="13"/>
      <c r="M90" s="196"/>
      <c r="N90" s="13"/>
      <c r="O90" s="196"/>
      <c r="P90" s="42">
        <v>43104</v>
      </c>
      <c r="Q90" s="13" t="s">
        <v>613</v>
      </c>
      <c r="R90" s="13" t="s">
        <v>17</v>
      </c>
      <c r="S90" s="5">
        <v>77441</v>
      </c>
      <c r="T90" s="5" t="s">
        <v>337</v>
      </c>
      <c r="U90" s="43" t="s">
        <v>614</v>
      </c>
      <c r="V90" s="13" t="s">
        <v>615</v>
      </c>
      <c r="W90" s="13"/>
      <c r="X90" s="13"/>
      <c r="Y90" s="57"/>
      <c r="Z90" s="57"/>
      <c r="AA90" s="57"/>
    </row>
    <row r="91" spans="1:27" ht="15.75" customHeight="1">
      <c r="A91" s="11" t="s">
        <v>268</v>
      </c>
      <c r="B91" s="11" t="s">
        <v>269</v>
      </c>
      <c r="C91" s="8">
        <v>31096</v>
      </c>
      <c r="D91" s="12" t="s">
        <v>476</v>
      </c>
      <c r="E91" s="8">
        <v>42250</v>
      </c>
      <c r="F91" s="11" t="s">
        <v>252</v>
      </c>
      <c r="G91" s="8">
        <v>43011</v>
      </c>
      <c r="H91" s="13"/>
      <c r="I91" s="28"/>
      <c r="J91" s="13"/>
      <c r="K91" s="28"/>
      <c r="L91" s="13"/>
      <c r="M91" s="196"/>
      <c r="N91" s="13"/>
      <c r="O91" s="196"/>
      <c r="P91" s="9">
        <v>43256</v>
      </c>
      <c r="Q91" s="206" t="s">
        <v>270</v>
      </c>
      <c r="R91" s="12" t="s">
        <v>24</v>
      </c>
      <c r="S91" s="11">
        <v>77441</v>
      </c>
      <c r="T91" s="11" t="s">
        <v>18</v>
      </c>
      <c r="U91" s="15" t="s">
        <v>271</v>
      </c>
      <c r="V91" s="12" t="s">
        <v>272</v>
      </c>
      <c r="W91" s="13"/>
      <c r="X91" s="12" t="s">
        <v>1103</v>
      </c>
      <c r="Y91" s="57"/>
      <c r="Z91" s="57"/>
      <c r="AA91" s="57"/>
    </row>
    <row r="92" spans="1:27" ht="15.75" customHeight="1">
      <c r="A92" s="17" t="s">
        <v>273</v>
      </c>
      <c r="B92" s="17" t="s">
        <v>274</v>
      </c>
      <c r="C92" s="28">
        <v>31963</v>
      </c>
      <c r="D92" s="13" t="s">
        <v>478</v>
      </c>
      <c r="E92" s="28">
        <v>42899</v>
      </c>
      <c r="F92" s="5"/>
      <c r="G92" s="28"/>
      <c r="H92" s="13"/>
      <c r="I92" s="28"/>
      <c r="J92" s="13"/>
      <c r="K92" s="28"/>
      <c r="L92" s="13"/>
      <c r="M92" s="196"/>
      <c r="N92" s="13"/>
      <c r="O92" s="196"/>
      <c r="P92" s="42">
        <v>42758</v>
      </c>
      <c r="Q92" s="13" t="s">
        <v>275</v>
      </c>
      <c r="R92" s="13" t="s">
        <v>24</v>
      </c>
      <c r="S92" s="5">
        <v>77441</v>
      </c>
      <c r="T92" s="5" t="s">
        <v>84</v>
      </c>
      <c r="U92" s="43" t="s">
        <v>276</v>
      </c>
      <c r="V92" s="13" t="s">
        <v>277</v>
      </c>
      <c r="W92" s="13"/>
      <c r="X92" s="13"/>
      <c r="Y92" s="57"/>
      <c r="Z92" s="57"/>
      <c r="AA92" s="57"/>
    </row>
    <row r="93" spans="1:27" ht="15.75" customHeight="1">
      <c r="A93" s="11" t="s">
        <v>278</v>
      </c>
      <c r="B93" s="11" t="s">
        <v>82</v>
      </c>
      <c r="C93" s="28"/>
      <c r="D93" s="13"/>
      <c r="E93" s="28"/>
      <c r="F93" s="5"/>
      <c r="G93" s="28"/>
      <c r="H93" s="13"/>
      <c r="I93" s="28"/>
      <c r="J93" s="13"/>
      <c r="K93" s="28"/>
      <c r="L93" s="13"/>
      <c r="M93" s="196"/>
      <c r="N93" s="13"/>
      <c r="O93" s="196"/>
      <c r="P93" s="9">
        <v>43559</v>
      </c>
      <c r="Q93" s="12" t="s">
        <v>279</v>
      </c>
      <c r="R93" s="12" t="s">
        <v>24</v>
      </c>
      <c r="S93" s="11">
        <v>77441</v>
      </c>
      <c r="T93" s="11" t="s">
        <v>18</v>
      </c>
      <c r="U93" s="15" t="s">
        <v>1104</v>
      </c>
      <c r="V93" s="12" t="s">
        <v>281</v>
      </c>
      <c r="W93" s="13"/>
      <c r="X93" s="12" t="s">
        <v>706</v>
      </c>
      <c r="Y93" s="57"/>
      <c r="Z93" s="57"/>
      <c r="AA93" s="57"/>
    </row>
    <row r="94" spans="1:27" ht="15.75" customHeight="1">
      <c r="A94" s="5" t="s">
        <v>903</v>
      </c>
      <c r="B94" s="5" t="s">
        <v>82</v>
      </c>
      <c r="C94" s="28">
        <v>29734</v>
      </c>
      <c r="D94" s="13" t="s">
        <v>492</v>
      </c>
      <c r="E94" s="28">
        <v>39924</v>
      </c>
      <c r="F94" s="5" t="s">
        <v>1105</v>
      </c>
      <c r="G94" s="28">
        <v>40567</v>
      </c>
      <c r="H94" s="13" t="s">
        <v>237</v>
      </c>
      <c r="I94" s="28">
        <v>42032</v>
      </c>
      <c r="J94" s="13"/>
      <c r="K94" s="28"/>
      <c r="L94" s="13"/>
      <c r="M94" s="196"/>
      <c r="N94" s="13"/>
      <c r="O94" s="196"/>
      <c r="P94" s="42">
        <v>42060</v>
      </c>
      <c r="Q94" s="13" t="s">
        <v>1106</v>
      </c>
      <c r="R94" s="13" t="s">
        <v>24</v>
      </c>
      <c r="S94" s="5">
        <v>77441</v>
      </c>
      <c r="T94" s="5" t="s">
        <v>18</v>
      </c>
      <c r="U94" s="13" t="s">
        <v>1107</v>
      </c>
      <c r="V94" s="13" t="s">
        <v>1108</v>
      </c>
      <c r="W94" s="12"/>
      <c r="X94" s="13"/>
      <c r="Y94" s="57"/>
      <c r="Z94" s="57"/>
      <c r="AA94" s="57"/>
    </row>
    <row r="95" spans="1:27" ht="15.75" customHeight="1">
      <c r="A95" s="11" t="s">
        <v>904</v>
      </c>
      <c r="B95" s="11" t="s">
        <v>905</v>
      </c>
      <c r="C95" s="28"/>
      <c r="D95" s="13"/>
      <c r="E95" s="28"/>
      <c r="F95" s="5"/>
      <c r="G95" s="28"/>
      <c r="H95" s="13"/>
      <c r="I95" s="28"/>
      <c r="J95" s="13"/>
      <c r="K95" s="28"/>
      <c r="L95" s="13"/>
      <c r="M95" s="196"/>
      <c r="N95" s="13"/>
      <c r="O95" s="196"/>
      <c r="P95" s="9">
        <v>43452</v>
      </c>
      <c r="Q95" s="12" t="s">
        <v>1109</v>
      </c>
      <c r="R95" s="12" t="s">
        <v>24</v>
      </c>
      <c r="S95" s="11">
        <v>77441</v>
      </c>
      <c r="T95" s="11" t="s">
        <v>18</v>
      </c>
      <c r="U95" s="12" t="s">
        <v>1110</v>
      </c>
      <c r="V95" s="12" t="s">
        <v>1111</v>
      </c>
      <c r="W95" s="12"/>
      <c r="X95" s="12" t="s">
        <v>1112</v>
      </c>
      <c r="Y95" s="57"/>
      <c r="Z95" s="57"/>
      <c r="AA95" s="57"/>
    </row>
    <row r="96" spans="1:27" ht="15.75" customHeight="1">
      <c r="A96" s="51" t="s">
        <v>282</v>
      </c>
      <c r="B96" s="51" t="s">
        <v>283</v>
      </c>
      <c r="C96" s="28"/>
      <c r="D96" s="13" t="s">
        <v>482</v>
      </c>
      <c r="E96" s="28">
        <v>39325</v>
      </c>
      <c r="F96" s="5" t="s">
        <v>481</v>
      </c>
      <c r="G96" s="28">
        <v>41304</v>
      </c>
      <c r="H96" s="13" t="s">
        <v>483</v>
      </c>
      <c r="I96" s="28">
        <v>42705</v>
      </c>
      <c r="J96" s="13"/>
      <c r="K96" s="28"/>
      <c r="L96" s="13"/>
      <c r="M96" s="196"/>
      <c r="N96" s="13"/>
      <c r="O96" s="196"/>
      <c r="P96" s="42">
        <v>43191</v>
      </c>
      <c r="Q96" s="12" t="s">
        <v>1113</v>
      </c>
      <c r="R96" s="12" t="s">
        <v>24</v>
      </c>
      <c r="S96" s="11">
        <v>77441</v>
      </c>
      <c r="T96" s="11" t="s">
        <v>18</v>
      </c>
      <c r="U96" s="43" t="s">
        <v>285</v>
      </c>
      <c r="V96" s="12" t="s">
        <v>286</v>
      </c>
      <c r="W96" s="13"/>
      <c r="X96" s="12" t="s">
        <v>1114</v>
      </c>
      <c r="Y96" s="57"/>
      <c r="Z96" s="57"/>
      <c r="AA96" s="57"/>
    </row>
    <row r="97" spans="1:27" ht="15.75" customHeight="1">
      <c r="A97" s="5" t="s">
        <v>350</v>
      </c>
      <c r="B97" s="5" t="s">
        <v>154</v>
      </c>
      <c r="C97" s="28">
        <v>29962</v>
      </c>
      <c r="D97" s="13" t="s">
        <v>430</v>
      </c>
      <c r="E97" s="28">
        <v>42396</v>
      </c>
      <c r="F97" s="5"/>
      <c r="G97" s="28"/>
      <c r="H97" s="13"/>
      <c r="I97" s="28"/>
      <c r="J97" s="13"/>
      <c r="K97" s="28"/>
      <c r="L97" s="13"/>
      <c r="M97" s="196"/>
      <c r="N97" s="13"/>
      <c r="O97" s="196"/>
      <c r="P97" s="42">
        <v>43198</v>
      </c>
      <c r="Q97" s="13" t="s">
        <v>626</v>
      </c>
      <c r="R97" s="13" t="s">
        <v>24</v>
      </c>
      <c r="S97" s="5">
        <v>77441</v>
      </c>
      <c r="T97" s="5" t="s">
        <v>337</v>
      </c>
      <c r="U97" s="43" t="s">
        <v>627</v>
      </c>
      <c r="V97" s="13" t="s">
        <v>1115</v>
      </c>
      <c r="W97" s="13"/>
      <c r="X97" s="13"/>
      <c r="Y97" s="57"/>
      <c r="Z97" s="57"/>
      <c r="AA97" s="57"/>
    </row>
    <row r="98" spans="1:27" ht="15.75" customHeight="1">
      <c r="A98" s="13" t="s">
        <v>576</v>
      </c>
      <c r="B98" s="13" t="s">
        <v>577</v>
      </c>
      <c r="C98" s="28">
        <v>30924</v>
      </c>
      <c r="D98" s="13" t="s">
        <v>1116</v>
      </c>
      <c r="E98" s="28">
        <v>41550</v>
      </c>
      <c r="F98" s="13" t="s">
        <v>1117</v>
      </c>
      <c r="G98" s="28">
        <v>42433</v>
      </c>
      <c r="H98" s="13"/>
      <c r="I98" s="196"/>
      <c r="J98" s="13"/>
      <c r="K98" s="196"/>
      <c r="L98" s="13"/>
      <c r="M98" s="196"/>
      <c r="N98" s="13"/>
      <c r="O98" s="196"/>
      <c r="P98" s="28">
        <v>42689</v>
      </c>
      <c r="Q98" s="13" t="s">
        <v>578</v>
      </c>
      <c r="R98" s="13" t="s">
        <v>24</v>
      </c>
      <c r="S98" s="5">
        <v>77441</v>
      </c>
      <c r="T98" s="13" t="s">
        <v>18</v>
      </c>
      <c r="U98" s="34" t="str">
        <f>HYPERLINK("mailto:Nadita_R_Singh@hotmail.com","Nadita_R_Singh@hotmail.com")</f>
        <v>Nadita_R_Singh@hotmail.com</v>
      </c>
      <c r="V98" s="13" t="s">
        <v>579</v>
      </c>
      <c r="W98" s="13"/>
      <c r="X98" s="13"/>
      <c r="Y98" s="57"/>
      <c r="Z98" s="57"/>
      <c r="AA98" s="57"/>
    </row>
    <row r="99" spans="1:27" ht="15.75" customHeight="1">
      <c r="A99" s="12" t="s">
        <v>1118</v>
      </c>
      <c r="B99" s="12" t="s">
        <v>907</v>
      </c>
      <c r="C99" s="28"/>
      <c r="D99" s="13"/>
      <c r="E99" s="28"/>
      <c r="F99" s="13"/>
      <c r="G99" s="28"/>
      <c r="H99" s="13"/>
      <c r="I99" s="196"/>
      <c r="J99" s="13"/>
      <c r="K99" s="196"/>
      <c r="L99" s="13"/>
      <c r="M99" s="196"/>
      <c r="N99" s="13"/>
      <c r="O99" s="196"/>
      <c r="P99" s="8">
        <v>43340</v>
      </c>
      <c r="Q99" s="12" t="s">
        <v>1119</v>
      </c>
      <c r="R99" s="12" t="s">
        <v>24</v>
      </c>
      <c r="S99" s="11">
        <v>77441</v>
      </c>
      <c r="T99" s="12" t="s">
        <v>18</v>
      </c>
      <c r="U99" s="33" t="s">
        <v>1120</v>
      </c>
      <c r="V99" s="12" t="s">
        <v>1121</v>
      </c>
      <c r="W99" s="13"/>
      <c r="X99" s="12" t="s">
        <v>975</v>
      </c>
      <c r="Y99" s="57"/>
      <c r="Z99" s="57"/>
      <c r="AA99" s="57"/>
    </row>
    <row r="100" spans="1:27" ht="15.75" customHeight="1">
      <c r="A100" s="12" t="s">
        <v>292</v>
      </c>
      <c r="B100" s="12" t="s">
        <v>293</v>
      </c>
      <c r="C100" s="28"/>
      <c r="D100" s="13"/>
      <c r="E100" s="28"/>
      <c r="F100" s="13"/>
      <c r="G100" s="28"/>
      <c r="H100" s="13"/>
      <c r="I100" s="196"/>
      <c r="J100" s="13"/>
      <c r="K100" s="196"/>
      <c r="L100" s="13"/>
      <c r="M100" s="196"/>
      <c r="N100" s="13"/>
      <c r="O100" s="196"/>
      <c r="P100" s="8">
        <v>43680</v>
      </c>
      <c r="Q100" s="12" t="s">
        <v>294</v>
      </c>
      <c r="R100" s="12" t="s">
        <v>24</v>
      </c>
      <c r="S100" s="11">
        <v>77441</v>
      </c>
      <c r="T100" s="12" t="s">
        <v>18</v>
      </c>
      <c r="U100" s="33" t="s">
        <v>295</v>
      </c>
      <c r="V100" s="12">
        <v>7139225464</v>
      </c>
      <c r="W100" s="13"/>
      <c r="X100" s="12"/>
      <c r="Y100" s="57"/>
      <c r="Z100" s="57"/>
      <c r="AA100" s="57"/>
    </row>
    <row r="101" spans="1:27" ht="15.75" customHeight="1">
      <c r="A101" s="13" t="s">
        <v>908</v>
      </c>
      <c r="B101" s="13" t="s">
        <v>909</v>
      </c>
      <c r="C101" s="28">
        <v>30437</v>
      </c>
      <c r="D101" s="13" t="s">
        <v>188</v>
      </c>
      <c r="E101" s="28">
        <v>41465</v>
      </c>
      <c r="F101" s="13"/>
      <c r="G101" s="28"/>
      <c r="H101" s="13"/>
      <c r="I101" s="196"/>
      <c r="J101" s="13"/>
      <c r="K101" s="196"/>
      <c r="L101" s="13"/>
      <c r="M101" s="196"/>
      <c r="N101" s="13"/>
      <c r="O101" s="196"/>
      <c r="P101" s="28">
        <v>42865</v>
      </c>
      <c r="Q101" s="13" t="s">
        <v>1122</v>
      </c>
      <c r="R101" s="13" t="s">
        <v>24</v>
      </c>
      <c r="S101" s="5">
        <v>77441</v>
      </c>
      <c r="T101" s="13" t="s">
        <v>18</v>
      </c>
      <c r="U101" s="34" t="str">
        <f>HYPERLINK("mailto:mary.sorhus@gmail.com","mary.sorhus@gmail.com")</f>
        <v>mary.sorhus@gmail.com</v>
      </c>
      <c r="V101" s="13" t="s">
        <v>1123</v>
      </c>
      <c r="W101" s="13"/>
      <c r="X101" s="13" t="s">
        <v>1124</v>
      </c>
      <c r="Y101" s="57"/>
      <c r="Z101" s="57"/>
      <c r="AA101" s="57"/>
    </row>
    <row r="102" spans="1:27" ht="15.75" customHeight="1">
      <c r="A102" s="13" t="s">
        <v>910</v>
      </c>
      <c r="B102" s="13" t="s">
        <v>911</v>
      </c>
      <c r="C102" s="28">
        <v>42984</v>
      </c>
      <c r="D102" s="13" t="s">
        <v>399</v>
      </c>
      <c r="E102" s="28"/>
      <c r="F102" s="13" t="s">
        <v>1125</v>
      </c>
      <c r="G102" s="28"/>
      <c r="H102" s="13" t="s">
        <v>1126</v>
      </c>
      <c r="I102" s="196"/>
      <c r="J102" s="13"/>
      <c r="K102" s="196"/>
      <c r="L102" s="13"/>
      <c r="M102" s="196"/>
      <c r="N102" s="13"/>
      <c r="O102" s="196"/>
      <c r="P102" s="28">
        <v>42769</v>
      </c>
      <c r="Q102" s="13" t="s">
        <v>1127</v>
      </c>
      <c r="R102" s="13" t="s">
        <v>24</v>
      </c>
      <c r="S102" s="5">
        <v>77441</v>
      </c>
      <c r="T102" s="13" t="s">
        <v>18</v>
      </c>
      <c r="U102" s="34" t="str">
        <f>HYPERLINK("mailto:jennyspichiger@hotmail.com","jennyspichiger@hotmail.com")</f>
        <v>jennyspichiger@hotmail.com</v>
      </c>
      <c r="V102" s="13" t="s">
        <v>1128</v>
      </c>
      <c r="W102" s="203" t="s">
        <v>1048</v>
      </c>
      <c r="X102" s="13" t="s">
        <v>1129</v>
      </c>
      <c r="Y102" s="57"/>
      <c r="Z102" s="57"/>
      <c r="AA102" s="57"/>
    </row>
    <row r="103" spans="1:27" ht="15.75" customHeight="1">
      <c r="A103" s="13" t="s">
        <v>296</v>
      </c>
      <c r="B103" s="13" t="s">
        <v>297</v>
      </c>
      <c r="C103" s="28">
        <v>29641</v>
      </c>
      <c r="D103" s="13" t="s">
        <v>435</v>
      </c>
      <c r="E103" s="28">
        <v>40129</v>
      </c>
      <c r="F103" s="13" t="s">
        <v>492</v>
      </c>
      <c r="G103" s="28">
        <v>41094</v>
      </c>
      <c r="H103" s="13" t="s">
        <v>493</v>
      </c>
      <c r="I103" s="196">
        <v>42968</v>
      </c>
      <c r="J103" s="13"/>
      <c r="K103" s="196"/>
      <c r="L103" s="13"/>
      <c r="M103" s="196"/>
      <c r="N103" s="13"/>
      <c r="O103" s="196"/>
      <c r="P103" s="28">
        <v>43228</v>
      </c>
      <c r="Q103" s="13" t="s">
        <v>1130</v>
      </c>
      <c r="R103" s="13" t="s">
        <v>24</v>
      </c>
      <c r="S103" s="5">
        <v>77441</v>
      </c>
      <c r="T103" s="13" t="s">
        <v>18</v>
      </c>
      <c r="U103" s="43" t="s">
        <v>299</v>
      </c>
      <c r="V103" s="13" t="s">
        <v>300</v>
      </c>
      <c r="W103" s="13"/>
      <c r="X103" s="13"/>
      <c r="Y103" s="57"/>
      <c r="Z103" s="57"/>
      <c r="AA103" s="57"/>
    </row>
    <row r="104" spans="1:27" ht="15.75" customHeight="1">
      <c r="A104" s="5" t="s">
        <v>912</v>
      </c>
      <c r="B104" s="5" t="s">
        <v>71</v>
      </c>
      <c r="C104" s="28">
        <v>31133</v>
      </c>
      <c r="D104" s="13" t="s">
        <v>494</v>
      </c>
      <c r="E104" s="28">
        <v>42439</v>
      </c>
      <c r="F104" s="5" t="s">
        <v>383</v>
      </c>
      <c r="G104" s="28">
        <v>41463</v>
      </c>
      <c r="H104" s="13"/>
      <c r="I104" s="28"/>
      <c r="J104" s="13"/>
      <c r="K104" s="28"/>
      <c r="L104" s="13"/>
      <c r="M104" s="196"/>
      <c r="N104" s="13"/>
      <c r="O104" s="196"/>
      <c r="P104" s="42">
        <v>42888</v>
      </c>
      <c r="Q104" s="13" t="s">
        <v>1131</v>
      </c>
      <c r="R104" s="13" t="s">
        <v>24</v>
      </c>
      <c r="S104" s="5">
        <v>77441</v>
      </c>
      <c r="T104" s="5" t="s">
        <v>18</v>
      </c>
      <c r="U104" s="61" t="s">
        <v>1132</v>
      </c>
      <c r="V104" s="13" t="s">
        <v>1133</v>
      </c>
      <c r="W104" s="13"/>
      <c r="X104" s="13"/>
      <c r="Y104" s="57"/>
      <c r="Z104" s="57"/>
      <c r="AA104" s="57"/>
    </row>
    <row r="105" spans="1:27" ht="15.75" customHeight="1">
      <c r="A105" s="5" t="s">
        <v>913</v>
      </c>
      <c r="B105" s="5" t="s">
        <v>180</v>
      </c>
      <c r="C105" s="28">
        <v>43052</v>
      </c>
      <c r="D105" s="13" t="s">
        <v>1134</v>
      </c>
      <c r="E105" s="28">
        <v>42238</v>
      </c>
      <c r="F105" s="5"/>
      <c r="G105" s="28"/>
      <c r="H105" s="13"/>
      <c r="I105" s="28"/>
      <c r="J105" s="13"/>
      <c r="K105" s="28"/>
      <c r="L105" s="13"/>
      <c r="M105" s="196"/>
      <c r="N105" s="13"/>
      <c r="O105" s="196"/>
      <c r="P105" s="42">
        <v>42454</v>
      </c>
      <c r="Q105" s="13" t="s">
        <v>1135</v>
      </c>
      <c r="R105" s="13" t="s">
        <v>24</v>
      </c>
      <c r="S105" s="5">
        <v>77441</v>
      </c>
      <c r="T105" s="5" t="s">
        <v>18</v>
      </c>
      <c r="U105" s="65" t="s">
        <v>1136</v>
      </c>
      <c r="V105" s="13" t="s">
        <v>1137</v>
      </c>
      <c r="W105" s="13"/>
      <c r="X105" s="13" t="s">
        <v>1138</v>
      </c>
      <c r="Y105" s="57"/>
      <c r="Z105" s="57"/>
      <c r="AA105" s="57"/>
    </row>
    <row r="106" spans="1:27" ht="15.75" customHeight="1">
      <c r="A106" s="11" t="s">
        <v>568</v>
      </c>
      <c r="B106" s="11" t="s">
        <v>569</v>
      </c>
      <c r="C106" s="28"/>
      <c r="D106" s="13"/>
      <c r="E106" s="28"/>
      <c r="F106" s="5"/>
      <c r="G106" s="28"/>
      <c r="H106" s="13"/>
      <c r="I106" s="28"/>
      <c r="J106" s="13"/>
      <c r="K106" s="28"/>
      <c r="L106" s="13"/>
      <c r="M106" s="196"/>
      <c r="N106" s="13"/>
      <c r="O106" s="196"/>
      <c r="P106" s="9">
        <v>27887</v>
      </c>
      <c r="Q106" s="12" t="s">
        <v>570</v>
      </c>
      <c r="R106" s="12" t="s">
        <v>24</v>
      </c>
      <c r="S106" s="11">
        <v>77441</v>
      </c>
      <c r="T106" s="11" t="s">
        <v>18</v>
      </c>
      <c r="U106" s="53" t="s">
        <v>571</v>
      </c>
      <c r="V106" s="12" t="s">
        <v>1139</v>
      </c>
      <c r="W106" s="203" t="s">
        <v>1140</v>
      </c>
      <c r="X106" s="12" t="s">
        <v>937</v>
      </c>
      <c r="Y106" s="57"/>
      <c r="Z106" s="57"/>
      <c r="AA106" s="57"/>
    </row>
    <row r="107" spans="1:27" ht="15.75" customHeight="1">
      <c r="A107" s="11" t="s">
        <v>301</v>
      </c>
      <c r="B107" s="11" t="s">
        <v>192</v>
      </c>
      <c r="C107" s="28"/>
      <c r="D107" s="13"/>
      <c r="E107" s="28"/>
      <c r="F107" s="5"/>
      <c r="G107" s="28"/>
      <c r="H107" s="13"/>
      <c r="I107" s="28"/>
      <c r="J107" s="13"/>
      <c r="K107" s="28"/>
      <c r="L107" s="13"/>
      <c r="M107" s="196"/>
      <c r="N107" s="13"/>
      <c r="O107" s="196"/>
      <c r="P107" s="9">
        <v>43479</v>
      </c>
      <c r="Q107" s="12" t="s">
        <v>1141</v>
      </c>
      <c r="R107" s="12" t="s">
        <v>24</v>
      </c>
      <c r="S107" s="11">
        <v>77441</v>
      </c>
      <c r="T107" s="11" t="s">
        <v>18</v>
      </c>
      <c r="U107" s="53" t="s">
        <v>303</v>
      </c>
      <c r="V107" s="12" t="s">
        <v>304</v>
      </c>
      <c r="W107" s="12"/>
      <c r="X107" s="12" t="s">
        <v>1142</v>
      </c>
      <c r="Y107" s="57"/>
      <c r="Z107" s="57"/>
      <c r="AA107" s="57"/>
    </row>
    <row r="108" spans="1:27" ht="15.75" customHeight="1">
      <c r="A108" s="5" t="s">
        <v>313</v>
      </c>
      <c r="B108" s="5" t="s">
        <v>314</v>
      </c>
      <c r="C108" s="28">
        <v>29821</v>
      </c>
      <c r="D108" s="13" t="s">
        <v>391</v>
      </c>
      <c r="E108" s="28">
        <v>41746</v>
      </c>
      <c r="F108" s="5"/>
      <c r="G108" s="28"/>
      <c r="H108" s="13"/>
      <c r="I108" s="28"/>
      <c r="J108" s="13"/>
      <c r="K108" s="28"/>
      <c r="L108" s="13"/>
      <c r="M108" s="196"/>
      <c r="N108" s="13"/>
      <c r="O108" s="196"/>
      <c r="P108" s="42">
        <v>42513</v>
      </c>
      <c r="Q108" s="13" t="s">
        <v>1143</v>
      </c>
      <c r="R108" s="13" t="s">
        <v>73</v>
      </c>
      <c r="S108" s="5">
        <v>77441</v>
      </c>
      <c r="T108" s="5" t="s">
        <v>1144</v>
      </c>
      <c r="U108" s="65" t="s">
        <v>316</v>
      </c>
      <c r="V108" s="13" t="s">
        <v>317</v>
      </c>
      <c r="W108" s="13"/>
      <c r="X108" s="13" t="s">
        <v>1145</v>
      </c>
      <c r="Y108" s="57"/>
      <c r="Z108" s="57"/>
      <c r="AA108" s="57"/>
    </row>
    <row r="109" spans="1:27" ht="15.75" customHeight="1">
      <c r="A109" s="11" t="s">
        <v>318</v>
      </c>
      <c r="B109" s="11" t="s">
        <v>247</v>
      </c>
      <c r="C109" s="28"/>
      <c r="D109" s="13"/>
      <c r="E109" s="28"/>
      <c r="F109" s="5"/>
      <c r="G109" s="28"/>
      <c r="H109" s="13"/>
      <c r="I109" s="28"/>
      <c r="J109" s="13"/>
      <c r="K109" s="28"/>
      <c r="L109" s="13"/>
      <c r="M109" s="196"/>
      <c r="N109" s="13"/>
      <c r="O109" s="196"/>
      <c r="P109" s="9">
        <v>43701</v>
      </c>
      <c r="Q109" s="12" t="s">
        <v>319</v>
      </c>
      <c r="R109" s="12" t="s">
        <v>24</v>
      </c>
      <c r="S109" s="11">
        <v>77441</v>
      </c>
      <c r="T109" s="11" t="s">
        <v>18</v>
      </c>
      <c r="U109" s="53" t="s">
        <v>320</v>
      </c>
      <c r="V109" s="12">
        <v>2818819557</v>
      </c>
      <c r="W109" s="13"/>
      <c r="X109" s="13"/>
      <c r="Y109" s="57"/>
      <c r="Z109" s="57"/>
      <c r="AA109" s="57"/>
    </row>
    <row r="110" spans="1:27" ht="15.75" customHeight="1">
      <c r="A110" s="11" t="s">
        <v>325</v>
      </c>
      <c r="B110" s="11" t="s">
        <v>326</v>
      </c>
      <c r="C110" s="28"/>
      <c r="D110" s="13"/>
      <c r="E110" s="28"/>
      <c r="F110" s="5"/>
      <c r="G110" s="28"/>
      <c r="H110" s="13"/>
      <c r="I110" s="28"/>
      <c r="J110" s="13"/>
      <c r="K110" s="28"/>
      <c r="L110" s="13"/>
      <c r="M110" s="196"/>
      <c r="N110" s="13"/>
      <c r="O110" s="196"/>
      <c r="P110" s="9">
        <v>43706</v>
      </c>
      <c r="Q110" s="12" t="s">
        <v>327</v>
      </c>
      <c r="R110" s="12" t="s">
        <v>24</v>
      </c>
      <c r="S110" s="11">
        <v>77441</v>
      </c>
      <c r="T110" s="11" t="s">
        <v>18</v>
      </c>
      <c r="U110" s="53" t="s">
        <v>328</v>
      </c>
      <c r="V110" s="12">
        <v>2062904657</v>
      </c>
      <c r="W110" s="13"/>
      <c r="X110" s="13"/>
      <c r="Y110" s="57"/>
      <c r="Z110" s="57"/>
      <c r="AA110" s="57"/>
    </row>
    <row r="111" spans="1:27" ht="15.75" customHeight="1">
      <c r="A111" s="11" t="s">
        <v>1146</v>
      </c>
      <c r="B111" s="11" t="s">
        <v>118</v>
      </c>
      <c r="C111" s="28"/>
      <c r="D111" s="13"/>
      <c r="E111" s="28"/>
      <c r="F111" s="5"/>
      <c r="G111" s="28"/>
      <c r="H111" s="13"/>
      <c r="I111" s="28"/>
      <c r="J111" s="13"/>
      <c r="K111" s="28"/>
      <c r="L111" s="13"/>
      <c r="M111" s="196"/>
      <c r="N111" s="13"/>
      <c r="O111" s="196"/>
      <c r="P111" s="200" t="s">
        <v>1147</v>
      </c>
      <c r="Q111" s="12" t="s">
        <v>1148</v>
      </c>
      <c r="R111" s="12" t="s">
        <v>24</v>
      </c>
      <c r="S111" s="11">
        <v>77441</v>
      </c>
      <c r="T111" s="11" t="s">
        <v>18</v>
      </c>
      <c r="U111" s="12" t="s">
        <v>1149</v>
      </c>
      <c r="V111" s="12" t="s">
        <v>1150</v>
      </c>
      <c r="W111" s="13"/>
      <c r="X111" s="12" t="s">
        <v>937</v>
      </c>
      <c r="Y111" s="57"/>
      <c r="Z111" s="57"/>
      <c r="AA111" s="57"/>
    </row>
    <row r="112" spans="1:27" ht="15.75" customHeight="1">
      <c r="A112" s="11" t="s">
        <v>329</v>
      </c>
      <c r="B112" s="11" t="s">
        <v>330</v>
      </c>
      <c r="C112" s="28"/>
      <c r="D112" s="13"/>
      <c r="E112" s="28"/>
      <c r="F112" s="5"/>
      <c r="G112" s="28"/>
      <c r="H112" s="13"/>
      <c r="I112" s="28"/>
      <c r="J112" s="13"/>
      <c r="K112" s="28"/>
      <c r="L112" s="13"/>
      <c r="M112" s="196"/>
      <c r="N112" s="13"/>
      <c r="O112" s="196"/>
      <c r="P112" s="9">
        <v>43409</v>
      </c>
      <c r="Q112" s="12" t="s">
        <v>1151</v>
      </c>
      <c r="R112" s="12" t="s">
        <v>24</v>
      </c>
      <c r="S112" s="11">
        <v>77441</v>
      </c>
      <c r="T112" s="11" t="s">
        <v>18</v>
      </c>
      <c r="U112" s="12" t="s">
        <v>1152</v>
      </c>
      <c r="V112" s="12" t="s">
        <v>333</v>
      </c>
      <c r="W112" s="13"/>
      <c r="X112" s="12" t="s">
        <v>714</v>
      </c>
      <c r="Y112" s="57"/>
      <c r="Z112" s="57"/>
      <c r="AA112" s="57"/>
    </row>
    <row r="113" spans="1:27" ht="15.75" customHeight="1">
      <c r="A113" s="5" t="s">
        <v>1153</v>
      </c>
      <c r="B113" s="5" t="s">
        <v>247</v>
      </c>
      <c r="C113" s="28">
        <v>29374</v>
      </c>
      <c r="D113" s="13" t="s">
        <v>1154</v>
      </c>
      <c r="E113" s="28">
        <v>39486</v>
      </c>
      <c r="F113" s="5" t="s">
        <v>1155</v>
      </c>
      <c r="G113" s="28">
        <v>41318</v>
      </c>
      <c r="H113" s="13"/>
      <c r="I113" s="28"/>
      <c r="J113" s="13"/>
      <c r="K113" s="28"/>
      <c r="L113" s="13"/>
      <c r="M113" s="196"/>
      <c r="N113" s="13"/>
      <c r="O113" s="196"/>
      <c r="P113" s="42">
        <v>41883</v>
      </c>
      <c r="Q113" s="13" t="s">
        <v>1156</v>
      </c>
      <c r="R113" s="13" t="s">
        <v>24</v>
      </c>
      <c r="S113" s="5">
        <v>77441</v>
      </c>
      <c r="T113" s="5" t="s">
        <v>18</v>
      </c>
      <c r="U113" s="13" t="s">
        <v>1157</v>
      </c>
      <c r="V113" s="13" t="s">
        <v>1158</v>
      </c>
      <c r="W113" s="13"/>
      <c r="X113" s="13" t="s">
        <v>1041</v>
      </c>
      <c r="Y113" s="57"/>
      <c r="Z113" s="57"/>
      <c r="AA113" s="57"/>
    </row>
    <row r="114" spans="1:27" ht="15.75" customHeight="1">
      <c r="A114" s="11" t="s">
        <v>334</v>
      </c>
      <c r="B114" s="11" t="s">
        <v>335</v>
      </c>
      <c r="C114" s="28"/>
      <c r="D114" s="13"/>
      <c r="E114" s="28"/>
      <c r="F114" s="5"/>
      <c r="G114" s="28"/>
      <c r="H114" s="13"/>
      <c r="I114" s="28"/>
      <c r="J114" s="13"/>
      <c r="K114" s="28"/>
      <c r="L114" s="13"/>
      <c r="M114" s="196"/>
      <c r="N114" s="13"/>
      <c r="O114" s="196"/>
      <c r="P114" s="9">
        <v>43689</v>
      </c>
      <c r="Q114" s="12" t="s">
        <v>336</v>
      </c>
      <c r="R114" s="12" t="s">
        <v>24</v>
      </c>
      <c r="S114" s="11">
        <v>77441</v>
      </c>
      <c r="T114" s="11" t="s">
        <v>1159</v>
      </c>
      <c r="U114" s="12" t="s">
        <v>338</v>
      </c>
      <c r="V114" s="12" t="s">
        <v>339</v>
      </c>
      <c r="W114" s="13"/>
      <c r="X114" s="13"/>
      <c r="Y114" s="57"/>
      <c r="Z114" s="57"/>
      <c r="AA114" s="57"/>
    </row>
    <row r="115" spans="1:27" ht="15.75" customHeight="1">
      <c r="A115" s="11" t="s">
        <v>914</v>
      </c>
      <c r="B115" s="11" t="s">
        <v>118</v>
      </c>
      <c r="C115" s="28"/>
      <c r="D115" s="13"/>
      <c r="E115" s="28"/>
      <c r="F115" s="5"/>
      <c r="G115" s="28"/>
      <c r="H115" s="13"/>
      <c r="I115" s="28"/>
      <c r="J115" s="13"/>
      <c r="K115" s="28"/>
      <c r="L115" s="13"/>
      <c r="M115" s="196"/>
      <c r="N115" s="13"/>
      <c r="O115" s="196"/>
      <c r="P115" s="9">
        <v>43509</v>
      </c>
      <c r="Q115" s="12" t="s">
        <v>1160</v>
      </c>
      <c r="R115" s="12" t="s">
        <v>24</v>
      </c>
      <c r="S115" s="11">
        <v>77441</v>
      </c>
      <c r="T115" s="11" t="s">
        <v>18</v>
      </c>
      <c r="U115" s="12" t="s">
        <v>1161</v>
      </c>
      <c r="V115" s="12" t="s">
        <v>1162</v>
      </c>
      <c r="W115" s="13"/>
      <c r="X115" s="12" t="s">
        <v>937</v>
      </c>
      <c r="Y115" s="57"/>
      <c r="Z115" s="57"/>
      <c r="AA115" s="57"/>
    </row>
    <row r="116" spans="1:27" ht="15.75" customHeight="1">
      <c r="A116" s="11" t="s">
        <v>915</v>
      </c>
      <c r="B116" s="11" t="s">
        <v>916</v>
      </c>
      <c r="C116" s="28"/>
      <c r="D116" s="13"/>
      <c r="E116" s="28"/>
      <c r="F116" s="5"/>
      <c r="G116" s="28"/>
      <c r="H116" s="13"/>
      <c r="I116" s="28"/>
      <c r="J116" s="13"/>
      <c r="K116" s="28"/>
      <c r="L116" s="13"/>
      <c r="M116" s="196"/>
      <c r="N116" s="13"/>
      <c r="O116" s="196"/>
      <c r="P116" s="9">
        <v>43573</v>
      </c>
      <c r="Q116" s="12" t="s">
        <v>1163</v>
      </c>
      <c r="R116" s="12" t="s">
        <v>24</v>
      </c>
      <c r="S116" s="11">
        <v>77441</v>
      </c>
      <c r="T116" s="11" t="s">
        <v>18</v>
      </c>
      <c r="U116" s="12" t="s">
        <v>1164</v>
      </c>
      <c r="V116" s="12" t="s">
        <v>1165</v>
      </c>
      <c r="W116" s="13"/>
      <c r="X116" s="12" t="s">
        <v>712</v>
      </c>
      <c r="Y116" s="57"/>
      <c r="Z116" s="57"/>
      <c r="AA116" s="57"/>
    </row>
    <row r="117" spans="1:27" ht="15.75" customHeight="1">
      <c r="A117" s="5" t="s">
        <v>548</v>
      </c>
      <c r="B117" s="5" t="s">
        <v>549</v>
      </c>
      <c r="C117" s="28">
        <v>30090</v>
      </c>
      <c r="D117" s="5" t="s">
        <v>1166</v>
      </c>
      <c r="E117" s="28">
        <v>41270</v>
      </c>
      <c r="F117" s="5" t="s">
        <v>1167</v>
      </c>
      <c r="G117" s="28">
        <v>42110</v>
      </c>
      <c r="H117" s="5"/>
      <c r="I117" s="28"/>
      <c r="J117" s="5"/>
      <c r="K117" s="28"/>
      <c r="L117" s="5"/>
      <c r="M117" s="28"/>
      <c r="N117" s="5"/>
      <c r="O117" s="28"/>
      <c r="P117" s="28">
        <v>42640</v>
      </c>
      <c r="Q117" s="5" t="s">
        <v>550</v>
      </c>
      <c r="R117" s="5" t="s">
        <v>24</v>
      </c>
      <c r="S117" s="5">
        <v>77441</v>
      </c>
      <c r="T117" s="5" t="s">
        <v>18</v>
      </c>
      <c r="U117" s="49" t="str">
        <f>HYPERLINK("mailto:mistylandrews@gmail.com","mistylandrews@gmail.com")</f>
        <v>mistylandrews@gmail.com</v>
      </c>
      <c r="V117" s="5" t="s">
        <v>551</v>
      </c>
      <c r="W117" s="5"/>
      <c r="X117" s="5"/>
      <c r="Y117" s="17"/>
      <c r="Z117" s="17" t="s">
        <v>1168</v>
      </c>
      <c r="AA117" s="17"/>
    </row>
    <row r="118" spans="1:27" ht="15.75" customHeight="1">
      <c r="A118" s="51" t="s">
        <v>917</v>
      </c>
      <c r="B118" s="5" t="s">
        <v>269</v>
      </c>
      <c r="C118" s="28">
        <v>29340</v>
      </c>
      <c r="D118" s="13" t="s">
        <v>1169</v>
      </c>
      <c r="E118" s="5" t="s">
        <v>1170</v>
      </c>
      <c r="F118" s="5" t="s">
        <v>491</v>
      </c>
      <c r="G118" s="5" t="s">
        <v>1171</v>
      </c>
      <c r="H118" s="13"/>
      <c r="I118" s="28"/>
      <c r="J118" s="13"/>
      <c r="K118" s="28"/>
      <c r="L118" s="13"/>
      <c r="M118" s="196"/>
      <c r="N118" s="13"/>
      <c r="O118" s="196"/>
      <c r="P118" s="207">
        <v>42870</v>
      </c>
      <c r="Q118" s="13" t="s">
        <v>1172</v>
      </c>
      <c r="R118" s="13" t="s">
        <v>24</v>
      </c>
      <c r="S118" s="5">
        <v>77441</v>
      </c>
      <c r="T118" s="5" t="s">
        <v>18</v>
      </c>
      <c r="U118" s="13" t="s">
        <v>1173</v>
      </c>
      <c r="V118" s="13" t="s">
        <v>1174</v>
      </c>
      <c r="W118" s="13"/>
      <c r="X118" s="13"/>
      <c r="Y118" s="57"/>
      <c r="Z118" s="57"/>
      <c r="AA118" s="57"/>
    </row>
    <row r="119" spans="1:27" ht="15.75" customHeight="1">
      <c r="A119" s="51" t="s">
        <v>344</v>
      </c>
      <c r="B119" s="5" t="s">
        <v>217</v>
      </c>
      <c r="C119" s="28">
        <v>30494</v>
      </c>
      <c r="D119" s="13" t="s">
        <v>515</v>
      </c>
      <c r="E119" s="28">
        <v>41768</v>
      </c>
      <c r="F119" s="5"/>
      <c r="G119" s="28"/>
      <c r="H119" s="13"/>
      <c r="I119" s="28"/>
      <c r="J119" s="13"/>
      <c r="K119" s="28"/>
      <c r="L119" s="13"/>
      <c r="M119" s="196"/>
      <c r="N119" s="13"/>
      <c r="O119" s="196"/>
      <c r="P119" s="42">
        <v>42219</v>
      </c>
      <c r="Q119" s="13" t="s">
        <v>345</v>
      </c>
      <c r="R119" s="13" t="s">
        <v>24</v>
      </c>
      <c r="S119" s="5">
        <v>77441</v>
      </c>
      <c r="T119" s="5" t="s">
        <v>18</v>
      </c>
      <c r="U119" s="43" t="s">
        <v>346</v>
      </c>
      <c r="V119" s="13" t="s">
        <v>347</v>
      </c>
      <c r="W119" s="13"/>
      <c r="X119" s="13" t="s">
        <v>1145</v>
      </c>
      <c r="Y119" s="57"/>
      <c r="Z119" s="57"/>
      <c r="AA119" s="57"/>
    </row>
    <row r="120" spans="1:27" ht="15.75" customHeight="1">
      <c r="A120" s="87"/>
      <c r="B120" s="87"/>
      <c r="C120" s="110"/>
      <c r="D120" s="87"/>
      <c r="E120" s="110"/>
      <c r="F120" s="87"/>
      <c r="G120" s="110"/>
      <c r="H120" s="160"/>
      <c r="I120" s="110"/>
      <c r="J120" s="160"/>
      <c r="K120" s="110"/>
      <c r="L120" s="160"/>
      <c r="M120" s="110"/>
      <c r="N120" s="160"/>
      <c r="O120" s="110"/>
      <c r="P120" s="110"/>
      <c r="Q120" s="160"/>
      <c r="R120" s="160"/>
      <c r="S120" s="87"/>
      <c r="T120" s="87"/>
      <c r="U120" s="160"/>
      <c r="V120" s="160"/>
      <c r="W120" s="160"/>
      <c r="X120" s="160"/>
      <c r="Y120" s="208"/>
      <c r="Z120" s="208"/>
      <c r="AA120" s="208"/>
    </row>
    <row r="121" spans="1:27" ht="15.75" customHeight="1">
      <c r="A121" s="87"/>
      <c r="B121" s="87"/>
      <c r="C121" s="110"/>
      <c r="D121" s="87"/>
      <c r="E121" s="110"/>
      <c r="F121" s="87"/>
      <c r="G121" s="110"/>
      <c r="H121" s="160"/>
      <c r="I121" s="110"/>
      <c r="J121" s="160"/>
      <c r="K121" s="110"/>
      <c r="L121" s="160"/>
      <c r="M121" s="110"/>
      <c r="N121" s="160"/>
      <c r="O121" s="110"/>
      <c r="P121" s="110"/>
      <c r="Q121" s="160"/>
      <c r="R121" s="160"/>
      <c r="S121" s="87"/>
      <c r="T121" s="87"/>
      <c r="U121" s="160"/>
      <c r="V121" s="160"/>
      <c r="W121" s="160"/>
      <c r="X121" s="160"/>
      <c r="Y121" s="208"/>
      <c r="Z121" s="208"/>
      <c r="AA121" s="208"/>
    </row>
    <row r="122" spans="1:27" ht="15.75" customHeight="1">
      <c r="A122" s="67" t="s">
        <v>348</v>
      </c>
      <c r="B122" s="87"/>
      <c r="C122" s="110"/>
      <c r="D122" s="87"/>
      <c r="E122" s="110"/>
      <c r="F122" s="87"/>
      <c r="G122" s="110"/>
      <c r="H122" s="160"/>
      <c r="I122" s="110"/>
      <c r="J122" s="160"/>
      <c r="K122" s="110"/>
      <c r="L122" s="160"/>
      <c r="M122" s="110"/>
      <c r="N122" s="160"/>
      <c r="O122" s="110"/>
      <c r="P122" s="110"/>
      <c r="Q122" s="160"/>
      <c r="R122" s="160"/>
      <c r="S122" s="87"/>
      <c r="T122" s="87"/>
      <c r="U122" s="160"/>
      <c r="V122" s="160"/>
      <c r="W122" s="160"/>
      <c r="X122" s="160"/>
      <c r="Y122" s="208"/>
      <c r="Z122" s="208"/>
      <c r="AA122" s="208"/>
    </row>
    <row r="123" spans="1:27" ht="15.75" customHeight="1">
      <c r="A123" s="209" t="s">
        <v>1175</v>
      </c>
      <c r="B123" s="87"/>
      <c r="C123" s="110"/>
      <c r="D123" s="87"/>
      <c r="E123" s="110"/>
      <c r="F123" s="87"/>
      <c r="G123" s="110"/>
      <c r="H123" s="160"/>
      <c r="I123" s="110"/>
      <c r="J123" s="160"/>
      <c r="K123" s="110"/>
      <c r="L123" s="160"/>
      <c r="M123" s="110"/>
      <c r="N123" s="160"/>
      <c r="O123" s="110"/>
      <c r="P123" s="110"/>
      <c r="Q123" s="160"/>
      <c r="R123" s="160"/>
      <c r="S123" s="87"/>
      <c r="T123" s="87"/>
      <c r="U123" s="160"/>
      <c r="V123" s="160"/>
      <c r="W123" s="160"/>
      <c r="X123" s="160"/>
      <c r="Y123" s="208"/>
      <c r="Z123" s="208"/>
      <c r="AA123" s="208"/>
    </row>
    <row r="124" spans="1:27" ht="15.75" customHeight="1">
      <c r="A124" s="87"/>
      <c r="B124" s="87"/>
      <c r="C124" s="110"/>
      <c r="D124" s="87"/>
      <c r="E124" s="110"/>
      <c r="F124" s="87"/>
      <c r="G124" s="110"/>
      <c r="H124" s="160"/>
      <c r="I124" s="110"/>
      <c r="J124" s="160"/>
      <c r="K124" s="110"/>
      <c r="L124" s="160"/>
      <c r="M124" s="110"/>
      <c r="N124" s="160"/>
      <c r="O124" s="110"/>
      <c r="P124" s="110"/>
      <c r="Q124" s="160"/>
      <c r="R124" s="160"/>
      <c r="S124" s="87"/>
      <c r="T124" s="87"/>
      <c r="U124" s="160"/>
      <c r="V124" s="160"/>
      <c r="W124" s="160"/>
      <c r="X124" s="160"/>
      <c r="Y124" s="208"/>
      <c r="Z124" s="208"/>
      <c r="AA124" s="208"/>
    </row>
    <row r="125" spans="1:27" ht="15.75" customHeight="1">
      <c r="A125" s="87"/>
      <c r="B125" s="87"/>
      <c r="C125" s="110"/>
      <c r="D125" s="87"/>
      <c r="E125" s="110"/>
      <c r="F125" s="87"/>
      <c r="G125" s="110"/>
      <c r="H125" s="160"/>
      <c r="I125" s="110"/>
      <c r="J125" s="160"/>
      <c r="K125" s="110"/>
      <c r="L125" s="160"/>
      <c r="M125" s="110"/>
      <c r="N125" s="160"/>
      <c r="O125" s="110"/>
      <c r="P125" s="110"/>
      <c r="Q125" s="160"/>
      <c r="R125" s="160"/>
      <c r="S125" s="87"/>
      <c r="T125" s="87"/>
      <c r="U125" s="160"/>
      <c r="V125" s="160"/>
      <c r="W125" s="160"/>
      <c r="X125" s="160"/>
      <c r="Y125" s="208"/>
      <c r="Z125" s="208"/>
      <c r="AA125" s="208"/>
    </row>
    <row r="126" spans="1:27" ht="15.75" customHeight="1">
      <c r="A126" s="87"/>
      <c r="B126" s="87"/>
      <c r="C126" s="110"/>
      <c r="D126" s="87"/>
      <c r="E126" s="110"/>
      <c r="F126" s="87"/>
      <c r="G126" s="110"/>
      <c r="H126" s="160"/>
      <c r="I126" s="110"/>
      <c r="J126" s="160"/>
      <c r="K126" s="110"/>
      <c r="L126" s="160"/>
      <c r="M126" s="110"/>
      <c r="N126" s="160"/>
      <c r="O126" s="110"/>
      <c r="P126" s="110"/>
      <c r="Q126" s="160"/>
      <c r="R126" s="160"/>
      <c r="S126" s="87"/>
      <c r="T126" s="87"/>
      <c r="U126" s="160"/>
      <c r="V126" s="160"/>
      <c r="W126" s="160"/>
      <c r="X126" s="160"/>
      <c r="Y126" s="208"/>
      <c r="Z126" s="208"/>
      <c r="AA126" s="208"/>
    </row>
    <row r="127" spans="1:27" ht="15.75" customHeight="1">
      <c r="A127" s="87"/>
      <c r="B127" s="87"/>
      <c r="C127" s="110"/>
      <c r="D127" s="87"/>
      <c r="E127" s="110"/>
      <c r="F127" s="87"/>
      <c r="G127" s="110"/>
      <c r="H127" s="160"/>
      <c r="I127" s="110"/>
      <c r="J127" s="160"/>
      <c r="K127" s="110"/>
      <c r="L127" s="160"/>
      <c r="M127" s="110"/>
      <c r="N127" s="160"/>
      <c r="O127" s="110"/>
      <c r="P127" s="110"/>
      <c r="Q127" s="160"/>
      <c r="R127" s="160"/>
      <c r="S127" s="87"/>
      <c r="T127" s="87"/>
      <c r="U127" s="160"/>
      <c r="V127" s="160"/>
      <c r="W127" s="160"/>
      <c r="X127" s="160"/>
      <c r="Y127" s="208"/>
      <c r="Z127" s="208"/>
      <c r="AA127" s="208"/>
    </row>
    <row r="128" spans="1:27" ht="15.75" customHeight="1">
      <c r="A128" s="87"/>
      <c r="B128" s="87"/>
      <c r="C128" s="110"/>
      <c r="D128" s="87"/>
      <c r="E128" s="110"/>
      <c r="F128" s="87"/>
      <c r="G128" s="110"/>
      <c r="H128" s="160"/>
      <c r="I128" s="110"/>
      <c r="J128" s="160"/>
      <c r="K128" s="110"/>
      <c r="L128" s="160"/>
      <c r="M128" s="110"/>
      <c r="N128" s="160"/>
      <c r="O128" s="110"/>
      <c r="P128" s="110"/>
      <c r="Q128" s="160"/>
      <c r="R128" s="160"/>
      <c r="S128" s="87"/>
      <c r="T128" s="87"/>
      <c r="U128" s="160"/>
      <c r="V128" s="160"/>
      <c r="W128" s="160"/>
      <c r="X128" s="160"/>
      <c r="Y128" s="208"/>
      <c r="Z128" s="208"/>
      <c r="AA128" s="208"/>
    </row>
    <row r="129" spans="1:27" ht="15.75" customHeight="1">
      <c r="A129" s="87"/>
      <c r="B129" s="87"/>
      <c r="C129" s="110"/>
      <c r="D129" s="87"/>
      <c r="E129" s="110"/>
      <c r="F129" s="87"/>
      <c r="G129" s="110"/>
      <c r="H129" s="160"/>
      <c r="I129" s="110"/>
      <c r="J129" s="160"/>
      <c r="K129" s="110"/>
      <c r="L129" s="160"/>
      <c r="M129" s="110"/>
      <c r="N129" s="160"/>
      <c r="O129" s="110"/>
      <c r="P129" s="110"/>
      <c r="Q129" s="160"/>
      <c r="R129" s="160"/>
      <c r="S129" s="87"/>
      <c r="T129" s="87"/>
      <c r="U129" s="160"/>
      <c r="V129" s="160"/>
      <c r="W129" s="160"/>
      <c r="X129" s="160"/>
      <c r="Y129" s="208"/>
      <c r="Z129" s="208"/>
      <c r="AA129" s="208"/>
    </row>
    <row r="130" spans="1:27" ht="15.75" customHeight="1">
      <c r="A130" s="87"/>
      <c r="B130" s="87"/>
      <c r="C130" s="110"/>
      <c r="D130" s="87"/>
      <c r="E130" s="110"/>
      <c r="F130" s="87"/>
      <c r="G130" s="110"/>
      <c r="H130" s="160"/>
      <c r="I130" s="110"/>
      <c r="J130" s="160"/>
      <c r="K130" s="110"/>
      <c r="L130" s="160"/>
      <c r="M130" s="110"/>
      <c r="N130" s="160"/>
      <c r="O130" s="110"/>
      <c r="P130" s="110"/>
      <c r="Q130" s="160"/>
      <c r="R130" s="160"/>
      <c r="S130" s="87"/>
      <c r="T130" s="87"/>
      <c r="U130" s="160"/>
      <c r="V130" s="160"/>
      <c r="W130" s="160"/>
      <c r="X130" s="160"/>
      <c r="Y130" s="208"/>
      <c r="Z130" s="208"/>
      <c r="AA130" s="208"/>
    </row>
    <row r="131" spans="1:27" ht="15.75" customHeight="1">
      <c r="A131" s="87"/>
      <c r="B131" s="87"/>
      <c r="C131" s="110"/>
      <c r="D131" s="87"/>
      <c r="E131" s="110"/>
      <c r="F131" s="87"/>
      <c r="G131" s="110"/>
      <c r="H131" s="160"/>
      <c r="I131" s="110"/>
      <c r="J131" s="160"/>
      <c r="K131" s="110"/>
      <c r="L131" s="160"/>
      <c r="M131" s="110"/>
      <c r="N131" s="160"/>
      <c r="O131" s="110"/>
      <c r="P131" s="110"/>
      <c r="Q131" s="160"/>
      <c r="R131" s="160"/>
      <c r="S131" s="87"/>
      <c r="T131" s="87"/>
      <c r="U131" s="160"/>
      <c r="V131" s="160"/>
      <c r="W131" s="160"/>
      <c r="X131" s="160"/>
      <c r="Y131" s="208"/>
      <c r="Z131" s="208"/>
      <c r="AA131" s="208"/>
    </row>
    <row r="132" spans="1:27" ht="15.75" customHeight="1">
      <c r="A132" s="87"/>
      <c r="B132" s="87"/>
      <c r="C132" s="110"/>
      <c r="D132" s="87"/>
      <c r="E132" s="110"/>
      <c r="F132" s="87"/>
      <c r="G132" s="110"/>
      <c r="H132" s="160"/>
      <c r="I132" s="110"/>
      <c r="J132" s="160"/>
      <c r="K132" s="110"/>
      <c r="L132" s="160"/>
      <c r="M132" s="110"/>
      <c r="N132" s="160"/>
      <c r="O132" s="110"/>
      <c r="P132" s="110"/>
      <c r="Q132" s="160"/>
      <c r="R132" s="160"/>
      <c r="S132" s="87"/>
      <c r="T132" s="87"/>
      <c r="U132" s="160"/>
      <c r="V132" s="160"/>
      <c r="W132" s="160"/>
      <c r="X132" s="160"/>
      <c r="Y132" s="208"/>
      <c r="Z132" s="208"/>
      <c r="AA132" s="208"/>
    </row>
    <row r="133" spans="1:27" ht="15.75" customHeight="1">
      <c r="A133" s="87"/>
      <c r="B133" s="87"/>
      <c r="C133" s="110"/>
      <c r="D133" s="87"/>
      <c r="E133" s="110"/>
      <c r="F133" s="87"/>
      <c r="G133" s="110"/>
      <c r="H133" s="160"/>
      <c r="I133" s="110"/>
      <c r="J133" s="160"/>
      <c r="K133" s="110"/>
      <c r="L133" s="160"/>
      <c r="M133" s="110"/>
      <c r="N133" s="160"/>
      <c r="O133" s="110"/>
      <c r="P133" s="110"/>
      <c r="Q133" s="160"/>
      <c r="R133" s="160"/>
      <c r="S133" s="87"/>
      <c r="T133" s="87"/>
      <c r="U133" s="160"/>
      <c r="V133" s="160"/>
      <c r="W133" s="160"/>
      <c r="X133" s="160"/>
      <c r="Y133" s="208"/>
      <c r="Z133" s="208"/>
      <c r="AA133" s="208"/>
    </row>
    <row r="134" spans="1:27" ht="15.75" customHeight="1">
      <c r="A134" s="87"/>
      <c r="B134" s="87"/>
      <c r="C134" s="110"/>
      <c r="D134" s="87"/>
      <c r="E134" s="110"/>
      <c r="F134" s="87"/>
      <c r="G134" s="110"/>
      <c r="H134" s="160"/>
      <c r="I134" s="110"/>
      <c r="J134" s="160"/>
      <c r="K134" s="110"/>
      <c r="L134" s="160"/>
      <c r="M134" s="110"/>
      <c r="N134" s="160"/>
      <c r="O134" s="110"/>
      <c r="P134" s="110"/>
      <c r="Q134" s="160"/>
      <c r="R134" s="160"/>
      <c r="S134" s="87"/>
      <c r="T134" s="87"/>
      <c r="U134" s="160"/>
      <c r="V134" s="160"/>
      <c r="W134" s="160"/>
      <c r="X134" s="160"/>
      <c r="Y134" s="160"/>
      <c r="Z134" s="160"/>
      <c r="AA134" s="160"/>
    </row>
    <row r="135" spans="1:27" ht="15.75" customHeight="1">
      <c r="A135" s="87"/>
      <c r="B135" s="87"/>
      <c r="C135" s="110"/>
      <c r="D135" s="87"/>
      <c r="E135" s="110"/>
      <c r="F135" s="87"/>
      <c r="G135" s="110"/>
      <c r="H135" s="160"/>
      <c r="I135" s="110"/>
      <c r="J135" s="160"/>
      <c r="K135" s="110"/>
      <c r="L135" s="160"/>
      <c r="M135" s="110"/>
      <c r="N135" s="160"/>
      <c r="O135" s="110"/>
      <c r="P135" s="110"/>
      <c r="Q135" s="160"/>
      <c r="R135" s="160"/>
      <c r="S135" s="87"/>
      <c r="T135" s="87"/>
      <c r="U135" s="160"/>
      <c r="V135" s="160"/>
      <c r="W135" s="160"/>
      <c r="X135" s="160"/>
      <c r="Y135" s="160"/>
      <c r="Z135" s="160"/>
      <c r="AA135" s="160"/>
    </row>
    <row r="136" spans="1:27" ht="15.75" customHeight="1">
      <c r="A136" s="87"/>
      <c r="B136" s="87"/>
      <c r="C136" s="110"/>
      <c r="D136" s="87"/>
      <c r="E136" s="110"/>
      <c r="F136" s="87"/>
      <c r="G136" s="110"/>
      <c r="H136" s="160"/>
      <c r="I136" s="110"/>
      <c r="J136" s="160"/>
      <c r="K136" s="110"/>
      <c r="L136" s="160"/>
      <c r="M136" s="110"/>
      <c r="N136" s="160"/>
      <c r="O136" s="110"/>
      <c r="P136" s="110"/>
      <c r="Q136" s="160"/>
      <c r="R136" s="160"/>
      <c r="S136" s="87"/>
      <c r="T136" s="87"/>
      <c r="U136" s="160"/>
      <c r="V136" s="160"/>
      <c r="W136" s="160"/>
      <c r="X136" s="160"/>
      <c r="Y136" s="160"/>
      <c r="Z136" s="160"/>
      <c r="AA136" s="160"/>
    </row>
    <row r="137" spans="1:27" ht="15.75" customHeight="1">
      <c r="A137" s="87"/>
      <c r="B137" s="87"/>
      <c r="C137" s="110"/>
      <c r="D137" s="87"/>
      <c r="E137" s="110"/>
      <c r="F137" s="87"/>
      <c r="G137" s="110"/>
      <c r="H137" s="160"/>
      <c r="I137" s="110"/>
      <c r="J137" s="160"/>
      <c r="K137" s="110"/>
      <c r="L137" s="160"/>
      <c r="M137" s="110"/>
      <c r="N137" s="160"/>
      <c r="O137" s="110"/>
      <c r="P137" s="110"/>
      <c r="Q137" s="160"/>
      <c r="R137" s="160"/>
      <c r="S137" s="87"/>
      <c r="T137" s="87"/>
      <c r="U137" s="160"/>
      <c r="V137" s="160"/>
      <c r="W137" s="160"/>
      <c r="X137" s="160"/>
      <c r="Y137" s="160"/>
      <c r="Z137" s="160"/>
      <c r="AA137" s="160"/>
    </row>
    <row r="138" spans="1:27" ht="15.75" customHeight="1">
      <c r="A138" s="87"/>
      <c r="B138" s="87"/>
      <c r="C138" s="110"/>
      <c r="D138" s="87"/>
      <c r="E138" s="110"/>
      <c r="F138" s="87"/>
      <c r="G138" s="110"/>
      <c r="H138" s="160"/>
      <c r="I138" s="110"/>
      <c r="J138" s="160"/>
      <c r="K138" s="110"/>
      <c r="L138" s="160"/>
      <c r="M138" s="110"/>
      <c r="N138" s="160"/>
      <c r="O138" s="110"/>
      <c r="P138" s="110"/>
      <c r="Q138" s="160"/>
      <c r="R138" s="160"/>
      <c r="S138" s="87"/>
      <c r="T138" s="87"/>
      <c r="U138" s="160"/>
      <c r="V138" s="160"/>
      <c r="W138" s="160"/>
      <c r="X138" s="160"/>
      <c r="Y138" s="160"/>
      <c r="Z138" s="160"/>
      <c r="AA138" s="160"/>
    </row>
    <row r="139" spans="1:27" ht="15.75" customHeight="1">
      <c r="A139" s="87"/>
      <c r="B139" s="87"/>
      <c r="C139" s="110"/>
      <c r="D139" s="87"/>
      <c r="E139" s="110"/>
      <c r="F139" s="87"/>
      <c r="G139" s="110"/>
      <c r="H139" s="160"/>
      <c r="I139" s="110"/>
      <c r="J139" s="160"/>
      <c r="K139" s="110"/>
      <c r="L139" s="160"/>
      <c r="M139" s="110"/>
      <c r="N139" s="160"/>
      <c r="O139" s="110"/>
      <c r="P139" s="110"/>
      <c r="Q139" s="160"/>
      <c r="R139" s="160"/>
      <c r="S139" s="87"/>
      <c r="T139" s="87"/>
      <c r="U139" s="160"/>
      <c r="V139" s="160"/>
      <c r="W139" s="160"/>
      <c r="X139" s="160"/>
      <c r="Y139" s="160"/>
      <c r="Z139" s="160"/>
      <c r="AA139" s="160"/>
    </row>
    <row r="140" spans="1:27" ht="15.75" customHeight="1">
      <c r="A140" s="87"/>
      <c r="B140" s="87"/>
      <c r="C140" s="110"/>
      <c r="D140" s="87"/>
      <c r="E140" s="110"/>
      <c r="F140" s="87"/>
      <c r="G140" s="110"/>
      <c r="H140" s="160"/>
      <c r="I140" s="110"/>
      <c r="J140" s="160"/>
      <c r="K140" s="110"/>
      <c r="L140" s="160"/>
      <c r="M140" s="110"/>
      <c r="N140" s="160"/>
      <c r="O140" s="110"/>
      <c r="P140" s="110"/>
      <c r="Q140" s="160"/>
      <c r="R140" s="160"/>
      <c r="S140" s="87"/>
      <c r="T140" s="87"/>
      <c r="U140" s="160"/>
      <c r="V140" s="160"/>
      <c r="W140" s="160"/>
      <c r="X140" s="160"/>
      <c r="Y140" s="160"/>
      <c r="Z140" s="160"/>
      <c r="AA140" s="160"/>
    </row>
    <row r="141" spans="1:27" ht="15.75" customHeight="1">
      <c r="A141" s="87"/>
      <c r="B141" s="87"/>
      <c r="C141" s="110"/>
      <c r="D141" s="87"/>
      <c r="E141" s="110"/>
      <c r="F141" s="87"/>
      <c r="G141" s="110"/>
      <c r="H141" s="160"/>
      <c r="I141" s="110"/>
      <c r="J141" s="160"/>
      <c r="K141" s="110"/>
      <c r="L141" s="160"/>
      <c r="M141" s="110"/>
      <c r="N141" s="160"/>
      <c r="O141" s="110"/>
      <c r="P141" s="110"/>
      <c r="Q141" s="160"/>
      <c r="R141" s="160"/>
      <c r="S141" s="87"/>
      <c r="T141" s="87"/>
      <c r="U141" s="160"/>
      <c r="V141" s="160"/>
      <c r="W141" s="160"/>
      <c r="X141" s="160"/>
      <c r="Y141" s="160"/>
      <c r="Z141" s="160"/>
      <c r="AA141" s="160"/>
    </row>
    <row r="142" spans="1:27" ht="15.75" customHeight="1">
      <c r="A142" s="87"/>
      <c r="B142" s="87"/>
      <c r="C142" s="110"/>
      <c r="D142" s="87"/>
      <c r="E142" s="110"/>
      <c r="F142" s="87"/>
      <c r="G142" s="110"/>
      <c r="H142" s="160"/>
      <c r="I142" s="110"/>
      <c r="J142" s="160"/>
      <c r="K142" s="110"/>
      <c r="L142" s="160"/>
      <c r="M142" s="110"/>
      <c r="N142" s="160"/>
      <c r="O142" s="110"/>
      <c r="P142" s="110"/>
      <c r="Q142" s="160"/>
      <c r="R142" s="160"/>
      <c r="S142" s="87"/>
      <c r="T142" s="87"/>
      <c r="U142" s="160"/>
      <c r="V142" s="160"/>
      <c r="W142" s="160"/>
      <c r="X142" s="160"/>
      <c r="Y142" s="160"/>
      <c r="Z142" s="160"/>
      <c r="AA142" s="160"/>
    </row>
    <row r="143" spans="1:27" ht="15.75" customHeight="1">
      <c r="A143" s="87"/>
      <c r="B143" s="87"/>
      <c r="C143" s="110"/>
      <c r="D143" s="87"/>
      <c r="E143" s="110"/>
      <c r="F143" s="87"/>
      <c r="G143" s="110"/>
      <c r="H143" s="160"/>
      <c r="I143" s="110"/>
      <c r="J143" s="160"/>
      <c r="K143" s="110"/>
      <c r="L143" s="160"/>
      <c r="M143" s="110"/>
      <c r="N143" s="160"/>
      <c r="O143" s="110"/>
      <c r="P143" s="110"/>
      <c r="Q143" s="160"/>
      <c r="R143" s="160"/>
      <c r="S143" s="87"/>
      <c r="T143" s="87"/>
      <c r="U143" s="160"/>
      <c r="V143" s="160"/>
      <c r="W143" s="160"/>
      <c r="X143" s="160"/>
      <c r="Y143" s="160"/>
      <c r="Z143" s="160"/>
      <c r="AA143" s="160"/>
    </row>
    <row r="144" spans="1:27" ht="15.75" customHeight="1">
      <c r="A144" s="87"/>
      <c r="B144" s="87"/>
      <c r="C144" s="110"/>
      <c r="D144" s="87"/>
      <c r="E144" s="110"/>
      <c r="F144" s="87"/>
      <c r="G144" s="110"/>
      <c r="H144" s="160"/>
      <c r="I144" s="110"/>
      <c r="J144" s="160"/>
      <c r="K144" s="110"/>
      <c r="L144" s="160"/>
      <c r="M144" s="110"/>
      <c r="N144" s="160"/>
      <c r="O144" s="110"/>
      <c r="P144" s="110"/>
      <c r="Q144" s="160"/>
      <c r="R144" s="160"/>
      <c r="S144" s="87"/>
      <c r="T144" s="87"/>
      <c r="U144" s="160"/>
      <c r="V144" s="160"/>
      <c r="W144" s="160"/>
      <c r="X144" s="160"/>
      <c r="Y144" s="160"/>
      <c r="Z144" s="160"/>
      <c r="AA144" s="160"/>
    </row>
    <row r="145" spans="1:27" ht="15.75" customHeight="1">
      <c r="A145" s="87"/>
      <c r="B145" s="87"/>
      <c r="C145" s="110"/>
      <c r="D145" s="87"/>
      <c r="E145" s="110"/>
      <c r="F145" s="87"/>
      <c r="G145" s="110"/>
      <c r="H145" s="160"/>
      <c r="I145" s="110"/>
      <c r="J145" s="160"/>
      <c r="K145" s="110"/>
      <c r="L145" s="160"/>
      <c r="M145" s="110"/>
      <c r="N145" s="160"/>
      <c r="O145" s="110"/>
      <c r="P145" s="110"/>
      <c r="Q145" s="160"/>
      <c r="R145" s="160"/>
      <c r="S145" s="87"/>
      <c r="T145" s="87"/>
      <c r="U145" s="160"/>
      <c r="V145" s="160"/>
      <c r="W145" s="160"/>
      <c r="X145" s="160"/>
      <c r="Y145" s="160"/>
      <c r="Z145" s="160"/>
      <c r="AA145" s="160"/>
    </row>
    <row r="146" spans="1:27" ht="15.75" customHeight="1">
      <c r="A146" s="87"/>
      <c r="B146" s="87"/>
      <c r="C146" s="110"/>
      <c r="D146" s="87"/>
      <c r="E146" s="110"/>
      <c r="F146" s="87"/>
      <c r="G146" s="110"/>
      <c r="H146" s="160"/>
      <c r="I146" s="110"/>
      <c r="J146" s="160"/>
      <c r="K146" s="110"/>
      <c r="L146" s="160"/>
      <c r="M146" s="110"/>
      <c r="N146" s="160"/>
      <c r="O146" s="110"/>
      <c r="P146" s="110"/>
      <c r="Q146" s="160"/>
      <c r="R146" s="160"/>
      <c r="S146" s="87"/>
      <c r="T146" s="87"/>
      <c r="U146" s="160"/>
      <c r="V146" s="160"/>
      <c r="W146" s="160"/>
      <c r="X146" s="160"/>
      <c r="Y146" s="160"/>
      <c r="Z146" s="160"/>
      <c r="AA146" s="160"/>
    </row>
    <row r="147" spans="1:27" ht="15.75" customHeight="1">
      <c r="A147" s="87"/>
      <c r="B147" s="87"/>
      <c r="C147" s="110"/>
      <c r="D147" s="87"/>
      <c r="E147" s="110"/>
      <c r="F147" s="87"/>
      <c r="G147" s="110"/>
      <c r="H147" s="160"/>
      <c r="I147" s="110"/>
      <c r="J147" s="160"/>
      <c r="K147" s="110"/>
      <c r="L147" s="160"/>
      <c r="M147" s="110"/>
      <c r="N147" s="160"/>
      <c r="O147" s="110"/>
      <c r="P147" s="110"/>
      <c r="Q147" s="160"/>
      <c r="R147" s="160"/>
      <c r="S147" s="87"/>
      <c r="T147" s="87"/>
      <c r="U147" s="160"/>
      <c r="V147" s="160"/>
      <c r="W147" s="160"/>
      <c r="X147" s="160"/>
      <c r="Y147" s="160"/>
      <c r="Z147" s="160"/>
      <c r="AA147" s="160"/>
    </row>
    <row r="148" spans="1:27" ht="15.75" customHeight="1">
      <c r="A148" s="87"/>
      <c r="B148" s="87"/>
      <c r="C148" s="110"/>
      <c r="D148" s="87"/>
      <c r="E148" s="110"/>
      <c r="F148" s="87"/>
      <c r="G148" s="110"/>
      <c r="H148" s="160"/>
      <c r="I148" s="110"/>
      <c r="J148" s="160"/>
      <c r="K148" s="110"/>
      <c r="L148" s="160"/>
      <c r="M148" s="110"/>
      <c r="N148" s="160"/>
      <c r="O148" s="110"/>
      <c r="P148" s="110"/>
      <c r="Q148" s="160"/>
      <c r="R148" s="160"/>
      <c r="S148" s="87"/>
      <c r="T148" s="87"/>
      <c r="U148" s="160"/>
      <c r="V148" s="160"/>
      <c r="W148" s="160"/>
      <c r="X148" s="160"/>
      <c r="Y148" s="160"/>
      <c r="Z148" s="160"/>
      <c r="AA148" s="160"/>
    </row>
    <row r="149" spans="1:27" ht="15.75" customHeight="1">
      <c r="A149" s="87"/>
      <c r="B149" s="87"/>
      <c r="C149" s="110"/>
      <c r="D149" s="87"/>
      <c r="E149" s="110"/>
      <c r="F149" s="87"/>
      <c r="G149" s="110"/>
      <c r="H149" s="160"/>
      <c r="I149" s="110"/>
      <c r="J149" s="160"/>
      <c r="K149" s="110"/>
      <c r="L149" s="160"/>
      <c r="M149" s="110"/>
      <c r="N149" s="160"/>
      <c r="O149" s="110"/>
      <c r="P149" s="110"/>
      <c r="Q149" s="160"/>
      <c r="R149" s="160"/>
      <c r="S149" s="87"/>
      <c r="T149" s="87"/>
      <c r="U149" s="160"/>
      <c r="V149" s="160"/>
      <c r="W149" s="160"/>
      <c r="X149" s="160"/>
      <c r="Y149" s="160"/>
      <c r="Z149" s="160"/>
      <c r="AA149" s="160"/>
    </row>
    <row r="150" spans="1:27" ht="15.75" customHeight="1">
      <c r="A150" s="87"/>
      <c r="B150" s="87"/>
      <c r="C150" s="110"/>
      <c r="D150" s="87"/>
      <c r="E150" s="110"/>
      <c r="F150" s="87"/>
      <c r="G150" s="110"/>
      <c r="H150" s="160"/>
      <c r="I150" s="110"/>
      <c r="J150" s="160"/>
      <c r="K150" s="110"/>
      <c r="L150" s="160"/>
      <c r="M150" s="110"/>
      <c r="N150" s="160"/>
      <c r="O150" s="110"/>
      <c r="P150" s="110"/>
      <c r="Q150" s="160"/>
      <c r="R150" s="160"/>
      <c r="S150" s="87"/>
      <c r="T150" s="87"/>
      <c r="U150" s="160"/>
      <c r="V150" s="160"/>
      <c r="W150" s="160"/>
      <c r="X150" s="160"/>
      <c r="Y150" s="160"/>
      <c r="Z150" s="160"/>
      <c r="AA150" s="160"/>
    </row>
    <row r="151" spans="1:27" ht="15.75" customHeight="1">
      <c r="A151" s="87"/>
      <c r="B151" s="87"/>
      <c r="C151" s="110"/>
      <c r="D151" s="87"/>
      <c r="E151" s="110"/>
      <c r="F151" s="87"/>
      <c r="G151" s="110"/>
      <c r="H151" s="160"/>
      <c r="I151" s="110"/>
      <c r="J151" s="160"/>
      <c r="K151" s="110"/>
      <c r="L151" s="160"/>
      <c r="M151" s="110"/>
      <c r="N151" s="160"/>
      <c r="O151" s="110"/>
      <c r="P151" s="110"/>
      <c r="Q151" s="160"/>
      <c r="R151" s="160"/>
      <c r="S151" s="87"/>
      <c r="T151" s="87"/>
      <c r="U151" s="160"/>
      <c r="V151" s="160"/>
      <c r="W151" s="160"/>
      <c r="X151" s="160"/>
      <c r="Y151" s="160"/>
      <c r="Z151" s="160"/>
      <c r="AA151" s="160"/>
    </row>
    <row r="152" spans="1:27" ht="15.75" customHeight="1">
      <c r="A152" s="87"/>
      <c r="B152" s="87"/>
      <c r="C152" s="110"/>
      <c r="D152" s="87"/>
      <c r="E152" s="110"/>
      <c r="F152" s="87"/>
      <c r="G152" s="110"/>
      <c r="H152" s="160"/>
      <c r="I152" s="110"/>
      <c r="J152" s="160"/>
      <c r="K152" s="110"/>
      <c r="L152" s="160"/>
      <c r="M152" s="110"/>
      <c r="N152" s="160"/>
      <c r="O152" s="110"/>
      <c r="P152" s="110"/>
      <c r="Q152" s="160"/>
      <c r="R152" s="160"/>
      <c r="S152" s="87"/>
      <c r="T152" s="87"/>
      <c r="U152" s="160"/>
      <c r="V152" s="160"/>
      <c r="W152" s="160"/>
      <c r="X152" s="160"/>
      <c r="Y152" s="160"/>
      <c r="Z152" s="160"/>
      <c r="AA152" s="160"/>
    </row>
    <row r="153" spans="1:27" ht="15.75" customHeight="1">
      <c r="A153" s="87"/>
      <c r="B153" s="87"/>
      <c r="C153" s="110"/>
      <c r="D153" s="87"/>
      <c r="E153" s="110"/>
      <c r="F153" s="87"/>
      <c r="G153" s="110"/>
      <c r="H153" s="160"/>
      <c r="I153" s="110"/>
      <c r="J153" s="160"/>
      <c r="K153" s="110"/>
      <c r="L153" s="160"/>
      <c r="M153" s="110"/>
      <c r="N153" s="160"/>
      <c r="O153" s="110"/>
      <c r="P153" s="110"/>
      <c r="Q153" s="160"/>
      <c r="R153" s="160"/>
      <c r="S153" s="87"/>
      <c r="T153" s="87"/>
      <c r="U153" s="160"/>
      <c r="V153" s="160"/>
      <c r="W153" s="160"/>
      <c r="X153" s="160"/>
      <c r="Y153" s="160"/>
      <c r="Z153" s="160"/>
      <c r="AA153" s="160"/>
    </row>
    <row r="154" spans="1:27" ht="15.75" customHeight="1">
      <c r="A154" s="87"/>
      <c r="B154" s="87"/>
      <c r="C154" s="110"/>
      <c r="D154" s="87"/>
      <c r="E154" s="110"/>
      <c r="F154" s="87"/>
      <c r="G154" s="110"/>
      <c r="H154" s="160"/>
      <c r="I154" s="110"/>
      <c r="J154" s="160"/>
      <c r="K154" s="110"/>
      <c r="L154" s="160"/>
      <c r="M154" s="110"/>
      <c r="N154" s="160"/>
      <c r="O154" s="110"/>
      <c r="P154" s="110"/>
      <c r="Q154" s="160"/>
      <c r="R154" s="160"/>
      <c r="S154" s="87"/>
      <c r="T154" s="87"/>
      <c r="U154" s="160"/>
      <c r="V154" s="160"/>
      <c r="W154" s="160"/>
      <c r="X154" s="160"/>
      <c r="Y154" s="160"/>
      <c r="Z154" s="160"/>
      <c r="AA154" s="160"/>
    </row>
    <row r="155" spans="1:27" ht="15.75" customHeight="1">
      <c r="A155" s="87"/>
      <c r="B155" s="87"/>
      <c r="C155" s="110"/>
      <c r="D155" s="87"/>
      <c r="E155" s="110"/>
      <c r="F155" s="87"/>
      <c r="G155" s="110"/>
      <c r="H155" s="160"/>
      <c r="I155" s="110"/>
      <c r="J155" s="160"/>
      <c r="K155" s="110"/>
      <c r="L155" s="160"/>
      <c r="M155" s="110"/>
      <c r="N155" s="160"/>
      <c r="O155" s="110"/>
      <c r="P155" s="110"/>
      <c r="Q155" s="160"/>
      <c r="R155" s="160"/>
      <c r="S155" s="87"/>
      <c r="T155" s="87"/>
      <c r="U155" s="160"/>
      <c r="V155" s="160"/>
      <c r="W155" s="160"/>
      <c r="X155" s="160"/>
      <c r="Y155" s="160"/>
      <c r="Z155" s="160"/>
      <c r="AA155" s="160"/>
    </row>
    <row r="156" spans="1:27" ht="15.75" customHeight="1">
      <c r="A156" s="87"/>
      <c r="B156" s="87"/>
      <c r="C156" s="110"/>
      <c r="D156" s="87"/>
      <c r="E156" s="110"/>
      <c r="F156" s="87"/>
      <c r="G156" s="110"/>
      <c r="H156" s="160"/>
      <c r="I156" s="110"/>
      <c r="J156" s="160"/>
      <c r="K156" s="110"/>
      <c r="L156" s="160"/>
      <c r="M156" s="110"/>
      <c r="N156" s="160"/>
      <c r="O156" s="110"/>
      <c r="P156" s="110"/>
      <c r="Q156" s="160"/>
      <c r="R156" s="160"/>
      <c r="S156" s="87"/>
      <c r="T156" s="87"/>
      <c r="U156" s="160"/>
      <c r="V156" s="160"/>
      <c r="W156" s="160"/>
      <c r="X156" s="160"/>
      <c r="Y156" s="160"/>
      <c r="Z156" s="160"/>
      <c r="AA156" s="160"/>
    </row>
    <row r="157" spans="1:27" ht="15.75" customHeight="1">
      <c r="A157" s="87"/>
      <c r="B157" s="87"/>
      <c r="C157" s="110"/>
      <c r="D157" s="87"/>
      <c r="E157" s="110"/>
      <c r="F157" s="87"/>
      <c r="G157" s="110"/>
      <c r="H157" s="160"/>
      <c r="I157" s="110"/>
      <c r="J157" s="160"/>
      <c r="K157" s="110"/>
      <c r="L157" s="160"/>
      <c r="M157" s="110"/>
      <c r="N157" s="160"/>
      <c r="O157" s="110"/>
      <c r="P157" s="110"/>
      <c r="Q157" s="160"/>
      <c r="R157" s="160"/>
      <c r="S157" s="87"/>
      <c r="T157" s="87"/>
      <c r="U157" s="160"/>
      <c r="V157" s="160"/>
      <c r="W157" s="160"/>
      <c r="X157" s="160"/>
      <c r="Y157" s="160"/>
      <c r="Z157" s="160"/>
      <c r="AA157" s="160"/>
    </row>
    <row r="158" spans="1:27" ht="15.75" customHeight="1">
      <c r="A158" s="87"/>
      <c r="B158" s="87"/>
      <c r="C158" s="110"/>
      <c r="D158" s="87"/>
      <c r="E158" s="110"/>
      <c r="F158" s="87"/>
      <c r="G158" s="110"/>
      <c r="H158" s="160"/>
      <c r="I158" s="110"/>
      <c r="J158" s="160"/>
      <c r="K158" s="110"/>
      <c r="L158" s="160"/>
      <c r="M158" s="110"/>
      <c r="N158" s="160"/>
      <c r="O158" s="110"/>
      <c r="P158" s="110"/>
      <c r="Q158" s="160"/>
      <c r="R158" s="160"/>
      <c r="S158" s="87"/>
      <c r="T158" s="87"/>
      <c r="U158" s="160"/>
      <c r="V158" s="160"/>
      <c r="W158" s="160"/>
      <c r="X158" s="160"/>
      <c r="Y158" s="160"/>
      <c r="Z158" s="160"/>
      <c r="AA158" s="160"/>
    </row>
    <row r="159" spans="1:27" ht="15.75" customHeight="1">
      <c r="A159" s="87"/>
      <c r="B159" s="87"/>
      <c r="C159" s="110"/>
      <c r="D159" s="87"/>
      <c r="E159" s="110"/>
      <c r="F159" s="87"/>
      <c r="G159" s="110"/>
      <c r="H159" s="160"/>
      <c r="I159" s="110"/>
      <c r="J159" s="160"/>
      <c r="K159" s="110"/>
      <c r="L159" s="160"/>
      <c r="M159" s="110"/>
      <c r="N159" s="160"/>
      <c r="O159" s="110"/>
      <c r="P159" s="110"/>
      <c r="Q159" s="160"/>
      <c r="R159" s="160"/>
      <c r="S159" s="87"/>
      <c r="T159" s="87"/>
      <c r="U159" s="160"/>
      <c r="V159" s="160"/>
      <c r="W159" s="160"/>
      <c r="X159" s="160"/>
      <c r="Y159" s="160"/>
      <c r="Z159" s="160"/>
      <c r="AA159" s="160"/>
    </row>
    <row r="160" spans="1:27" ht="15.75" customHeight="1">
      <c r="A160" s="87"/>
      <c r="B160" s="87"/>
      <c r="C160" s="110"/>
      <c r="D160" s="87"/>
      <c r="E160" s="110"/>
      <c r="F160" s="87"/>
      <c r="G160" s="110"/>
      <c r="H160" s="160"/>
      <c r="I160" s="110"/>
      <c r="J160" s="160"/>
      <c r="K160" s="110"/>
      <c r="L160" s="160"/>
      <c r="M160" s="110"/>
      <c r="N160" s="160"/>
      <c r="O160" s="110"/>
      <c r="P160" s="110"/>
      <c r="Q160" s="160"/>
      <c r="R160" s="160"/>
      <c r="S160" s="87"/>
      <c r="T160" s="87"/>
      <c r="U160" s="160"/>
      <c r="V160" s="160"/>
      <c r="W160" s="160"/>
      <c r="X160" s="160"/>
      <c r="Y160" s="160"/>
      <c r="Z160" s="160"/>
      <c r="AA160" s="160"/>
    </row>
    <row r="161" spans="1:27" ht="15.75" customHeight="1">
      <c r="A161" s="87"/>
      <c r="B161" s="87"/>
      <c r="C161" s="110"/>
      <c r="D161" s="87"/>
      <c r="E161" s="110"/>
      <c r="F161" s="87"/>
      <c r="G161" s="110"/>
      <c r="H161" s="160"/>
      <c r="I161" s="110"/>
      <c r="J161" s="160"/>
      <c r="K161" s="110"/>
      <c r="L161" s="160"/>
      <c r="M161" s="110"/>
      <c r="N161" s="160"/>
      <c r="O161" s="110"/>
      <c r="P161" s="110"/>
      <c r="Q161" s="160"/>
      <c r="R161" s="160"/>
      <c r="S161" s="87"/>
      <c r="T161" s="87"/>
      <c r="U161" s="160"/>
      <c r="V161" s="160"/>
      <c r="W161" s="160"/>
      <c r="X161" s="160"/>
      <c r="Y161" s="160"/>
      <c r="Z161" s="160"/>
      <c r="AA161" s="160"/>
    </row>
    <row r="162" spans="1:27" ht="15.75" customHeight="1">
      <c r="A162" s="87"/>
      <c r="B162" s="87"/>
      <c r="C162" s="110"/>
      <c r="D162" s="87"/>
      <c r="E162" s="110"/>
      <c r="F162" s="87"/>
      <c r="G162" s="110"/>
      <c r="H162" s="160"/>
      <c r="I162" s="110"/>
      <c r="J162" s="160"/>
      <c r="K162" s="110"/>
      <c r="L162" s="160"/>
      <c r="M162" s="110"/>
      <c r="N162" s="160"/>
      <c r="O162" s="110"/>
      <c r="P162" s="110"/>
      <c r="Q162" s="160"/>
      <c r="R162" s="160"/>
      <c r="S162" s="87"/>
      <c r="T162" s="87"/>
      <c r="U162" s="160"/>
      <c r="V162" s="160"/>
      <c r="W162" s="160"/>
      <c r="X162" s="160"/>
      <c r="Y162" s="160"/>
      <c r="Z162" s="160"/>
      <c r="AA162" s="160"/>
    </row>
    <row r="163" spans="1:27" ht="15.75" customHeight="1">
      <c r="A163" s="87"/>
      <c r="B163" s="87"/>
      <c r="C163" s="110"/>
      <c r="D163" s="87"/>
      <c r="E163" s="110"/>
      <c r="F163" s="87"/>
      <c r="G163" s="110"/>
      <c r="H163" s="160"/>
      <c r="I163" s="110"/>
      <c r="J163" s="160"/>
      <c r="K163" s="110"/>
      <c r="L163" s="160"/>
      <c r="M163" s="110"/>
      <c r="N163" s="160"/>
      <c r="O163" s="110"/>
      <c r="P163" s="110"/>
      <c r="Q163" s="160"/>
      <c r="R163" s="160"/>
      <c r="S163" s="87"/>
      <c r="T163" s="87"/>
      <c r="U163" s="160"/>
      <c r="V163" s="160"/>
      <c r="W163" s="160"/>
      <c r="X163" s="160"/>
      <c r="Y163" s="160"/>
      <c r="Z163" s="160"/>
      <c r="AA163" s="160"/>
    </row>
    <row r="164" spans="1:27" ht="15.75" customHeight="1">
      <c r="A164" s="87"/>
      <c r="B164" s="87"/>
      <c r="C164" s="110"/>
      <c r="D164" s="87"/>
      <c r="E164" s="110"/>
      <c r="F164" s="87"/>
      <c r="G164" s="110"/>
      <c r="H164" s="160"/>
      <c r="I164" s="110"/>
      <c r="J164" s="160"/>
      <c r="K164" s="110"/>
      <c r="L164" s="160"/>
      <c r="M164" s="110"/>
      <c r="N164" s="160"/>
      <c r="O164" s="110"/>
      <c r="P164" s="110"/>
      <c r="Q164" s="160"/>
      <c r="R164" s="160"/>
      <c r="S164" s="87"/>
      <c r="T164" s="87"/>
      <c r="U164" s="160"/>
      <c r="V164" s="160"/>
      <c r="W164" s="160"/>
      <c r="X164" s="160"/>
      <c r="Y164" s="160"/>
      <c r="Z164" s="160"/>
      <c r="AA164" s="160"/>
    </row>
    <row r="165" spans="1:27" ht="15.75" customHeight="1">
      <c r="A165" s="87"/>
      <c r="B165" s="87"/>
      <c r="C165" s="110"/>
      <c r="D165" s="87"/>
      <c r="E165" s="110"/>
      <c r="F165" s="87"/>
      <c r="G165" s="110"/>
      <c r="H165" s="160"/>
      <c r="I165" s="110"/>
      <c r="J165" s="160"/>
      <c r="K165" s="110"/>
      <c r="L165" s="160"/>
      <c r="M165" s="110"/>
      <c r="N165" s="160"/>
      <c r="O165" s="110"/>
      <c r="P165" s="110"/>
      <c r="Q165" s="160"/>
      <c r="R165" s="160"/>
      <c r="S165" s="87"/>
      <c r="T165" s="87"/>
      <c r="U165" s="160"/>
      <c r="V165" s="160"/>
      <c r="W165" s="160"/>
      <c r="X165" s="160"/>
      <c r="Y165" s="160"/>
      <c r="Z165" s="160"/>
      <c r="AA165" s="160"/>
    </row>
    <row r="166" spans="1:27" ht="15.75" customHeight="1">
      <c r="A166" s="87"/>
      <c r="B166" s="87"/>
      <c r="C166" s="110"/>
      <c r="D166" s="87"/>
      <c r="E166" s="110"/>
      <c r="F166" s="87"/>
      <c r="G166" s="110"/>
      <c r="H166" s="160"/>
      <c r="I166" s="110"/>
      <c r="J166" s="160"/>
      <c r="K166" s="110"/>
      <c r="L166" s="160"/>
      <c r="M166" s="110"/>
      <c r="N166" s="160"/>
      <c r="O166" s="110"/>
      <c r="P166" s="110"/>
      <c r="Q166" s="160"/>
      <c r="R166" s="160"/>
      <c r="S166" s="87"/>
      <c r="T166" s="87"/>
      <c r="U166" s="160"/>
      <c r="V166" s="160"/>
      <c r="W166" s="160"/>
      <c r="X166" s="160"/>
      <c r="Y166" s="160"/>
      <c r="Z166" s="160"/>
      <c r="AA166" s="160"/>
    </row>
    <row r="167" spans="1:27" ht="15.75" customHeight="1">
      <c r="A167" s="87"/>
      <c r="B167" s="87"/>
      <c r="C167" s="110"/>
      <c r="D167" s="87"/>
      <c r="E167" s="110"/>
      <c r="F167" s="87"/>
      <c r="G167" s="110"/>
      <c r="H167" s="160"/>
      <c r="I167" s="110"/>
      <c r="J167" s="160"/>
      <c r="K167" s="110"/>
      <c r="L167" s="160"/>
      <c r="M167" s="110"/>
      <c r="N167" s="160"/>
      <c r="O167" s="110"/>
      <c r="P167" s="110"/>
      <c r="Q167" s="160"/>
      <c r="R167" s="160"/>
      <c r="S167" s="87"/>
      <c r="T167" s="87"/>
      <c r="U167" s="160"/>
      <c r="V167" s="160"/>
      <c r="W167" s="160"/>
      <c r="X167" s="160"/>
      <c r="Y167" s="160"/>
      <c r="Z167" s="160"/>
      <c r="AA167" s="160"/>
    </row>
    <row r="168" spans="1:27" ht="15.75" customHeight="1">
      <c r="A168" s="87"/>
      <c r="B168" s="87"/>
      <c r="C168" s="110"/>
      <c r="D168" s="87"/>
      <c r="E168" s="110"/>
      <c r="F168" s="87"/>
      <c r="G168" s="110"/>
      <c r="H168" s="160"/>
      <c r="I168" s="110"/>
      <c r="J168" s="160"/>
      <c r="K168" s="110"/>
      <c r="L168" s="160"/>
      <c r="M168" s="110"/>
      <c r="N168" s="160"/>
      <c r="O168" s="110"/>
      <c r="P168" s="110"/>
      <c r="Q168" s="160"/>
      <c r="R168" s="160"/>
      <c r="S168" s="87"/>
      <c r="T168" s="87"/>
      <c r="U168" s="160"/>
      <c r="V168" s="160"/>
      <c r="W168" s="160"/>
      <c r="X168" s="160"/>
      <c r="Y168" s="160"/>
      <c r="Z168" s="160"/>
      <c r="AA168" s="160"/>
    </row>
    <row r="169" spans="1:27" ht="15.75" customHeight="1">
      <c r="A169" s="87"/>
      <c r="B169" s="87"/>
      <c r="C169" s="110"/>
      <c r="D169" s="87"/>
      <c r="E169" s="110"/>
      <c r="F169" s="87"/>
      <c r="G169" s="110"/>
      <c r="H169" s="160"/>
      <c r="I169" s="110"/>
      <c r="J169" s="160"/>
      <c r="K169" s="110"/>
      <c r="L169" s="160"/>
      <c r="M169" s="110"/>
      <c r="N169" s="160"/>
      <c r="O169" s="110"/>
      <c r="P169" s="110"/>
      <c r="Q169" s="160"/>
      <c r="R169" s="160"/>
      <c r="S169" s="87"/>
      <c r="T169" s="87"/>
      <c r="U169" s="160"/>
      <c r="V169" s="160"/>
      <c r="W169" s="160"/>
      <c r="X169" s="160"/>
      <c r="Y169" s="160"/>
      <c r="Z169" s="160"/>
      <c r="AA169" s="160"/>
    </row>
    <row r="170" spans="1:27" ht="15.75" customHeight="1">
      <c r="A170" s="87"/>
      <c r="B170" s="87"/>
      <c r="C170" s="110"/>
      <c r="D170" s="87"/>
      <c r="E170" s="110"/>
      <c r="F170" s="87"/>
      <c r="G170" s="110"/>
      <c r="H170" s="160"/>
      <c r="I170" s="110"/>
      <c r="J170" s="160"/>
      <c r="K170" s="110"/>
      <c r="L170" s="160"/>
      <c r="M170" s="110"/>
      <c r="N170" s="160"/>
      <c r="O170" s="110"/>
      <c r="P170" s="110"/>
      <c r="Q170" s="160"/>
      <c r="R170" s="160"/>
      <c r="S170" s="87"/>
      <c r="T170" s="87"/>
      <c r="U170" s="160"/>
      <c r="V170" s="160"/>
      <c r="W170" s="160"/>
      <c r="X170" s="160"/>
      <c r="Y170" s="160"/>
      <c r="Z170" s="160"/>
      <c r="AA170" s="160"/>
    </row>
    <row r="171" spans="1:27" ht="15.75" customHeight="1">
      <c r="A171" s="87"/>
      <c r="B171" s="87"/>
      <c r="C171" s="110"/>
      <c r="D171" s="87"/>
      <c r="E171" s="110"/>
      <c r="F171" s="87"/>
      <c r="G171" s="110"/>
      <c r="H171" s="160"/>
      <c r="I171" s="110"/>
      <c r="J171" s="160"/>
      <c r="K171" s="110"/>
      <c r="L171" s="160"/>
      <c r="M171" s="110"/>
      <c r="N171" s="160"/>
      <c r="O171" s="110"/>
      <c r="P171" s="110"/>
      <c r="Q171" s="160"/>
      <c r="R171" s="160"/>
      <c r="S171" s="87"/>
      <c r="T171" s="87"/>
      <c r="U171" s="160"/>
      <c r="V171" s="160"/>
      <c r="W171" s="160"/>
      <c r="X171" s="160"/>
      <c r="Y171" s="160"/>
      <c r="Z171" s="160"/>
      <c r="AA171" s="160"/>
    </row>
    <row r="172" spans="1:27" ht="15.75" customHeight="1">
      <c r="A172" s="87"/>
      <c r="B172" s="87"/>
      <c r="C172" s="110"/>
      <c r="D172" s="87"/>
      <c r="E172" s="110"/>
      <c r="F172" s="87"/>
      <c r="G172" s="110"/>
      <c r="H172" s="160"/>
      <c r="I172" s="110"/>
      <c r="J172" s="160"/>
      <c r="K172" s="110"/>
      <c r="L172" s="160"/>
      <c r="M172" s="110"/>
      <c r="N172" s="160"/>
      <c r="O172" s="110"/>
      <c r="P172" s="110"/>
      <c r="Q172" s="160"/>
      <c r="R172" s="160"/>
      <c r="S172" s="87"/>
      <c r="T172" s="87"/>
      <c r="U172" s="160"/>
      <c r="V172" s="160"/>
      <c r="W172" s="160"/>
      <c r="X172" s="160"/>
      <c r="Y172" s="160"/>
      <c r="Z172" s="160"/>
      <c r="AA172" s="160"/>
    </row>
    <row r="173" spans="1:27" ht="15.75" customHeight="1">
      <c r="A173" s="87"/>
      <c r="B173" s="87"/>
      <c r="C173" s="110"/>
      <c r="D173" s="87"/>
      <c r="E173" s="110"/>
      <c r="F173" s="87"/>
      <c r="G173" s="110"/>
      <c r="H173" s="160"/>
      <c r="I173" s="110"/>
      <c r="J173" s="160"/>
      <c r="K173" s="110"/>
      <c r="L173" s="160"/>
      <c r="M173" s="110"/>
      <c r="N173" s="160"/>
      <c r="O173" s="110"/>
      <c r="P173" s="110"/>
      <c r="Q173" s="160"/>
      <c r="R173" s="160"/>
      <c r="S173" s="87"/>
      <c r="T173" s="87"/>
      <c r="U173" s="160"/>
      <c r="V173" s="160"/>
      <c r="W173" s="160"/>
      <c r="X173" s="160"/>
      <c r="Y173" s="160"/>
      <c r="Z173" s="160"/>
      <c r="AA173" s="160"/>
    </row>
    <row r="174" spans="1:27" ht="15.75" customHeight="1">
      <c r="A174" s="87"/>
      <c r="B174" s="87"/>
      <c r="C174" s="110"/>
      <c r="D174" s="87"/>
      <c r="E174" s="110"/>
      <c r="F174" s="87"/>
      <c r="G174" s="110"/>
      <c r="H174" s="160"/>
      <c r="I174" s="110"/>
      <c r="J174" s="160"/>
      <c r="K174" s="110"/>
      <c r="L174" s="160"/>
      <c r="M174" s="110"/>
      <c r="N174" s="160"/>
      <c r="O174" s="110"/>
      <c r="P174" s="110"/>
      <c r="Q174" s="160"/>
      <c r="R174" s="160"/>
      <c r="S174" s="87"/>
      <c r="T174" s="87"/>
      <c r="U174" s="160"/>
      <c r="V174" s="160"/>
      <c r="W174" s="160"/>
      <c r="X174" s="160"/>
      <c r="Y174" s="160"/>
      <c r="Z174" s="160"/>
      <c r="AA174" s="160"/>
    </row>
    <row r="175" spans="1:27" ht="15.75" customHeight="1">
      <c r="A175" s="87"/>
      <c r="B175" s="87"/>
      <c r="C175" s="110"/>
      <c r="D175" s="87"/>
      <c r="E175" s="110"/>
      <c r="F175" s="87"/>
      <c r="G175" s="110"/>
      <c r="H175" s="160"/>
      <c r="I175" s="110"/>
      <c r="J175" s="160"/>
      <c r="K175" s="110"/>
      <c r="L175" s="160"/>
      <c r="M175" s="110"/>
      <c r="N175" s="160"/>
      <c r="O175" s="110"/>
      <c r="P175" s="110"/>
      <c r="Q175" s="160"/>
      <c r="R175" s="160"/>
      <c r="S175" s="87"/>
      <c r="T175" s="87"/>
      <c r="U175" s="160"/>
      <c r="V175" s="160"/>
      <c r="W175" s="160"/>
      <c r="X175" s="160"/>
      <c r="Y175" s="160"/>
      <c r="Z175" s="160"/>
      <c r="AA175" s="160"/>
    </row>
    <row r="176" spans="1:27" ht="15.75" customHeight="1">
      <c r="A176" s="87"/>
      <c r="B176" s="87"/>
      <c r="C176" s="110"/>
      <c r="D176" s="87"/>
      <c r="E176" s="110"/>
      <c r="F176" s="87"/>
      <c r="G176" s="110"/>
      <c r="H176" s="160"/>
      <c r="I176" s="110"/>
      <c r="J176" s="160"/>
      <c r="K176" s="110"/>
      <c r="L176" s="160"/>
      <c r="M176" s="110"/>
      <c r="N176" s="160"/>
      <c r="O176" s="110"/>
      <c r="P176" s="110"/>
      <c r="Q176" s="160"/>
      <c r="R176" s="160"/>
      <c r="S176" s="87"/>
      <c r="T176" s="87"/>
      <c r="U176" s="160"/>
      <c r="V176" s="160"/>
      <c r="W176" s="160"/>
      <c r="X176" s="160"/>
      <c r="Y176" s="160"/>
      <c r="Z176" s="160"/>
      <c r="AA176" s="160"/>
    </row>
    <row r="177" spans="1:27" ht="15.75" customHeight="1">
      <c r="A177" s="87"/>
      <c r="B177" s="87"/>
      <c r="C177" s="110"/>
      <c r="D177" s="87"/>
      <c r="E177" s="110"/>
      <c r="F177" s="87"/>
      <c r="G177" s="110"/>
      <c r="H177" s="160"/>
      <c r="I177" s="110"/>
      <c r="J177" s="160"/>
      <c r="K177" s="110"/>
      <c r="L177" s="160"/>
      <c r="M177" s="110"/>
      <c r="N177" s="160"/>
      <c r="O177" s="110"/>
      <c r="P177" s="110"/>
      <c r="Q177" s="160"/>
      <c r="R177" s="160"/>
      <c r="S177" s="87"/>
      <c r="T177" s="87"/>
      <c r="U177" s="160"/>
      <c r="V177" s="160"/>
      <c r="W177" s="160"/>
      <c r="X177" s="160"/>
      <c r="Y177" s="160"/>
      <c r="Z177" s="160"/>
      <c r="AA177" s="160"/>
    </row>
    <row r="178" spans="1:27" ht="15.75" customHeight="1">
      <c r="A178" s="87"/>
      <c r="B178" s="87"/>
      <c r="C178" s="110"/>
      <c r="D178" s="87"/>
      <c r="E178" s="110"/>
      <c r="F178" s="87"/>
      <c r="G178" s="110"/>
      <c r="H178" s="160"/>
      <c r="I178" s="110"/>
      <c r="J178" s="160"/>
      <c r="K178" s="110"/>
      <c r="L178" s="160"/>
      <c r="M178" s="110"/>
      <c r="N178" s="160"/>
      <c r="O178" s="110"/>
      <c r="P178" s="110"/>
      <c r="Q178" s="160"/>
      <c r="R178" s="160"/>
      <c r="S178" s="87"/>
      <c r="T178" s="87"/>
      <c r="U178" s="160"/>
      <c r="V178" s="160"/>
      <c r="W178" s="160"/>
      <c r="X178" s="160"/>
      <c r="Y178" s="160"/>
      <c r="Z178" s="160"/>
      <c r="AA178" s="160"/>
    </row>
    <row r="179" spans="1:27" ht="15.75" customHeight="1">
      <c r="A179" s="87"/>
      <c r="B179" s="87"/>
      <c r="C179" s="110"/>
      <c r="D179" s="87"/>
      <c r="E179" s="110"/>
      <c r="F179" s="87"/>
      <c r="G179" s="110"/>
      <c r="H179" s="160"/>
      <c r="I179" s="110"/>
      <c r="J179" s="160"/>
      <c r="K179" s="110"/>
      <c r="L179" s="160"/>
      <c r="M179" s="110"/>
      <c r="N179" s="160"/>
      <c r="O179" s="110"/>
      <c r="P179" s="110"/>
      <c r="Q179" s="160"/>
      <c r="R179" s="160"/>
      <c r="S179" s="87"/>
      <c r="T179" s="87"/>
      <c r="U179" s="160"/>
      <c r="V179" s="160"/>
      <c r="W179" s="160"/>
      <c r="X179" s="160"/>
      <c r="Y179" s="160"/>
      <c r="Z179" s="160"/>
      <c r="AA179" s="160"/>
    </row>
    <row r="180" spans="1:27" ht="15.75" customHeight="1">
      <c r="A180" s="87"/>
      <c r="B180" s="87"/>
      <c r="C180" s="110"/>
      <c r="D180" s="87"/>
      <c r="E180" s="110"/>
      <c r="F180" s="87"/>
      <c r="G180" s="110"/>
      <c r="H180" s="160"/>
      <c r="I180" s="110"/>
      <c r="J180" s="160"/>
      <c r="K180" s="110"/>
      <c r="L180" s="160"/>
      <c r="M180" s="110"/>
      <c r="N180" s="160"/>
      <c r="O180" s="110"/>
      <c r="P180" s="110"/>
      <c r="Q180" s="160"/>
      <c r="R180" s="160"/>
      <c r="S180" s="87"/>
      <c r="T180" s="87"/>
      <c r="U180" s="160"/>
      <c r="V180" s="160"/>
      <c r="W180" s="160"/>
      <c r="X180" s="160"/>
      <c r="Y180" s="160"/>
      <c r="Z180" s="160"/>
      <c r="AA180" s="160"/>
    </row>
    <row r="181" spans="1:27" ht="15.75" customHeight="1">
      <c r="A181" s="87"/>
      <c r="B181" s="87"/>
      <c r="C181" s="110"/>
      <c r="D181" s="87"/>
      <c r="E181" s="110"/>
      <c r="F181" s="87"/>
      <c r="G181" s="110"/>
      <c r="H181" s="160"/>
      <c r="I181" s="110"/>
      <c r="J181" s="160"/>
      <c r="K181" s="110"/>
      <c r="L181" s="160"/>
      <c r="M181" s="110"/>
      <c r="N181" s="160"/>
      <c r="O181" s="110"/>
      <c r="P181" s="110"/>
      <c r="Q181" s="160"/>
      <c r="R181" s="160"/>
      <c r="S181" s="87"/>
      <c r="T181" s="87"/>
      <c r="U181" s="160"/>
      <c r="V181" s="160"/>
      <c r="W181" s="160"/>
      <c r="X181" s="160"/>
      <c r="Y181" s="160"/>
      <c r="Z181" s="160"/>
      <c r="AA181" s="160"/>
    </row>
    <row r="182" spans="1:27" ht="15.75" customHeight="1">
      <c r="A182" s="87"/>
      <c r="B182" s="87"/>
      <c r="C182" s="110"/>
      <c r="D182" s="87"/>
      <c r="E182" s="110"/>
      <c r="F182" s="87"/>
      <c r="G182" s="110"/>
      <c r="H182" s="160"/>
      <c r="I182" s="110"/>
      <c r="J182" s="160"/>
      <c r="K182" s="110"/>
      <c r="L182" s="160"/>
      <c r="M182" s="110"/>
      <c r="N182" s="160"/>
      <c r="O182" s="110"/>
      <c r="P182" s="110"/>
      <c r="Q182" s="160"/>
      <c r="R182" s="160"/>
      <c r="S182" s="87"/>
      <c r="T182" s="87"/>
      <c r="U182" s="160"/>
      <c r="V182" s="160"/>
      <c r="W182" s="160"/>
      <c r="X182" s="160"/>
      <c r="Y182" s="160"/>
      <c r="Z182" s="160"/>
      <c r="AA182" s="160"/>
    </row>
    <row r="183" spans="1:27" ht="15.75" customHeight="1">
      <c r="A183" s="87"/>
      <c r="B183" s="87"/>
      <c r="C183" s="110"/>
      <c r="D183" s="87"/>
      <c r="E183" s="110"/>
      <c r="F183" s="87"/>
      <c r="G183" s="110"/>
      <c r="H183" s="160"/>
      <c r="I183" s="110"/>
      <c r="J183" s="160"/>
      <c r="K183" s="110"/>
      <c r="L183" s="160"/>
      <c r="M183" s="110"/>
      <c r="N183" s="160"/>
      <c r="O183" s="110"/>
      <c r="P183" s="110"/>
      <c r="Q183" s="160"/>
      <c r="R183" s="160"/>
      <c r="S183" s="87"/>
      <c r="T183" s="87"/>
      <c r="U183" s="160"/>
      <c r="V183" s="160"/>
      <c r="W183" s="160"/>
      <c r="X183" s="160"/>
      <c r="Y183" s="160"/>
      <c r="Z183" s="160"/>
      <c r="AA183" s="160"/>
    </row>
    <row r="184" spans="1:27" ht="15.75" customHeight="1">
      <c r="A184" s="87"/>
      <c r="B184" s="87"/>
      <c r="C184" s="110"/>
      <c r="D184" s="87"/>
      <c r="E184" s="110"/>
      <c r="F184" s="87"/>
      <c r="G184" s="110"/>
      <c r="H184" s="160"/>
      <c r="I184" s="110"/>
      <c r="J184" s="160"/>
      <c r="K184" s="110"/>
      <c r="L184" s="160"/>
      <c r="M184" s="110"/>
      <c r="N184" s="160"/>
      <c r="O184" s="110"/>
      <c r="P184" s="110"/>
      <c r="Q184" s="160"/>
      <c r="R184" s="160"/>
      <c r="S184" s="87"/>
      <c r="T184" s="87"/>
      <c r="U184" s="160"/>
      <c r="V184" s="160"/>
      <c r="W184" s="160"/>
      <c r="X184" s="160"/>
      <c r="Y184" s="160"/>
      <c r="Z184" s="160"/>
      <c r="AA184" s="160"/>
    </row>
    <row r="185" spans="1:27" ht="15.75" customHeight="1">
      <c r="A185" s="87"/>
      <c r="B185" s="87"/>
      <c r="C185" s="110"/>
      <c r="D185" s="87"/>
      <c r="E185" s="110"/>
      <c r="F185" s="87"/>
      <c r="G185" s="110"/>
      <c r="H185" s="160"/>
      <c r="I185" s="110"/>
      <c r="J185" s="160"/>
      <c r="K185" s="110"/>
      <c r="L185" s="160"/>
      <c r="M185" s="110"/>
      <c r="N185" s="160"/>
      <c r="O185" s="110"/>
      <c r="P185" s="110"/>
      <c r="Q185" s="160"/>
      <c r="R185" s="160"/>
      <c r="S185" s="87"/>
      <c r="T185" s="87"/>
      <c r="U185" s="160"/>
      <c r="V185" s="160"/>
      <c r="W185" s="160"/>
      <c r="X185" s="160"/>
      <c r="Y185" s="160"/>
      <c r="Z185" s="160"/>
      <c r="AA185" s="160"/>
    </row>
    <row r="186" spans="1:27" ht="15.75" customHeight="1">
      <c r="A186" s="87"/>
      <c r="B186" s="87"/>
      <c r="C186" s="110"/>
      <c r="D186" s="87"/>
      <c r="E186" s="110"/>
      <c r="F186" s="87"/>
      <c r="G186" s="110"/>
      <c r="H186" s="160"/>
      <c r="I186" s="110"/>
      <c r="J186" s="160"/>
      <c r="K186" s="110"/>
      <c r="L186" s="160"/>
      <c r="M186" s="110"/>
      <c r="N186" s="160"/>
      <c r="O186" s="110"/>
      <c r="P186" s="110"/>
      <c r="Q186" s="160"/>
      <c r="R186" s="160"/>
      <c r="S186" s="87"/>
      <c r="T186" s="87"/>
      <c r="U186" s="160"/>
      <c r="V186" s="160"/>
      <c r="W186" s="160"/>
      <c r="X186" s="160"/>
      <c r="Y186" s="160"/>
      <c r="Z186" s="160"/>
      <c r="AA186" s="160"/>
    </row>
    <row r="187" spans="1:27" ht="15.75" customHeight="1">
      <c r="A187" s="87"/>
      <c r="B187" s="87"/>
      <c r="C187" s="110"/>
      <c r="D187" s="87"/>
      <c r="E187" s="110"/>
      <c r="F187" s="87"/>
      <c r="G187" s="110"/>
      <c r="H187" s="160"/>
      <c r="I187" s="110"/>
      <c r="J187" s="160"/>
      <c r="K187" s="110"/>
      <c r="L187" s="160"/>
      <c r="M187" s="110"/>
      <c r="N187" s="160"/>
      <c r="O187" s="110"/>
      <c r="P187" s="110"/>
      <c r="Q187" s="160"/>
      <c r="R187" s="160"/>
      <c r="S187" s="87"/>
      <c r="T187" s="87"/>
      <c r="U187" s="160"/>
      <c r="V187" s="160"/>
      <c r="W187" s="160"/>
      <c r="X187" s="160"/>
      <c r="Y187" s="160"/>
      <c r="Z187" s="160"/>
      <c r="AA187" s="160"/>
    </row>
    <row r="188" spans="1:27" ht="15.75" customHeight="1">
      <c r="A188" s="87"/>
      <c r="B188" s="87"/>
      <c r="C188" s="110"/>
      <c r="D188" s="87"/>
      <c r="E188" s="110"/>
      <c r="F188" s="87"/>
      <c r="G188" s="110"/>
      <c r="H188" s="160"/>
      <c r="I188" s="110"/>
      <c r="J188" s="160"/>
      <c r="K188" s="110"/>
      <c r="L188" s="160"/>
      <c r="M188" s="110"/>
      <c r="N188" s="160"/>
      <c r="O188" s="110"/>
      <c r="P188" s="110"/>
      <c r="Q188" s="160"/>
      <c r="R188" s="160"/>
      <c r="S188" s="87"/>
      <c r="T188" s="87"/>
      <c r="U188" s="160"/>
      <c r="V188" s="160"/>
      <c r="W188" s="160"/>
      <c r="X188" s="160"/>
      <c r="Y188" s="160"/>
      <c r="Z188" s="160"/>
      <c r="AA188" s="160"/>
    </row>
    <row r="189" spans="1:27" ht="15.75" customHeight="1">
      <c r="A189" s="87"/>
      <c r="B189" s="87"/>
      <c r="C189" s="110"/>
      <c r="D189" s="87"/>
      <c r="E189" s="110"/>
      <c r="F189" s="87"/>
      <c r="G189" s="110"/>
      <c r="H189" s="160"/>
      <c r="I189" s="110"/>
      <c r="J189" s="160"/>
      <c r="K189" s="110"/>
      <c r="L189" s="160"/>
      <c r="M189" s="110"/>
      <c r="N189" s="160"/>
      <c r="O189" s="110"/>
      <c r="P189" s="110"/>
      <c r="Q189" s="160"/>
      <c r="R189" s="160"/>
      <c r="S189" s="87"/>
      <c r="T189" s="87"/>
      <c r="U189" s="160"/>
      <c r="V189" s="160"/>
      <c r="W189" s="160"/>
      <c r="X189" s="160"/>
      <c r="Y189" s="160"/>
      <c r="Z189" s="160"/>
      <c r="AA189" s="160"/>
    </row>
    <row r="190" spans="1:27" ht="15.75" customHeight="1">
      <c r="A190" s="87"/>
      <c r="B190" s="87"/>
      <c r="C190" s="110"/>
      <c r="D190" s="87"/>
      <c r="E190" s="110"/>
      <c r="F190" s="87"/>
      <c r="G190" s="110"/>
      <c r="H190" s="160"/>
      <c r="I190" s="110"/>
      <c r="J190" s="160"/>
      <c r="K190" s="110"/>
      <c r="L190" s="160"/>
      <c r="M190" s="110"/>
      <c r="N190" s="160"/>
      <c r="O190" s="110"/>
      <c r="P190" s="110"/>
      <c r="Q190" s="160"/>
      <c r="R190" s="160"/>
      <c r="S190" s="87"/>
      <c r="T190" s="87"/>
      <c r="U190" s="160"/>
      <c r="V190" s="160"/>
      <c r="W190" s="160"/>
      <c r="X190" s="160"/>
      <c r="Y190" s="160"/>
      <c r="Z190" s="160"/>
      <c r="AA190" s="160"/>
    </row>
    <row r="191" spans="1:27" ht="15.75" customHeight="1">
      <c r="A191" s="87"/>
      <c r="B191" s="87"/>
      <c r="C191" s="110"/>
      <c r="D191" s="87"/>
      <c r="E191" s="110"/>
      <c r="F191" s="87"/>
      <c r="G191" s="110"/>
      <c r="H191" s="160"/>
      <c r="I191" s="110"/>
      <c r="J191" s="160"/>
      <c r="K191" s="110"/>
      <c r="L191" s="160"/>
      <c r="M191" s="110"/>
      <c r="N191" s="160"/>
      <c r="O191" s="110"/>
      <c r="P191" s="110"/>
      <c r="Q191" s="160"/>
      <c r="R191" s="160"/>
      <c r="S191" s="87"/>
      <c r="T191" s="87"/>
      <c r="U191" s="160"/>
      <c r="V191" s="160"/>
      <c r="W191" s="160"/>
      <c r="X191" s="160"/>
      <c r="Y191" s="160"/>
      <c r="Z191" s="160"/>
      <c r="AA191" s="160"/>
    </row>
    <row r="192" spans="1:27" ht="15.75" customHeight="1">
      <c r="A192" s="87"/>
      <c r="B192" s="87"/>
      <c r="C192" s="110"/>
      <c r="D192" s="87"/>
      <c r="E192" s="110"/>
      <c r="F192" s="87"/>
      <c r="G192" s="110"/>
      <c r="H192" s="160"/>
      <c r="I192" s="110"/>
      <c r="J192" s="160"/>
      <c r="K192" s="110"/>
      <c r="L192" s="160"/>
      <c r="M192" s="110"/>
      <c r="N192" s="160"/>
      <c r="O192" s="110"/>
      <c r="P192" s="110"/>
      <c r="Q192" s="160"/>
      <c r="R192" s="160"/>
      <c r="S192" s="87"/>
      <c r="T192" s="87"/>
      <c r="U192" s="160"/>
      <c r="V192" s="160"/>
      <c r="W192" s="160"/>
      <c r="X192" s="160"/>
      <c r="Y192" s="160"/>
      <c r="Z192" s="160"/>
      <c r="AA192" s="160"/>
    </row>
    <row r="193" spans="1:27" ht="15.75" customHeight="1">
      <c r="A193" s="87"/>
      <c r="B193" s="87"/>
      <c r="C193" s="110"/>
      <c r="D193" s="87"/>
      <c r="E193" s="110"/>
      <c r="F193" s="87"/>
      <c r="G193" s="110"/>
      <c r="H193" s="160"/>
      <c r="I193" s="110"/>
      <c r="J193" s="160"/>
      <c r="K193" s="110"/>
      <c r="L193" s="160"/>
      <c r="M193" s="110"/>
      <c r="N193" s="160"/>
      <c r="O193" s="110"/>
      <c r="P193" s="110"/>
      <c r="Q193" s="160"/>
      <c r="R193" s="160"/>
      <c r="S193" s="87"/>
      <c r="T193" s="87"/>
      <c r="U193" s="160"/>
      <c r="V193" s="160"/>
      <c r="W193" s="160"/>
      <c r="X193" s="160"/>
      <c r="Y193" s="160"/>
      <c r="Z193" s="160"/>
      <c r="AA193" s="160"/>
    </row>
    <row r="194" spans="1:27" ht="15.75" customHeight="1">
      <c r="A194" s="87"/>
      <c r="B194" s="87"/>
      <c r="C194" s="110"/>
      <c r="D194" s="87"/>
      <c r="E194" s="110"/>
      <c r="F194" s="87"/>
      <c r="G194" s="110"/>
      <c r="H194" s="160"/>
      <c r="I194" s="110"/>
      <c r="J194" s="160"/>
      <c r="K194" s="110"/>
      <c r="L194" s="160"/>
      <c r="M194" s="110"/>
      <c r="N194" s="160"/>
      <c r="O194" s="110"/>
      <c r="P194" s="110"/>
      <c r="Q194" s="160"/>
      <c r="R194" s="160"/>
      <c r="S194" s="87"/>
      <c r="T194" s="87"/>
      <c r="U194" s="160"/>
      <c r="V194" s="160"/>
      <c r="W194" s="160"/>
      <c r="X194" s="160"/>
      <c r="Y194" s="160"/>
      <c r="Z194" s="160"/>
      <c r="AA194" s="160"/>
    </row>
    <row r="195" spans="1:27" ht="15.75" customHeight="1">
      <c r="A195" s="87"/>
      <c r="B195" s="87"/>
      <c r="C195" s="110"/>
      <c r="D195" s="87"/>
      <c r="E195" s="110"/>
      <c r="F195" s="87"/>
      <c r="G195" s="110"/>
      <c r="H195" s="160"/>
      <c r="I195" s="110"/>
      <c r="J195" s="160"/>
      <c r="K195" s="110"/>
      <c r="L195" s="160"/>
      <c r="M195" s="110"/>
      <c r="N195" s="160"/>
      <c r="O195" s="110"/>
      <c r="P195" s="110"/>
      <c r="Q195" s="160"/>
      <c r="R195" s="160"/>
      <c r="S195" s="87"/>
      <c r="T195" s="87"/>
      <c r="U195" s="160"/>
      <c r="V195" s="160"/>
      <c r="W195" s="160"/>
      <c r="X195" s="160"/>
      <c r="Y195" s="160"/>
      <c r="Z195" s="160"/>
      <c r="AA195" s="160"/>
    </row>
    <row r="196" spans="1:27" ht="15.75" customHeight="1">
      <c r="A196" s="87"/>
      <c r="B196" s="87"/>
      <c r="C196" s="110"/>
      <c r="D196" s="87"/>
      <c r="E196" s="110"/>
      <c r="F196" s="87"/>
      <c r="G196" s="110"/>
      <c r="H196" s="160"/>
      <c r="I196" s="110"/>
      <c r="J196" s="160"/>
      <c r="K196" s="110"/>
      <c r="L196" s="160"/>
      <c r="M196" s="110"/>
      <c r="N196" s="160"/>
      <c r="O196" s="110"/>
      <c r="P196" s="110"/>
      <c r="Q196" s="160"/>
      <c r="R196" s="160"/>
      <c r="S196" s="87"/>
      <c r="T196" s="87"/>
      <c r="U196" s="160"/>
      <c r="V196" s="160"/>
      <c r="W196" s="160"/>
      <c r="X196" s="160"/>
      <c r="Y196" s="160"/>
      <c r="Z196" s="160"/>
      <c r="AA196" s="160"/>
    </row>
    <row r="197" spans="1:27" ht="15.75" customHeight="1">
      <c r="A197" s="87"/>
      <c r="B197" s="87"/>
      <c r="C197" s="110"/>
      <c r="D197" s="87"/>
      <c r="E197" s="110"/>
      <c r="F197" s="87"/>
      <c r="G197" s="110"/>
      <c r="H197" s="160"/>
      <c r="I197" s="110"/>
      <c r="J197" s="160"/>
      <c r="K197" s="110"/>
      <c r="L197" s="160"/>
      <c r="M197" s="110"/>
      <c r="N197" s="160"/>
      <c r="O197" s="110"/>
      <c r="P197" s="110"/>
      <c r="Q197" s="160"/>
      <c r="R197" s="160"/>
      <c r="S197" s="87"/>
      <c r="T197" s="87"/>
      <c r="U197" s="160"/>
      <c r="V197" s="160"/>
      <c r="W197" s="160"/>
      <c r="X197" s="160"/>
      <c r="Y197" s="160"/>
      <c r="Z197" s="160"/>
      <c r="AA197" s="160"/>
    </row>
    <row r="198" spans="1:27" ht="15.75" customHeight="1">
      <c r="A198" s="87"/>
      <c r="B198" s="87"/>
      <c r="C198" s="110"/>
      <c r="D198" s="87"/>
      <c r="E198" s="110"/>
      <c r="F198" s="87"/>
      <c r="G198" s="110"/>
      <c r="H198" s="160"/>
      <c r="I198" s="110"/>
      <c r="J198" s="160"/>
      <c r="K198" s="110"/>
      <c r="L198" s="160"/>
      <c r="M198" s="110"/>
      <c r="N198" s="160"/>
      <c r="O198" s="110"/>
      <c r="P198" s="110"/>
      <c r="Q198" s="160"/>
      <c r="R198" s="160"/>
      <c r="S198" s="87"/>
      <c r="T198" s="87"/>
      <c r="U198" s="160"/>
      <c r="V198" s="160"/>
      <c r="W198" s="160"/>
      <c r="X198" s="160"/>
      <c r="Y198" s="160"/>
      <c r="Z198" s="160"/>
      <c r="AA198" s="160"/>
    </row>
    <row r="199" spans="1:27" ht="15.75" customHeight="1">
      <c r="A199" s="87"/>
      <c r="B199" s="87"/>
      <c r="C199" s="110"/>
      <c r="D199" s="87"/>
      <c r="E199" s="110"/>
      <c r="F199" s="87"/>
      <c r="G199" s="110"/>
      <c r="H199" s="160"/>
      <c r="I199" s="110"/>
      <c r="J199" s="160"/>
      <c r="K199" s="110"/>
      <c r="L199" s="160"/>
      <c r="M199" s="110"/>
      <c r="N199" s="160"/>
      <c r="O199" s="110"/>
      <c r="P199" s="110"/>
      <c r="Q199" s="160"/>
      <c r="R199" s="160"/>
      <c r="S199" s="87"/>
      <c r="T199" s="87"/>
      <c r="U199" s="160"/>
      <c r="V199" s="160"/>
      <c r="W199" s="160"/>
      <c r="X199" s="160"/>
      <c r="Y199" s="160"/>
      <c r="Z199" s="160"/>
      <c r="AA199" s="160"/>
    </row>
    <row r="200" spans="1:27" ht="15.75" customHeight="1">
      <c r="A200" s="87"/>
      <c r="B200" s="87"/>
      <c r="C200" s="110"/>
      <c r="D200" s="87"/>
      <c r="E200" s="110"/>
      <c r="F200" s="87"/>
      <c r="G200" s="110"/>
      <c r="H200" s="160"/>
      <c r="I200" s="110"/>
      <c r="J200" s="160"/>
      <c r="K200" s="110"/>
      <c r="L200" s="160"/>
      <c r="M200" s="110"/>
      <c r="N200" s="160"/>
      <c r="O200" s="110"/>
      <c r="P200" s="110"/>
      <c r="Q200" s="160"/>
      <c r="R200" s="160"/>
      <c r="S200" s="87"/>
      <c r="T200" s="87"/>
      <c r="U200" s="160"/>
      <c r="V200" s="160"/>
      <c r="W200" s="160"/>
      <c r="X200" s="160"/>
      <c r="Y200" s="160"/>
      <c r="Z200" s="160"/>
      <c r="AA200" s="160"/>
    </row>
    <row r="201" spans="1:27" ht="15.75" customHeight="1">
      <c r="A201" s="87"/>
      <c r="B201" s="87"/>
      <c r="C201" s="110"/>
      <c r="D201" s="87"/>
      <c r="E201" s="110"/>
      <c r="F201" s="87"/>
      <c r="G201" s="110"/>
      <c r="H201" s="160"/>
      <c r="I201" s="110"/>
      <c r="J201" s="160"/>
      <c r="K201" s="110"/>
      <c r="L201" s="160"/>
      <c r="M201" s="110"/>
      <c r="N201" s="160"/>
      <c r="O201" s="110"/>
      <c r="P201" s="110"/>
      <c r="Q201" s="160"/>
      <c r="R201" s="160"/>
      <c r="S201" s="87"/>
      <c r="T201" s="87"/>
      <c r="U201" s="160"/>
      <c r="V201" s="160"/>
      <c r="W201" s="160"/>
      <c r="X201" s="160"/>
      <c r="Y201" s="160"/>
      <c r="Z201" s="160"/>
      <c r="AA201" s="160"/>
    </row>
    <row r="202" spans="1:27" ht="15.75" customHeight="1">
      <c r="A202" s="87"/>
      <c r="B202" s="87"/>
      <c r="C202" s="110"/>
      <c r="D202" s="87"/>
      <c r="E202" s="110"/>
      <c r="F202" s="87"/>
      <c r="G202" s="110"/>
      <c r="H202" s="160"/>
      <c r="I202" s="110"/>
      <c r="J202" s="160"/>
      <c r="K202" s="110"/>
      <c r="L202" s="160"/>
      <c r="M202" s="110"/>
      <c r="N202" s="160"/>
      <c r="O202" s="110"/>
      <c r="P202" s="110"/>
      <c r="Q202" s="160"/>
      <c r="R202" s="160"/>
      <c r="S202" s="87"/>
      <c r="T202" s="87"/>
      <c r="U202" s="160"/>
      <c r="V202" s="160"/>
      <c r="W202" s="160"/>
      <c r="X202" s="160"/>
      <c r="Y202" s="160"/>
      <c r="Z202" s="160"/>
      <c r="AA202" s="160"/>
    </row>
    <row r="203" spans="1:27" ht="15.75" customHeight="1">
      <c r="A203" s="87"/>
      <c r="B203" s="87"/>
      <c r="C203" s="110"/>
      <c r="D203" s="87"/>
      <c r="E203" s="110"/>
      <c r="F203" s="87"/>
      <c r="G203" s="110"/>
      <c r="H203" s="160"/>
      <c r="I203" s="110"/>
      <c r="J203" s="160"/>
      <c r="K203" s="110"/>
      <c r="L203" s="160"/>
      <c r="M203" s="110"/>
      <c r="N203" s="160"/>
      <c r="O203" s="110"/>
      <c r="P203" s="110"/>
      <c r="Q203" s="160"/>
      <c r="R203" s="160"/>
      <c r="S203" s="87"/>
      <c r="T203" s="87"/>
      <c r="U203" s="160"/>
      <c r="V203" s="160"/>
      <c r="W203" s="160"/>
      <c r="X203" s="160"/>
      <c r="Y203" s="160"/>
      <c r="Z203" s="160"/>
      <c r="AA203" s="160"/>
    </row>
    <row r="204" spans="1:27" ht="15.75" customHeight="1">
      <c r="A204" s="87"/>
      <c r="B204" s="87"/>
      <c r="C204" s="110"/>
      <c r="D204" s="87"/>
      <c r="E204" s="110"/>
      <c r="F204" s="87"/>
      <c r="G204" s="110"/>
      <c r="H204" s="160"/>
      <c r="I204" s="110"/>
      <c r="J204" s="160"/>
      <c r="K204" s="110"/>
      <c r="L204" s="160"/>
      <c r="M204" s="110"/>
      <c r="N204" s="160"/>
      <c r="O204" s="110"/>
      <c r="P204" s="110"/>
      <c r="Q204" s="160"/>
      <c r="R204" s="160"/>
      <c r="S204" s="87"/>
      <c r="T204" s="87"/>
      <c r="U204" s="160"/>
      <c r="V204" s="160"/>
      <c r="W204" s="160"/>
      <c r="X204" s="160"/>
      <c r="Y204" s="160"/>
      <c r="Z204" s="160"/>
      <c r="AA204" s="160"/>
    </row>
    <row r="205" spans="1:27" ht="15.75" customHeight="1">
      <c r="A205" s="87"/>
      <c r="B205" s="87"/>
      <c r="C205" s="110"/>
      <c r="D205" s="87"/>
      <c r="E205" s="110"/>
      <c r="F205" s="87"/>
      <c r="G205" s="110"/>
      <c r="H205" s="160"/>
      <c r="I205" s="110"/>
      <c r="J205" s="160"/>
      <c r="K205" s="110"/>
      <c r="L205" s="160"/>
      <c r="M205" s="110"/>
      <c r="N205" s="160"/>
      <c r="O205" s="110"/>
      <c r="P205" s="110"/>
      <c r="Q205" s="160"/>
      <c r="R205" s="160"/>
      <c r="S205" s="87"/>
      <c r="T205" s="87"/>
      <c r="U205" s="160"/>
      <c r="V205" s="160"/>
      <c r="W205" s="160"/>
      <c r="X205" s="160"/>
      <c r="Y205" s="160"/>
      <c r="Z205" s="160"/>
      <c r="AA205" s="160"/>
    </row>
    <row r="206" spans="1:27" ht="15.75" customHeight="1">
      <c r="A206" s="87"/>
      <c r="B206" s="87"/>
      <c r="C206" s="110"/>
      <c r="D206" s="87"/>
      <c r="E206" s="110"/>
      <c r="F206" s="87"/>
      <c r="G206" s="110"/>
      <c r="H206" s="160"/>
      <c r="I206" s="110"/>
      <c r="J206" s="160"/>
      <c r="K206" s="110"/>
      <c r="L206" s="160"/>
      <c r="M206" s="110"/>
      <c r="N206" s="160"/>
      <c r="O206" s="110"/>
      <c r="P206" s="110"/>
      <c r="Q206" s="160"/>
      <c r="R206" s="160"/>
      <c r="S206" s="87"/>
      <c r="T206" s="87"/>
      <c r="U206" s="160"/>
      <c r="V206" s="160"/>
      <c r="W206" s="160"/>
      <c r="X206" s="160"/>
      <c r="Y206" s="160"/>
      <c r="Z206" s="160"/>
      <c r="AA206" s="160"/>
    </row>
    <row r="207" spans="1:27" ht="15.75" customHeight="1">
      <c r="A207" s="87"/>
      <c r="B207" s="87"/>
      <c r="C207" s="110"/>
      <c r="D207" s="87"/>
      <c r="E207" s="110"/>
      <c r="F207" s="87"/>
      <c r="G207" s="110"/>
      <c r="H207" s="160"/>
      <c r="I207" s="110"/>
      <c r="J207" s="160"/>
      <c r="K207" s="110"/>
      <c r="L207" s="160"/>
      <c r="M207" s="110"/>
      <c r="N207" s="160"/>
      <c r="O207" s="110"/>
      <c r="P207" s="110"/>
      <c r="Q207" s="160"/>
      <c r="R207" s="160"/>
      <c r="S207" s="87"/>
      <c r="T207" s="87"/>
      <c r="U207" s="160"/>
      <c r="V207" s="160"/>
      <c r="W207" s="160"/>
      <c r="X207" s="160"/>
      <c r="Y207" s="160"/>
      <c r="Z207" s="160"/>
      <c r="AA207" s="160"/>
    </row>
    <row r="208" spans="1:27" ht="15.75" customHeight="1">
      <c r="A208" s="87"/>
      <c r="B208" s="87"/>
      <c r="C208" s="110"/>
      <c r="D208" s="87"/>
      <c r="E208" s="110"/>
      <c r="F208" s="87"/>
      <c r="G208" s="110"/>
      <c r="H208" s="160"/>
      <c r="I208" s="110"/>
      <c r="J208" s="160"/>
      <c r="K208" s="110"/>
      <c r="L208" s="160"/>
      <c r="M208" s="110"/>
      <c r="N208" s="160"/>
      <c r="O208" s="110"/>
      <c r="P208" s="110"/>
      <c r="Q208" s="160"/>
      <c r="R208" s="160"/>
      <c r="S208" s="87"/>
      <c r="T208" s="87"/>
      <c r="U208" s="160"/>
      <c r="V208" s="160"/>
      <c r="W208" s="160"/>
      <c r="X208" s="160"/>
      <c r="Y208" s="160"/>
      <c r="Z208" s="160"/>
      <c r="AA208" s="160"/>
    </row>
    <row r="209" spans="1:27" ht="15.75" customHeight="1">
      <c r="A209" s="87"/>
      <c r="B209" s="87"/>
      <c r="C209" s="110"/>
      <c r="D209" s="87"/>
      <c r="E209" s="110"/>
      <c r="F209" s="87"/>
      <c r="G209" s="110"/>
      <c r="H209" s="160"/>
      <c r="I209" s="110"/>
      <c r="J209" s="160"/>
      <c r="K209" s="110"/>
      <c r="L209" s="160"/>
      <c r="M209" s="110"/>
      <c r="N209" s="160"/>
      <c r="O209" s="110"/>
      <c r="P209" s="110"/>
      <c r="Q209" s="160"/>
      <c r="R209" s="160"/>
      <c r="S209" s="87"/>
      <c r="T209" s="87"/>
      <c r="U209" s="160"/>
      <c r="V209" s="160"/>
      <c r="W209" s="160"/>
      <c r="X209" s="160"/>
      <c r="Y209" s="160"/>
      <c r="Z209" s="160"/>
      <c r="AA209" s="160"/>
    </row>
    <row r="210" spans="1:27" ht="15.75" customHeight="1">
      <c r="A210" s="87"/>
      <c r="B210" s="87"/>
      <c r="C210" s="110"/>
      <c r="D210" s="87"/>
      <c r="E210" s="110"/>
      <c r="F210" s="87"/>
      <c r="G210" s="110"/>
      <c r="H210" s="160"/>
      <c r="I210" s="110"/>
      <c r="J210" s="160"/>
      <c r="K210" s="110"/>
      <c r="L210" s="160"/>
      <c r="M210" s="110"/>
      <c r="N210" s="160"/>
      <c r="O210" s="110"/>
      <c r="P210" s="110"/>
      <c r="Q210" s="160"/>
      <c r="R210" s="160"/>
      <c r="S210" s="87"/>
      <c r="T210" s="87"/>
      <c r="U210" s="160"/>
      <c r="V210" s="160"/>
      <c r="W210" s="160"/>
      <c r="X210" s="160"/>
      <c r="Y210" s="160"/>
      <c r="Z210" s="160"/>
      <c r="AA210" s="160"/>
    </row>
    <row r="211" spans="1:27" ht="15.75" customHeight="1">
      <c r="A211" s="87"/>
      <c r="B211" s="87"/>
      <c r="C211" s="110"/>
      <c r="D211" s="87"/>
      <c r="E211" s="110"/>
      <c r="F211" s="87"/>
      <c r="G211" s="110"/>
      <c r="H211" s="160"/>
      <c r="I211" s="110"/>
      <c r="J211" s="160"/>
      <c r="K211" s="110"/>
      <c r="L211" s="160"/>
      <c r="M211" s="110"/>
      <c r="N211" s="160"/>
      <c r="O211" s="110"/>
      <c r="P211" s="110"/>
      <c r="Q211" s="160"/>
      <c r="R211" s="160"/>
      <c r="S211" s="87"/>
      <c r="T211" s="87"/>
      <c r="U211" s="160"/>
      <c r="V211" s="160"/>
      <c r="W211" s="160"/>
      <c r="X211" s="160"/>
      <c r="Y211" s="160"/>
      <c r="Z211" s="160"/>
      <c r="AA211" s="160"/>
    </row>
    <row r="212" spans="1:27" ht="15.75" customHeight="1">
      <c r="A212" s="87"/>
      <c r="B212" s="87"/>
      <c r="C212" s="110"/>
      <c r="D212" s="87"/>
      <c r="E212" s="110"/>
      <c r="F212" s="87"/>
      <c r="G212" s="110"/>
      <c r="H212" s="160"/>
      <c r="I212" s="110"/>
      <c r="J212" s="160"/>
      <c r="K212" s="110"/>
      <c r="L212" s="160"/>
      <c r="M212" s="110"/>
      <c r="N212" s="160"/>
      <c r="O212" s="110"/>
      <c r="P212" s="110"/>
      <c r="Q212" s="160"/>
      <c r="R212" s="160"/>
      <c r="S212" s="87"/>
      <c r="T212" s="87"/>
      <c r="U212" s="160"/>
      <c r="V212" s="160"/>
      <c r="W212" s="160"/>
      <c r="X212" s="160"/>
      <c r="Y212" s="160"/>
      <c r="Z212" s="160"/>
      <c r="AA212" s="160"/>
    </row>
    <row r="213" spans="1:27" ht="15.75" customHeight="1">
      <c r="A213" s="87"/>
      <c r="B213" s="87"/>
      <c r="C213" s="110"/>
      <c r="D213" s="87"/>
      <c r="E213" s="110"/>
      <c r="F213" s="87"/>
      <c r="G213" s="110"/>
      <c r="H213" s="160"/>
      <c r="I213" s="110"/>
      <c r="J213" s="160"/>
      <c r="K213" s="110"/>
      <c r="L213" s="160"/>
      <c r="M213" s="110"/>
      <c r="N213" s="160"/>
      <c r="O213" s="110"/>
      <c r="P213" s="110"/>
      <c r="Q213" s="160"/>
      <c r="R213" s="160"/>
      <c r="S213" s="87"/>
      <c r="T213" s="87"/>
      <c r="U213" s="160"/>
      <c r="V213" s="160"/>
      <c r="W213" s="160"/>
      <c r="X213" s="160"/>
      <c r="Y213" s="160"/>
      <c r="Z213" s="160"/>
      <c r="AA213" s="160"/>
    </row>
    <row r="214" spans="1:27" ht="15.75" customHeight="1">
      <c r="A214" s="87"/>
      <c r="B214" s="87"/>
      <c r="C214" s="110"/>
      <c r="D214" s="87"/>
      <c r="E214" s="110"/>
      <c r="F214" s="87"/>
      <c r="G214" s="110"/>
      <c r="H214" s="160"/>
      <c r="I214" s="110"/>
      <c r="J214" s="160"/>
      <c r="K214" s="110"/>
      <c r="L214" s="160"/>
      <c r="M214" s="110"/>
      <c r="N214" s="160"/>
      <c r="O214" s="110"/>
      <c r="P214" s="110"/>
      <c r="Q214" s="160"/>
      <c r="R214" s="160"/>
      <c r="S214" s="87"/>
      <c r="T214" s="87"/>
      <c r="U214" s="160"/>
      <c r="V214" s="160"/>
      <c r="W214" s="160"/>
      <c r="X214" s="160"/>
      <c r="Y214" s="160"/>
      <c r="Z214" s="160"/>
      <c r="AA214" s="160"/>
    </row>
    <row r="215" spans="1:27" ht="15.75" customHeight="1">
      <c r="A215" s="87"/>
      <c r="B215" s="87"/>
      <c r="C215" s="110"/>
      <c r="D215" s="87"/>
      <c r="E215" s="110"/>
      <c r="F215" s="87"/>
      <c r="G215" s="110"/>
      <c r="H215" s="160"/>
      <c r="I215" s="110"/>
      <c r="J215" s="160"/>
      <c r="K215" s="110"/>
      <c r="L215" s="160"/>
      <c r="M215" s="110"/>
      <c r="N215" s="160"/>
      <c r="O215" s="110"/>
      <c r="P215" s="110"/>
      <c r="Q215" s="160"/>
      <c r="R215" s="160"/>
      <c r="S215" s="87"/>
      <c r="T215" s="87"/>
      <c r="U215" s="160"/>
      <c r="V215" s="160"/>
      <c r="W215" s="160"/>
      <c r="X215" s="160"/>
      <c r="Y215" s="160"/>
      <c r="Z215" s="160"/>
      <c r="AA215" s="160"/>
    </row>
    <row r="216" spans="1:27" ht="15.75" customHeight="1">
      <c r="A216" s="87"/>
      <c r="B216" s="87"/>
      <c r="C216" s="110"/>
      <c r="D216" s="87"/>
      <c r="E216" s="110"/>
      <c r="F216" s="87"/>
      <c r="G216" s="110"/>
      <c r="H216" s="160"/>
      <c r="I216" s="110"/>
      <c r="J216" s="160"/>
      <c r="K216" s="110"/>
      <c r="L216" s="160"/>
      <c r="M216" s="110"/>
      <c r="N216" s="160"/>
      <c r="O216" s="110"/>
      <c r="P216" s="110"/>
      <c r="Q216" s="160"/>
      <c r="R216" s="160"/>
      <c r="S216" s="87"/>
      <c r="T216" s="87"/>
      <c r="U216" s="160"/>
      <c r="V216" s="160"/>
      <c r="W216" s="160"/>
      <c r="X216" s="160"/>
      <c r="Y216" s="160"/>
      <c r="Z216" s="160"/>
      <c r="AA216" s="160"/>
    </row>
    <row r="217" spans="1:27" ht="15.75" customHeight="1">
      <c r="A217" s="87"/>
      <c r="B217" s="87"/>
      <c r="C217" s="110"/>
      <c r="D217" s="87"/>
      <c r="E217" s="110"/>
      <c r="F217" s="87"/>
      <c r="G217" s="110"/>
      <c r="H217" s="160"/>
      <c r="I217" s="110"/>
      <c r="J217" s="160"/>
      <c r="K217" s="110"/>
      <c r="L217" s="160"/>
      <c r="M217" s="110"/>
      <c r="N217" s="160"/>
      <c r="O217" s="110"/>
      <c r="P217" s="110"/>
      <c r="Q217" s="160"/>
      <c r="R217" s="160"/>
      <c r="S217" s="87"/>
      <c r="T217" s="87"/>
      <c r="U217" s="160"/>
      <c r="V217" s="160"/>
      <c r="W217" s="160"/>
      <c r="X217" s="160"/>
      <c r="Y217" s="160"/>
      <c r="Z217" s="160"/>
      <c r="AA217" s="160"/>
    </row>
    <row r="218" spans="1:27" ht="15.75" customHeight="1">
      <c r="A218" s="87"/>
      <c r="B218" s="87"/>
      <c r="C218" s="110"/>
      <c r="D218" s="87"/>
      <c r="E218" s="110"/>
      <c r="F218" s="87"/>
      <c r="G218" s="110"/>
      <c r="H218" s="160"/>
      <c r="I218" s="110"/>
      <c r="J218" s="160"/>
      <c r="K218" s="110"/>
      <c r="L218" s="160"/>
      <c r="M218" s="110"/>
      <c r="N218" s="160"/>
      <c r="O218" s="110"/>
      <c r="P218" s="110"/>
      <c r="Q218" s="160"/>
      <c r="R218" s="160"/>
      <c r="S218" s="87"/>
      <c r="T218" s="87"/>
      <c r="U218" s="160"/>
      <c r="V218" s="160"/>
      <c r="W218" s="160"/>
      <c r="X218" s="160"/>
      <c r="Y218" s="160"/>
      <c r="Z218" s="160"/>
      <c r="AA218" s="160"/>
    </row>
    <row r="219" spans="1:27" ht="15.75" customHeight="1">
      <c r="A219" s="87"/>
      <c r="B219" s="87"/>
      <c r="C219" s="110"/>
      <c r="D219" s="87"/>
      <c r="E219" s="110"/>
      <c r="F219" s="87"/>
      <c r="G219" s="110"/>
      <c r="H219" s="160"/>
      <c r="I219" s="110"/>
      <c r="J219" s="160"/>
      <c r="K219" s="110"/>
      <c r="L219" s="160"/>
      <c r="M219" s="110"/>
      <c r="N219" s="160"/>
      <c r="O219" s="110"/>
      <c r="P219" s="110"/>
      <c r="Q219" s="160"/>
      <c r="R219" s="160"/>
      <c r="S219" s="87"/>
      <c r="T219" s="87"/>
      <c r="U219" s="160"/>
      <c r="V219" s="160"/>
      <c r="W219" s="160"/>
      <c r="X219" s="160"/>
      <c r="Y219" s="160"/>
      <c r="Z219" s="160"/>
      <c r="AA219" s="160"/>
    </row>
    <row r="220" spans="1:27" ht="15.75" customHeight="1">
      <c r="A220" s="87"/>
      <c r="B220" s="87"/>
      <c r="C220" s="110"/>
      <c r="D220" s="87"/>
      <c r="E220" s="110"/>
      <c r="F220" s="87"/>
      <c r="G220" s="110"/>
      <c r="H220" s="160"/>
      <c r="I220" s="110"/>
      <c r="J220" s="160"/>
      <c r="K220" s="110"/>
      <c r="L220" s="160"/>
      <c r="M220" s="110"/>
      <c r="N220" s="160"/>
      <c r="O220" s="110"/>
      <c r="P220" s="110"/>
      <c r="Q220" s="160"/>
      <c r="R220" s="160"/>
      <c r="S220" s="87"/>
      <c r="T220" s="87"/>
      <c r="U220" s="160"/>
      <c r="V220" s="160"/>
      <c r="W220" s="160"/>
      <c r="X220" s="160"/>
      <c r="Y220" s="160"/>
      <c r="Z220" s="160"/>
      <c r="AA220" s="160"/>
    </row>
    <row r="221" spans="1:27" ht="15.75" customHeight="1">
      <c r="A221" s="87"/>
      <c r="B221" s="87"/>
      <c r="C221" s="110"/>
      <c r="D221" s="87"/>
      <c r="E221" s="110"/>
      <c r="F221" s="87"/>
      <c r="G221" s="110"/>
      <c r="H221" s="160"/>
      <c r="I221" s="110"/>
      <c r="J221" s="160"/>
      <c r="K221" s="110"/>
      <c r="L221" s="160"/>
      <c r="M221" s="110"/>
      <c r="N221" s="160"/>
      <c r="O221" s="110"/>
      <c r="P221" s="110"/>
      <c r="Q221" s="160"/>
      <c r="R221" s="160"/>
      <c r="S221" s="87"/>
      <c r="T221" s="87"/>
      <c r="U221" s="160"/>
      <c r="V221" s="160"/>
      <c r="W221" s="160"/>
      <c r="X221" s="160"/>
      <c r="Y221" s="160"/>
      <c r="Z221" s="160"/>
      <c r="AA221" s="160"/>
    </row>
    <row r="222" spans="1:27" ht="15.75" customHeight="1">
      <c r="A222" s="87"/>
      <c r="B222" s="87"/>
      <c r="C222" s="110"/>
      <c r="D222" s="87"/>
      <c r="E222" s="110"/>
      <c r="F222" s="87"/>
      <c r="G222" s="110"/>
      <c r="H222" s="160"/>
      <c r="I222" s="110"/>
      <c r="J222" s="160"/>
      <c r="K222" s="110"/>
      <c r="L222" s="160"/>
      <c r="M222" s="110"/>
      <c r="N222" s="160"/>
      <c r="O222" s="110"/>
      <c r="P222" s="110"/>
      <c r="Q222" s="160"/>
      <c r="R222" s="160"/>
      <c r="S222" s="87"/>
      <c r="T222" s="87"/>
      <c r="U222" s="160"/>
      <c r="V222" s="160"/>
      <c r="W222" s="160"/>
      <c r="X222" s="160"/>
      <c r="Y222" s="160"/>
      <c r="Z222" s="160"/>
      <c r="AA222" s="160"/>
    </row>
    <row r="223" spans="1:27" ht="15.75" customHeight="1">
      <c r="A223" s="87"/>
      <c r="B223" s="87"/>
      <c r="C223" s="110"/>
      <c r="D223" s="87"/>
      <c r="E223" s="110"/>
      <c r="F223" s="87"/>
      <c r="G223" s="110"/>
      <c r="H223" s="160"/>
      <c r="I223" s="110"/>
      <c r="J223" s="160"/>
      <c r="K223" s="110"/>
      <c r="L223" s="160"/>
      <c r="M223" s="110"/>
      <c r="N223" s="160"/>
      <c r="O223" s="110"/>
      <c r="P223" s="110"/>
      <c r="Q223" s="160"/>
      <c r="R223" s="160"/>
      <c r="S223" s="87"/>
      <c r="T223" s="87"/>
      <c r="U223" s="160"/>
      <c r="V223" s="160"/>
      <c r="W223" s="160"/>
      <c r="X223" s="160"/>
      <c r="Y223" s="160"/>
      <c r="Z223" s="160"/>
      <c r="AA223" s="160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hyperlinks>
    <hyperlink ref="U7" r:id="rId1" xr:uid="{00000000-0004-0000-0A00-000000000000}"/>
    <hyperlink ref="U8" r:id="rId2" xr:uid="{00000000-0004-0000-0A00-000001000000}"/>
    <hyperlink ref="U14" r:id="rId3" xr:uid="{00000000-0004-0000-0A00-000002000000}"/>
    <hyperlink ref="U16" r:id="rId4" xr:uid="{00000000-0004-0000-0A00-000003000000}"/>
    <hyperlink ref="U37" r:id="rId5" xr:uid="{00000000-0004-0000-0A00-000004000000}"/>
    <hyperlink ref="U42" r:id="rId6" xr:uid="{00000000-0004-0000-0A00-000005000000}"/>
    <hyperlink ref="U47" r:id="rId7" xr:uid="{00000000-0004-0000-0A00-000006000000}"/>
    <hyperlink ref="U48" r:id="rId8" xr:uid="{00000000-0004-0000-0A00-000007000000}"/>
    <hyperlink ref="U57" r:id="rId9" xr:uid="{00000000-0004-0000-0A00-000008000000}"/>
    <hyperlink ref="U61" r:id="rId10" xr:uid="{00000000-0004-0000-0A00-000009000000}"/>
    <hyperlink ref="U73" r:id="rId11" xr:uid="{00000000-0004-0000-0A00-00000A000000}"/>
    <hyperlink ref="U81" r:id="rId12" xr:uid="{00000000-0004-0000-0A00-00000B000000}"/>
    <hyperlink ref="U90" r:id="rId13" xr:uid="{00000000-0004-0000-0A00-00000C000000}"/>
    <hyperlink ref="U92" r:id="rId14" xr:uid="{00000000-0004-0000-0A00-00000D000000}"/>
    <hyperlink ref="U96" r:id="rId15" xr:uid="{00000000-0004-0000-0A00-00000E000000}"/>
    <hyperlink ref="U97" r:id="rId16" xr:uid="{00000000-0004-0000-0A00-00000F000000}"/>
    <hyperlink ref="U103" r:id="rId17" xr:uid="{00000000-0004-0000-0A00-000010000000}"/>
    <hyperlink ref="U104" r:id="rId18" xr:uid="{00000000-0004-0000-0A00-000011000000}"/>
    <hyperlink ref="U119" r:id="rId19" xr:uid="{00000000-0004-0000-0A00-000012000000}"/>
  </hyperlinks>
  <pageMargins left="0.7" right="0.7" top="0.75" bottom="0.75" header="0" footer="0"/>
  <pageSetup orientation="portrait"/>
  <legacyDrawing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6"/>
  <sheetViews>
    <sheetView workbookViewId="0"/>
  </sheetViews>
  <sheetFormatPr defaultColWidth="14.42578125" defaultRowHeight="15" customHeight="1"/>
  <cols>
    <col min="1" max="1" width="13.5703125" customWidth="1"/>
    <col min="2" max="2" width="13.140625" customWidth="1"/>
    <col min="3" max="3" width="12.5703125" customWidth="1"/>
    <col min="4" max="4" width="12.42578125" customWidth="1"/>
    <col min="5" max="5" width="2.28515625" customWidth="1"/>
    <col min="6" max="6" width="27.28515625" customWidth="1"/>
    <col min="7" max="8" width="8.7109375" customWidth="1"/>
    <col min="9" max="9" width="13.85546875" customWidth="1"/>
    <col min="10" max="10" width="11" customWidth="1"/>
    <col min="11" max="26" width="8.7109375" customWidth="1"/>
  </cols>
  <sheetData>
    <row r="1" spans="1:26">
      <c r="A1" s="334" t="s">
        <v>521</v>
      </c>
      <c r="B1" s="335"/>
      <c r="C1" s="335"/>
      <c r="D1" s="335"/>
      <c r="E1" s="112"/>
      <c r="F1" s="113"/>
    </row>
    <row r="2" spans="1:26">
      <c r="A2" s="114" t="s">
        <v>0</v>
      </c>
      <c r="B2" s="114" t="s">
        <v>1</v>
      </c>
      <c r="C2" s="115" t="s">
        <v>522</v>
      </c>
      <c r="D2" s="114" t="s">
        <v>523</v>
      </c>
      <c r="E2" s="116"/>
      <c r="F2" s="117" t="s">
        <v>524</v>
      </c>
      <c r="G2" s="117" t="s">
        <v>525</v>
      </c>
    </row>
    <row r="3" spans="1:26">
      <c r="A3" s="210" t="s">
        <v>611</v>
      </c>
      <c r="B3" s="211" t="s">
        <v>612</v>
      </c>
      <c r="C3" s="212">
        <v>45</v>
      </c>
      <c r="D3" s="213">
        <v>43834</v>
      </c>
      <c r="E3" s="214" t="s">
        <v>528</v>
      </c>
      <c r="F3" s="138"/>
      <c r="G3" s="138"/>
      <c r="H3" s="138"/>
      <c r="I3" s="138"/>
      <c r="J3" s="138" t="s">
        <v>526</v>
      </c>
      <c r="K3" s="138" t="s">
        <v>527</v>
      </c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spans="1:26">
      <c r="A4" s="56" t="s">
        <v>572</v>
      </c>
      <c r="B4" s="56" t="s">
        <v>499</v>
      </c>
      <c r="C4" s="135">
        <v>45</v>
      </c>
      <c r="D4" s="136">
        <v>43839</v>
      </c>
      <c r="E4" s="214"/>
      <c r="F4" s="154"/>
      <c r="G4" s="153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>
      <c r="A5" s="56" t="s">
        <v>598</v>
      </c>
      <c r="B5" s="56" t="s">
        <v>599</v>
      </c>
      <c r="C5" s="135">
        <v>45</v>
      </c>
      <c r="D5" s="136">
        <v>43842</v>
      </c>
      <c r="E5" s="214"/>
      <c r="F5" s="154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spans="1:26">
      <c r="A6" s="56" t="s">
        <v>619</v>
      </c>
      <c r="B6" s="56" t="s">
        <v>620</v>
      </c>
      <c r="C6" s="135">
        <v>45</v>
      </c>
      <c r="D6" s="136">
        <v>43843</v>
      </c>
      <c r="E6" s="214"/>
      <c r="F6" s="138"/>
      <c r="G6" s="153" t="s">
        <v>529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>
      <c r="A7" s="56" t="s">
        <v>301</v>
      </c>
      <c r="B7" s="56" t="s">
        <v>192</v>
      </c>
      <c r="C7" s="135">
        <v>45</v>
      </c>
      <c r="D7" s="136">
        <v>43479</v>
      </c>
      <c r="E7" s="214"/>
      <c r="F7" s="154"/>
      <c r="G7" s="153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>
      <c r="A8" s="56" t="s">
        <v>616</v>
      </c>
      <c r="B8" s="56" t="s">
        <v>252</v>
      </c>
      <c r="C8" s="135">
        <v>45</v>
      </c>
      <c r="D8" s="136">
        <v>43845</v>
      </c>
      <c r="E8" s="214"/>
      <c r="F8" s="138"/>
      <c r="G8" s="153" t="s">
        <v>529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>
      <c r="A9" s="155" t="s">
        <v>49</v>
      </c>
      <c r="B9" s="155" t="s">
        <v>50</v>
      </c>
      <c r="C9" s="135">
        <v>45</v>
      </c>
      <c r="D9" s="136">
        <v>43847</v>
      </c>
      <c r="E9" s="214" t="s">
        <v>528</v>
      </c>
      <c r="F9" s="13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spans="1:26">
      <c r="A10" s="56" t="s">
        <v>353</v>
      </c>
      <c r="B10" s="56" t="s">
        <v>354</v>
      </c>
      <c r="C10" s="135">
        <v>45</v>
      </c>
      <c r="D10" s="136">
        <v>43851</v>
      </c>
      <c r="E10" s="214"/>
      <c r="F10" s="154"/>
      <c r="G10" s="153" t="s">
        <v>529</v>
      </c>
      <c r="H10" s="108"/>
      <c r="I10" s="153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>
      <c r="A11" s="155" t="s">
        <v>273</v>
      </c>
      <c r="B11" s="155" t="s">
        <v>274</v>
      </c>
      <c r="C11" s="135">
        <v>45</v>
      </c>
      <c r="D11" s="136">
        <v>43853</v>
      </c>
      <c r="E11" s="214" t="s">
        <v>528</v>
      </c>
      <c r="F11" s="154"/>
      <c r="G11" s="108"/>
      <c r="H11" s="108"/>
      <c r="I11" s="153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>
      <c r="A12" s="53" t="s">
        <v>608</v>
      </c>
      <c r="B12" s="53" t="s">
        <v>159</v>
      </c>
      <c r="C12" s="118">
        <v>45</v>
      </c>
      <c r="D12" s="119">
        <v>43862</v>
      </c>
      <c r="E12" s="120"/>
      <c r="F12" s="113"/>
      <c r="G12" s="10" t="s">
        <v>529</v>
      </c>
    </row>
    <row r="13" spans="1:26">
      <c r="A13" s="53" t="s">
        <v>21</v>
      </c>
      <c r="B13" s="53" t="s">
        <v>22</v>
      </c>
      <c r="C13" s="118">
        <v>45</v>
      </c>
      <c r="D13" s="119">
        <v>43864</v>
      </c>
      <c r="E13" s="120"/>
      <c r="F13" s="113"/>
      <c r="G13" s="10" t="s">
        <v>529</v>
      </c>
      <c r="H13" s="10"/>
    </row>
    <row r="14" spans="1:26">
      <c r="A14" s="215" t="s">
        <v>309</v>
      </c>
      <c r="B14" s="215" t="s">
        <v>310</v>
      </c>
      <c r="C14" s="216">
        <v>45</v>
      </c>
      <c r="D14" s="217">
        <v>43867</v>
      </c>
      <c r="E14" s="214"/>
      <c r="F14" s="138"/>
      <c r="G14" s="153" t="s">
        <v>529</v>
      </c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>
      <c r="A15" s="215" t="s">
        <v>603</v>
      </c>
      <c r="B15" s="215" t="s">
        <v>604</v>
      </c>
      <c r="C15" s="216">
        <v>45</v>
      </c>
      <c r="D15" s="218">
        <v>43881</v>
      </c>
      <c r="E15" s="214"/>
      <c r="F15" s="138"/>
      <c r="G15" s="153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>
      <c r="A16" s="14" t="s">
        <v>237</v>
      </c>
      <c r="B16" s="14" t="s">
        <v>238</v>
      </c>
      <c r="C16" s="129">
        <v>45</v>
      </c>
      <c r="D16" s="130">
        <v>43886</v>
      </c>
      <c r="E16" s="120"/>
      <c r="F16" s="113"/>
      <c r="G16" s="10" t="s">
        <v>529</v>
      </c>
    </row>
    <row r="17" spans="1:26">
      <c r="A17" s="18" t="s">
        <v>594</v>
      </c>
      <c r="B17" s="18" t="s">
        <v>247</v>
      </c>
      <c r="C17" s="219"/>
      <c r="D17" s="217">
        <v>43891</v>
      </c>
      <c r="E17" s="214" t="s">
        <v>528</v>
      </c>
      <c r="F17" s="154" t="s">
        <v>1176</v>
      </c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spans="1:26">
      <c r="A18" s="155" t="s">
        <v>70</v>
      </c>
      <c r="B18" s="155" t="s">
        <v>71</v>
      </c>
      <c r="C18" s="135">
        <v>45</v>
      </c>
      <c r="D18" s="136">
        <v>43891</v>
      </c>
      <c r="E18" s="214" t="s">
        <v>528</v>
      </c>
      <c r="F18" s="138"/>
      <c r="G18" s="108"/>
      <c r="H18" s="108"/>
      <c r="I18" s="220"/>
      <c r="J18" s="220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spans="1:26" ht="15.75" customHeight="1">
      <c r="A19" s="155" t="s">
        <v>282</v>
      </c>
      <c r="B19" s="155" t="s">
        <v>283</v>
      </c>
      <c r="C19" s="135">
        <v>45</v>
      </c>
      <c r="D19" s="136">
        <v>43922</v>
      </c>
      <c r="E19" s="214" t="s">
        <v>528</v>
      </c>
      <c r="F19" s="154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spans="1:26" ht="15.75" customHeight="1">
      <c r="A20" s="56" t="s">
        <v>278</v>
      </c>
      <c r="B20" s="56" t="s">
        <v>82</v>
      </c>
      <c r="C20" s="135">
        <v>45</v>
      </c>
      <c r="D20" s="136">
        <v>43925</v>
      </c>
      <c r="E20" s="214"/>
      <c r="F20" s="138"/>
      <c r="G20" s="153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ht="15.75" customHeight="1">
      <c r="A21" s="56" t="s">
        <v>350</v>
      </c>
      <c r="B21" s="56" t="s">
        <v>154</v>
      </c>
      <c r="C21" s="135">
        <v>45</v>
      </c>
      <c r="D21" s="136">
        <v>43929</v>
      </c>
      <c r="E21" s="214" t="s">
        <v>528</v>
      </c>
      <c r="F21" s="13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spans="1:26" ht="15.75" customHeight="1">
      <c r="A22" s="155" t="s">
        <v>170</v>
      </c>
      <c r="B22" s="155" t="s">
        <v>171</v>
      </c>
      <c r="C22" s="135">
        <v>45</v>
      </c>
      <c r="D22" s="136">
        <v>43952</v>
      </c>
      <c r="E22" s="137"/>
      <c r="F22" s="13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ht="15.75" customHeight="1">
      <c r="A23" s="155" t="s">
        <v>296</v>
      </c>
      <c r="B23" s="155" t="s">
        <v>297</v>
      </c>
      <c r="C23" s="221">
        <v>45</v>
      </c>
      <c r="D23" s="136">
        <v>43959</v>
      </c>
      <c r="E23" s="137"/>
      <c r="F23" s="13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 ht="15.75" customHeight="1">
      <c r="A24" s="56" t="s">
        <v>195</v>
      </c>
      <c r="B24" s="56" t="s">
        <v>159</v>
      </c>
      <c r="C24" s="135">
        <v>45</v>
      </c>
      <c r="D24" s="136">
        <v>43970</v>
      </c>
      <c r="E24" s="137"/>
      <c r="F24" s="138"/>
      <c r="G24" s="153" t="s">
        <v>529</v>
      </c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spans="1:26" ht="15.75" customHeight="1">
      <c r="A25" s="155" t="s">
        <v>313</v>
      </c>
      <c r="B25" s="155" t="s">
        <v>314</v>
      </c>
      <c r="C25" s="135">
        <v>45</v>
      </c>
      <c r="D25" s="136">
        <v>43974</v>
      </c>
      <c r="E25" s="137"/>
      <c r="F25" s="13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1:26" ht="15.75" customHeight="1">
      <c r="A26" s="56" t="s">
        <v>358</v>
      </c>
      <c r="B26" s="56" t="s">
        <v>357</v>
      </c>
      <c r="C26" s="135">
        <v>45</v>
      </c>
      <c r="D26" s="136">
        <v>43975</v>
      </c>
      <c r="E26" s="137"/>
      <c r="F26" s="13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spans="1:26" ht="15.75" customHeight="1">
      <c r="A27" s="56" t="s">
        <v>212</v>
      </c>
      <c r="B27" s="56" t="s">
        <v>213</v>
      </c>
      <c r="C27" s="135">
        <v>45</v>
      </c>
      <c r="D27" s="136">
        <v>43983</v>
      </c>
      <c r="E27" s="137"/>
      <c r="F27" s="138"/>
      <c r="G27" s="153" t="s">
        <v>529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spans="1:26" ht="15.75" customHeight="1">
      <c r="A28" s="56" t="s">
        <v>36</v>
      </c>
      <c r="B28" s="56" t="s">
        <v>37</v>
      </c>
      <c r="C28" s="135">
        <v>45</v>
      </c>
      <c r="D28" s="136">
        <v>43985</v>
      </c>
      <c r="E28" s="137"/>
      <c r="F28" s="13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spans="1:26" ht="15.75" customHeight="1">
      <c r="A29" s="56" t="s">
        <v>61</v>
      </c>
      <c r="B29" s="56" t="s">
        <v>62</v>
      </c>
      <c r="C29" s="135">
        <v>45</v>
      </c>
      <c r="D29" s="136">
        <v>43986</v>
      </c>
      <c r="E29" s="137"/>
      <c r="F29" s="13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spans="1:26" ht="15.75" customHeight="1">
      <c r="A30" s="56" t="s">
        <v>268</v>
      </c>
      <c r="B30" s="56" t="s">
        <v>269</v>
      </c>
      <c r="C30" s="135">
        <v>45</v>
      </c>
      <c r="D30" s="136">
        <v>43987</v>
      </c>
      <c r="E30" s="137"/>
      <c r="F30" s="13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spans="1:26" ht="15.75" customHeight="1">
      <c r="A31" s="56" t="s">
        <v>30</v>
      </c>
      <c r="B31" s="56" t="s">
        <v>31</v>
      </c>
      <c r="C31" s="135">
        <v>45</v>
      </c>
      <c r="D31" s="136">
        <v>43987</v>
      </c>
      <c r="E31" s="137"/>
      <c r="F31" s="138"/>
      <c r="G31" s="153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spans="1:26" ht="15.75" customHeight="1">
      <c r="A32" s="155" t="s">
        <v>140</v>
      </c>
      <c r="B32" s="155" t="s">
        <v>82</v>
      </c>
      <c r="C32" s="135">
        <v>45</v>
      </c>
      <c r="D32" s="136">
        <v>43988</v>
      </c>
      <c r="E32" s="137"/>
      <c r="F32" s="154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ht="15.75" customHeight="1">
      <c r="A33" s="56" t="s">
        <v>531</v>
      </c>
      <c r="B33" s="56" t="s">
        <v>77</v>
      </c>
      <c r="C33" s="135">
        <v>45</v>
      </c>
      <c r="D33" s="136">
        <v>43995</v>
      </c>
      <c r="E33" s="137"/>
      <c r="F33" s="138"/>
      <c r="G33" s="153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ht="15.75" customHeight="1">
      <c r="A34" s="56" t="s">
        <v>228</v>
      </c>
      <c r="B34" s="56" t="s">
        <v>229</v>
      </c>
      <c r="C34" s="135">
        <v>45</v>
      </c>
      <c r="D34" s="136">
        <v>43995</v>
      </c>
      <c r="E34" s="137"/>
      <c r="F34" s="138"/>
      <c r="G34" s="153" t="s">
        <v>529</v>
      </c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ht="15.75" customHeight="1">
      <c r="A35" s="56" t="s">
        <v>232</v>
      </c>
      <c r="B35" s="56" t="s">
        <v>233</v>
      </c>
      <c r="C35" s="135">
        <v>40</v>
      </c>
      <c r="D35" s="136">
        <v>43997</v>
      </c>
      <c r="E35" s="137"/>
      <c r="F35" s="138"/>
      <c r="G35" s="153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ht="15.75" customHeight="1">
      <c r="A36" s="56" t="s">
        <v>352</v>
      </c>
      <c r="B36" s="56" t="s">
        <v>56</v>
      </c>
      <c r="C36" s="135">
        <v>40</v>
      </c>
      <c r="D36" s="136">
        <v>44000</v>
      </c>
      <c r="E36" s="137"/>
      <c r="F36" s="138"/>
      <c r="G36" s="153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6" ht="15.75" customHeight="1">
      <c r="A37" s="56" t="s">
        <v>122</v>
      </c>
      <c r="B37" s="56" t="s">
        <v>123</v>
      </c>
      <c r="C37" s="135">
        <v>45</v>
      </c>
      <c r="D37" s="136">
        <v>44025</v>
      </c>
      <c r="E37" s="137"/>
      <c r="F37" s="138"/>
      <c r="G37" s="153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spans="1:26" ht="15.75" customHeight="1">
      <c r="A38" s="56" t="s">
        <v>135</v>
      </c>
      <c r="B38" s="56" t="s">
        <v>136</v>
      </c>
      <c r="C38" s="135">
        <v>45</v>
      </c>
      <c r="D38" s="136">
        <v>44028</v>
      </c>
      <c r="E38" s="137"/>
      <c r="F38" s="13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 ht="15.75" customHeight="1">
      <c r="A39" s="56" t="s">
        <v>144</v>
      </c>
      <c r="B39" s="56" t="s">
        <v>145</v>
      </c>
      <c r="C39" s="135">
        <v>45</v>
      </c>
      <c r="D39" s="136">
        <v>44029</v>
      </c>
      <c r="E39" s="137"/>
      <c r="F39" s="154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spans="1:26" ht="15.75" customHeight="1">
      <c r="A40" s="56" t="s">
        <v>117</v>
      </c>
      <c r="B40" s="56" t="s">
        <v>118</v>
      </c>
      <c r="C40" s="135">
        <v>45</v>
      </c>
      <c r="D40" s="136">
        <v>44042</v>
      </c>
      <c r="E40" s="137"/>
      <c r="F40" s="154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 ht="15.75" customHeight="1">
      <c r="A41" s="56" t="s">
        <v>109</v>
      </c>
      <c r="B41" s="56" t="s">
        <v>184</v>
      </c>
      <c r="C41" s="135">
        <v>45</v>
      </c>
      <c r="D41" s="136">
        <v>44045</v>
      </c>
      <c r="E41" s="137"/>
      <c r="F41" s="154"/>
      <c r="G41" s="153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ht="15.75" customHeight="1">
      <c r="A42" s="56" t="s">
        <v>292</v>
      </c>
      <c r="B42" s="56" t="s">
        <v>293</v>
      </c>
      <c r="C42" s="135">
        <v>45</v>
      </c>
      <c r="D42" s="136">
        <v>44046</v>
      </c>
      <c r="E42" s="137"/>
      <c r="F42" s="154"/>
      <c r="G42" s="153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 ht="15.75" customHeight="1">
      <c r="A43" s="155" t="s">
        <v>533</v>
      </c>
      <c r="B43" s="155" t="s">
        <v>217</v>
      </c>
      <c r="C43" s="135">
        <v>45</v>
      </c>
      <c r="D43" s="136">
        <v>44046</v>
      </c>
      <c r="E43" s="137"/>
      <c r="F43" s="154"/>
      <c r="G43" s="153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:26" ht="15.75" customHeight="1">
      <c r="A44" s="56" t="s">
        <v>321</v>
      </c>
      <c r="B44" s="56" t="s">
        <v>322</v>
      </c>
      <c r="C44" s="135">
        <v>45</v>
      </c>
      <c r="D44" s="136">
        <v>44047</v>
      </c>
      <c r="E44" s="137"/>
      <c r="F44" s="154"/>
      <c r="G44" s="153" t="s">
        <v>529</v>
      </c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ht="15.75" customHeight="1">
      <c r="A45" s="56" t="s">
        <v>40</v>
      </c>
      <c r="B45" s="56" t="s">
        <v>41</v>
      </c>
      <c r="C45" s="135">
        <v>45</v>
      </c>
      <c r="D45" s="136">
        <v>44048</v>
      </c>
      <c r="E45" s="137"/>
      <c r="F45" s="154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ht="15.75" customHeight="1">
      <c r="A46" s="56" t="s">
        <v>251</v>
      </c>
      <c r="B46" s="56" t="s">
        <v>252</v>
      </c>
      <c r="C46" s="135">
        <v>45</v>
      </c>
      <c r="D46" s="136">
        <v>44055</v>
      </c>
      <c r="E46" s="137"/>
      <c r="F46" s="154"/>
      <c r="G46" s="153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5.75" customHeight="1">
      <c r="A47" s="56" t="s">
        <v>179</v>
      </c>
      <c r="B47" s="56" t="s">
        <v>180</v>
      </c>
      <c r="C47" s="156">
        <v>45</v>
      </c>
      <c r="D47" s="136">
        <v>44057</v>
      </c>
      <c r="E47" s="137"/>
      <c r="F47" s="154"/>
      <c r="G47" s="153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ht="15.75" customHeight="1">
      <c r="A48" s="56" t="s">
        <v>149</v>
      </c>
      <c r="B48" s="56" t="s">
        <v>82</v>
      </c>
      <c r="C48" s="135">
        <v>45</v>
      </c>
      <c r="D48" s="136">
        <v>44058</v>
      </c>
      <c r="E48" s="137"/>
      <c r="F48" s="13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5.75" customHeight="1">
      <c r="A49" s="56" t="s">
        <v>340</v>
      </c>
      <c r="B49" s="56" t="s">
        <v>341</v>
      </c>
      <c r="C49" s="135">
        <v>45</v>
      </c>
      <c r="D49" s="136">
        <v>44062</v>
      </c>
      <c r="E49" s="137"/>
      <c r="F49" s="154"/>
      <c r="G49" s="153" t="s">
        <v>529</v>
      </c>
      <c r="H49" s="108"/>
      <c r="I49" s="13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5.75" customHeight="1">
      <c r="A50" s="56" t="s">
        <v>81</v>
      </c>
      <c r="B50" s="56" t="s">
        <v>82</v>
      </c>
      <c r="C50" s="135">
        <v>45</v>
      </c>
      <c r="D50" s="136">
        <v>44065</v>
      </c>
      <c r="E50" s="137"/>
      <c r="F50" s="154"/>
      <c r="G50" s="153"/>
      <c r="H50" s="108"/>
      <c r="I50" s="13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5.75" customHeight="1">
      <c r="A51" s="56" t="s">
        <v>126</v>
      </c>
      <c r="B51" s="56" t="s">
        <v>127</v>
      </c>
      <c r="C51" s="135">
        <v>45</v>
      </c>
      <c r="D51" s="136">
        <v>44063</v>
      </c>
      <c r="E51" s="137"/>
      <c r="F51" s="154"/>
      <c r="G51" s="153"/>
      <c r="H51" s="108"/>
      <c r="I51" s="13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5.75" customHeight="1">
      <c r="A52" s="56" t="s">
        <v>334</v>
      </c>
      <c r="B52" s="56" t="s">
        <v>335</v>
      </c>
      <c r="C52" s="135">
        <v>45</v>
      </c>
      <c r="D52" s="136">
        <v>44063</v>
      </c>
      <c r="E52" s="137"/>
      <c r="F52" s="138"/>
      <c r="G52" s="153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5.75" customHeight="1">
      <c r="A53" s="56" t="s">
        <v>90</v>
      </c>
      <c r="B53" s="56" t="s">
        <v>91</v>
      </c>
      <c r="C53" s="135">
        <v>45</v>
      </c>
      <c r="D53" s="136">
        <v>44064</v>
      </c>
      <c r="E53" s="137"/>
      <c r="F53" s="154"/>
      <c r="G53" s="153"/>
      <c r="H53" s="108"/>
      <c r="I53" s="13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ht="15.75" customHeight="1">
      <c r="A54" s="56" t="s">
        <v>318</v>
      </c>
      <c r="B54" s="56" t="s">
        <v>247</v>
      </c>
      <c r="C54" s="135">
        <v>45</v>
      </c>
      <c r="D54" s="136">
        <v>44067</v>
      </c>
      <c r="E54" s="137"/>
      <c r="F54" s="154"/>
      <c r="G54" s="108"/>
      <c r="H54" s="108"/>
      <c r="I54" s="13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5.75" customHeight="1">
      <c r="A55" s="56" t="s">
        <v>325</v>
      </c>
      <c r="B55" s="56" t="s">
        <v>326</v>
      </c>
      <c r="C55" s="135">
        <v>45</v>
      </c>
      <c r="D55" s="136">
        <v>44072</v>
      </c>
      <c r="E55" s="137"/>
      <c r="F55" s="154"/>
      <c r="G55" s="154"/>
      <c r="H55" s="154" t="s">
        <v>534</v>
      </c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spans="1:26" ht="15.75" customHeight="1">
      <c r="A56" s="56" t="s">
        <v>351</v>
      </c>
      <c r="B56" s="56" t="s">
        <v>66</v>
      </c>
      <c r="C56" s="135">
        <v>45</v>
      </c>
      <c r="D56" s="136">
        <v>44073</v>
      </c>
      <c r="E56" s="139"/>
      <c r="F56" s="154"/>
      <c r="G56" s="154" t="s">
        <v>529</v>
      </c>
      <c r="H56" s="154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spans="1:26" ht="15.75" customHeight="1">
      <c r="A57" s="56" t="s">
        <v>158</v>
      </c>
      <c r="B57" s="56" t="s">
        <v>159</v>
      </c>
      <c r="C57" s="135">
        <v>45</v>
      </c>
      <c r="D57" s="136">
        <v>44075</v>
      </c>
      <c r="E57" s="137"/>
      <c r="F57" s="154"/>
      <c r="G57" s="154" t="s">
        <v>529</v>
      </c>
      <c r="H57" s="154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spans="1:26" ht="15.75" customHeight="1">
      <c r="A58" s="56" t="s">
        <v>191</v>
      </c>
      <c r="B58" s="56" t="s">
        <v>192</v>
      </c>
      <c r="C58" s="135">
        <v>45</v>
      </c>
      <c r="D58" s="136">
        <v>44075</v>
      </c>
      <c r="E58" s="137"/>
      <c r="F58" s="154"/>
      <c r="G58" s="154"/>
      <c r="H58" s="154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spans="1:26" ht="15.75" customHeight="1">
      <c r="A59" s="56" t="s">
        <v>95</v>
      </c>
      <c r="B59" s="56" t="s">
        <v>96</v>
      </c>
      <c r="C59" s="135">
        <v>45</v>
      </c>
      <c r="D59" s="136">
        <v>44077</v>
      </c>
      <c r="E59" s="137"/>
      <c r="F59" s="154"/>
      <c r="G59" s="154"/>
      <c r="H59" s="154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spans="1:26" ht="15.75" customHeight="1">
      <c r="A60" s="222" t="s">
        <v>537</v>
      </c>
      <c r="B60" s="222" t="s">
        <v>504</v>
      </c>
      <c r="C60" s="223">
        <v>40</v>
      </c>
      <c r="D60" s="224">
        <v>43718</v>
      </c>
      <c r="E60" s="225"/>
      <c r="F60" s="226"/>
      <c r="G60" s="226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</row>
    <row r="61" spans="1:26" ht="15.75" customHeight="1">
      <c r="A61" s="222" t="s">
        <v>541</v>
      </c>
      <c r="B61" s="222" t="s">
        <v>1177</v>
      </c>
      <c r="C61" s="223">
        <v>40</v>
      </c>
      <c r="D61" s="224">
        <v>43720</v>
      </c>
      <c r="E61" s="225"/>
      <c r="F61" s="226"/>
      <c r="G61" s="226" t="s">
        <v>529</v>
      </c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</row>
    <row r="62" spans="1:26" ht="15.75" customHeight="1">
      <c r="A62" s="65" t="s">
        <v>187</v>
      </c>
      <c r="B62" s="65" t="s">
        <v>188</v>
      </c>
      <c r="C62" s="118">
        <v>45</v>
      </c>
      <c r="D62" s="119">
        <v>44102</v>
      </c>
      <c r="E62" s="139"/>
      <c r="F62" s="121"/>
    </row>
    <row r="63" spans="1:26" ht="15.75" customHeight="1">
      <c r="A63" s="56" t="s">
        <v>45</v>
      </c>
      <c r="B63" s="56" t="s">
        <v>46</v>
      </c>
      <c r="C63" s="135">
        <v>45</v>
      </c>
      <c r="D63" s="136">
        <v>44102</v>
      </c>
      <c r="E63" s="137"/>
      <c r="F63" s="121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5.75" customHeight="1">
      <c r="A64" s="155" t="s">
        <v>162</v>
      </c>
      <c r="B64" s="155" t="s">
        <v>163</v>
      </c>
      <c r="C64" s="135">
        <v>45</v>
      </c>
      <c r="D64" s="136">
        <v>44088</v>
      </c>
      <c r="E64" s="137"/>
      <c r="F64" s="13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5.75" customHeight="1">
      <c r="A65" s="228" t="s">
        <v>256</v>
      </c>
      <c r="B65" s="228" t="s">
        <v>257</v>
      </c>
      <c r="C65" s="229">
        <v>40</v>
      </c>
      <c r="D65" s="224">
        <v>43722</v>
      </c>
      <c r="E65" s="225"/>
      <c r="F65" s="226" t="s">
        <v>1178</v>
      </c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</row>
    <row r="66" spans="1:26" ht="15.75" customHeight="1">
      <c r="A66" s="222" t="s">
        <v>545</v>
      </c>
      <c r="B66" s="222" t="s">
        <v>257</v>
      </c>
      <c r="C66" s="223">
        <v>40</v>
      </c>
      <c r="D66" s="224">
        <v>43733</v>
      </c>
      <c r="E66" s="225"/>
      <c r="F66" s="226" t="s">
        <v>1179</v>
      </c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</row>
    <row r="67" spans="1:26" ht="15.75" customHeight="1">
      <c r="A67" s="228" t="s">
        <v>548</v>
      </c>
      <c r="B67" s="228" t="s">
        <v>549</v>
      </c>
      <c r="C67" s="229">
        <v>40</v>
      </c>
      <c r="D67" s="224">
        <v>43735</v>
      </c>
      <c r="E67" s="225"/>
      <c r="F67" s="226" t="s">
        <v>1180</v>
      </c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</row>
    <row r="68" spans="1:26" ht="15.75" customHeight="1">
      <c r="A68" s="65" t="s">
        <v>260</v>
      </c>
      <c r="B68" s="65" t="s">
        <v>261</v>
      </c>
      <c r="C68" s="118">
        <v>45</v>
      </c>
      <c r="D68" s="119">
        <v>44080</v>
      </c>
      <c r="E68" s="139"/>
      <c r="F68" s="121"/>
    </row>
    <row r="69" spans="1:26" ht="15.75" customHeight="1">
      <c r="A69" s="155" t="s">
        <v>130</v>
      </c>
      <c r="B69" s="155" t="s">
        <v>131</v>
      </c>
      <c r="C69" s="158"/>
      <c r="D69" s="136">
        <v>44099</v>
      </c>
      <c r="E69" s="137"/>
      <c r="F69" s="154" t="s">
        <v>535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5.75" customHeight="1">
      <c r="A70" s="122" t="s">
        <v>100</v>
      </c>
      <c r="B70" s="122" t="s">
        <v>101</v>
      </c>
      <c r="C70" s="123">
        <v>40</v>
      </c>
      <c r="D70" s="124">
        <v>43740</v>
      </c>
      <c r="E70" s="141"/>
      <c r="F70" s="134"/>
      <c r="G70" s="127" t="s">
        <v>529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5.75" customHeight="1">
      <c r="A71" s="231" t="s">
        <v>241</v>
      </c>
      <c r="B71" s="231" t="s">
        <v>242</v>
      </c>
      <c r="C71" s="232">
        <v>40</v>
      </c>
      <c r="D71" s="124">
        <v>43742</v>
      </c>
      <c r="E71" s="141"/>
      <c r="F71" s="134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5.75" customHeight="1">
      <c r="A72" s="122" t="s">
        <v>568</v>
      </c>
      <c r="B72" s="122" t="s">
        <v>569</v>
      </c>
      <c r="C72" s="123">
        <v>40</v>
      </c>
      <c r="D72" s="124">
        <v>43750</v>
      </c>
      <c r="E72" s="141"/>
      <c r="F72" s="126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5.75" customHeight="1">
      <c r="A73" s="122" t="s">
        <v>199</v>
      </c>
      <c r="B73" s="122" t="s">
        <v>200</v>
      </c>
      <c r="C73" s="123">
        <v>40</v>
      </c>
      <c r="D73" s="124">
        <v>43751</v>
      </c>
      <c r="E73" s="141"/>
      <c r="F73" s="126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5.75" customHeight="1">
      <c r="A74" s="122" t="s">
        <v>104</v>
      </c>
      <c r="B74" s="122" t="s">
        <v>105</v>
      </c>
      <c r="C74" s="123">
        <v>40</v>
      </c>
      <c r="D74" s="124">
        <v>43752</v>
      </c>
      <c r="E74" s="141"/>
      <c r="F74" s="134"/>
      <c r="G74" s="127" t="s">
        <v>529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5.75" customHeight="1">
      <c r="A75" s="122" t="s">
        <v>552</v>
      </c>
      <c r="B75" s="122" t="s">
        <v>176</v>
      </c>
      <c r="C75" s="123">
        <v>40</v>
      </c>
      <c r="D75" s="124">
        <v>43755</v>
      </c>
      <c r="E75" s="141"/>
      <c r="F75" s="126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5.75" customHeight="1">
      <c r="A76" s="122" t="s">
        <v>589</v>
      </c>
      <c r="B76" s="122" t="s">
        <v>590</v>
      </c>
      <c r="C76" s="123">
        <v>40</v>
      </c>
      <c r="D76" s="124">
        <v>43755</v>
      </c>
      <c r="E76" s="141"/>
      <c r="F76" s="126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5.75" customHeight="1">
      <c r="A77" s="122" t="s">
        <v>582</v>
      </c>
      <c r="B77" s="122" t="s">
        <v>252</v>
      </c>
      <c r="C77" s="123">
        <v>40</v>
      </c>
      <c r="D77" s="124">
        <v>43757</v>
      </c>
      <c r="E77" s="141"/>
      <c r="F77" s="134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5.75" customHeight="1">
      <c r="A78" s="122" t="s">
        <v>26</v>
      </c>
      <c r="B78" s="122" t="s">
        <v>27</v>
      </c>
      <c r="C78" s="123">
        <v>45</v>
      </c>
      <c r="D78" s="124">
        <v>43767</v>
      </c>
      <c r="E78" s="141"/>
      <c r="F78" s="134"/>
      <c r="G78" s="127" t="s">
        <v>529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5.75" customHeight="1">
      <c r="A79" s="56" t="s">
        <v>207</v>
      </c>
      <c r="B79" s="56" t="s">
        <v>208</v>
      </c>
      <c r="C79" s="135">
        <v>40</v>
      </c>
      <c r="D79" s="136">
        <v>43771</v>
      </c>
      <c r="E79" s="137"/>
      <c r="F79" s="154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5.75" customHeight="1">
      <c r="A80" s="56" t="s">
        <v>264</v>
      </c>
      <c r="B80" s="56" t="s">
        <v>265</v>
      </c>
      <c r="C80" s="135">
        <v>45</v>
      </c>
      <c r="D80" s="136">
        <v>43773</v>
      </c>
      <c r="E80" s="137"/>
      <c r="F80" s="138"/>
      <c r="G80" s="153" t="s">
        <v>529</v>
      </c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5.75" customHeight="1">
      <c r="A81" s="56" t="s">
        <v>329</v>
      </c>
      <c r="B81" s="56" t="s">
        <v>330</v>
      </c>
      <c r="C81" s="135">
        <v>40</v>
      </c>
      <c r="D81" s="136">
        <v>43774</v>
      </c>
      <c r="E81" s="137"/>
      <c r="F81" s="154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5.75" customHeight="1">
      <c r="A82" s="155" t="s">
        <v>220</v>
      </c>
      <c r="B82" s="155" t="s">
        <v>109</v>
      </c>
      <c r="C82" s="158">
        <v>40</v>
      </c>
      <c r="D82" s="136">
        <v>43775</v>
      </c>
      <c r="E82" s="137"/>
      <c r="F82" s="13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5.75" customHeight="1">
      <c r="A83" s="155" t="s">
        <v>576</v>
      </c>
      <c r="B83" s="155" t="s">
        <v>577</v>
      </c>
      <c r="C83" s="135">
        <v>40</v>
      </c>
      <c r="D83" s="136">
        <v>43784</v>
      </c>
      <c r="E83" s="137"/>
      <c r="F83" s="154" t="s">
        <v>1181</v>
      </c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5.75" customHeight="1">
      <c r="A84" s="155" t="s">
        <v>559</v>
      </c>
      <c r="B84" s="155" t="s">
        <v>560</v>
      </c>
      <c r="C84" s="158">
        <v>40</v>
      </c>
      <c r="D84" s="136">
        <v>43790</v>
      </c>
      <c r="E84" s="137"/>
      <c r="F84" s="13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5.75" customHeight="1">
      <c r="A85" s="56" t="s">
        <v>246</v>
      </c>
      <c r="B85" s="56" t="s">
        <v>247</v>
      </c>
      <c r="C85" s="135">
        <v>40</v>
      </c>
      <c r="D85" s="136">
        <v>43799</v>
      </c>
      <c r="E85" s="137"/>
      <c r="F85" s="13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5.75" customHeight="1">
      <c r="A86" s="56" t="s">
        <v>564</v>
      </c>
      <c r="B86" s="56" t="s">
        <v>565</v>
      </c>
      <c r="C86" s="135">
        <v>45</v>
      </c>
      <c r="D86" s="136">
        <v>43802</v>
      </c>
      <c r="E86" s="137"/>
      <c r="F86" s="154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ht="15.75" customHeight="1">
      <c r="A87" s="56" t="s">
        <v>586</v>
      </c>
      <c r="B87" s="56" t="s">
        <v>105</v>
      </c>
      <c r="C87" s="135">
        <v>40</v>
      </c>
      <c r="D87" s="136">
        <v>43804</v>
      </c>
      <c r="E87" s="137"/>
      <c r="F87" s="13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ht="15.75" customHeight="1">
      <c r="A88" s="155" t="s">
        <v>153</v>
      </c>
      <c r="B88" s="155" t="s">
        <v>154</v>
      </c>
      <c r="C88" s="158">
        <v>40</v>
      </c>
      <c r="D88" s="136">
        <v>43812</v>
      </c>
      <c r="E88" s="137"/>
      <c r="F88" s="13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ht="15.75" customHeight="1">
      <c r="A89" s="155" t="s">
        <v>556</v>
      </c>
      <c r="B89" s="155" t="s">
        <v>269</v>
      </c>
      <c r="C89" s="158">
        <v>40</v>
      </c>
      <c r="D89" s="136">
        <v>43812</v>
      </c>
      <c r="E89" s="137"/>
      <c r="F89" s="13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ht="15.75" customHeight="1">
      <c r="E90" s="113"/>
    </row>
    <row r="91" spans="1:26" ht="15.75" customHeight="1">
      <c r="E91" s="113"/>
    </row>
    <row r="92" spans="1:26" ht="15.75" customHeight="1">
      <c r="E92" s="113"/>
    </row>
    <row r="93" spans="1:26" ht="15.75" customHeight="1">
      <c r="E93" s="113"/>
    </row>
    <row r="94" spans="1:26" ht="15.75" customHeight="1">
      <c r="E94" s="113"/>
    </row>
    <row r="95" spans="1:26" ht="15.75" customHeight="1">
      <c r="E95" s="113"/>
    </row>
    <row r="96" spans="1:26" ht="15.75" customHeight="1">
      <c r="E96" s="113"/>
    </row>
    <row r="97" spans="5:5" ht="15.75" customHeight="1">
      <c r="E97" s="113"/>
    </row>
    <row r="98" spans="5:5" ht="15.75" customHeight="1">
      <c r="E98" s="113"/>
    </row>
    <row r="99" spans="5:5" ht="15.75" customHeight="1">
      <c r="E99" s="113"/>
    </row>
    <row r="100" spans="5:5" ht="15.75" customHeight="1">
      <c r="E100" s="113"/>
    </row>
    <row r="101" spans="5:5" ht="15.75" customHeight="1">
      <c r="E101" s="113"/>
    </row>
    <row r="102" spans="5:5" ht="15.75" customHeight="1">
      <c r="E102" s="113"/>
    </row>
    <row r="103" spans="5:5" ht="15.75" customHeight="1">
      <c r="E103" s="113"/>
    </row>
    <row r="104" spans="5:5" ht="15.75" customHeight="1">
      <c r="E104" s="113"/>
    </row>
    <row r="105" spans="5:5" ht="15.75" customHeight="1">
      <c r="E105" s="113"/>
    </row>
    <row r="106" spans="5:5" ht="15.75" customHeight="1">
      <c r="E106" s="113"/>
    </row>
    <row r="107" spans="5:5" ht="15.75" customHeight="1">
      <c r="E107" s="113"/>
    </row>
    <row r="108" spans="5:5" ht="15.75" customHeight="1">
      <c r="E108" s="113"/>
    </row>
    <row r="109" spans="5:5" ht="15.75" customHeight="1">
      <c r="E109" s="113"/>
    </row>
    <row r="110" spans="5:5" ht="15.75" customHeight="1">
      <c r="E110" s="113"/>
    </row>
    <row r="111" spans="5:5" ht="15.75" customHeight="1">
      <c r="E111" s="113"/>
    </row>
    <row r="112" spans="5:5" ht="15.75" customHeight="1">
      <c r="E112" s="113"/>
    </row>
    <row r="113" spans="5:5" ht="15.75" customHeight="1">
      <c r="E113" s="113"/>
    </row>
    <row r="114" spans="5:5" ht="15.75" customHeight="1">
      <c r="E114" s="113"/>
    </row>
    <row r="115" spans="5:5" ht="15.75" customHeight="1">
      <c r="E115" s="113"/>
    </row>
    <row r="116" spans="5:5" ht="15.75" customHeight="1">
      <c r="E116" s="113"/>
    </row>
    <row r="117" spans="5:5" ht="15.75" customHeight="1">
      <c r="E117" s="113"/>
    </row>
    <row r="118" spans="5:5" ht="15.75" customHeight="1">
      <c r="E118" s="113"/>
    </row>
    <row r="119" spans="5:5" ht="15.75" customHeight="1">
      <c r="E119" s="113"/>
    </row>
    <row r="120" spans="5:5" ht="15.75" customHeight="1">
      <c r="E120" s="113"/>
    </row>
    <row r="121" spans="5:5" ht="15.75" customHeight="1">
      <c r="E121" s="113"/>
    </row>
    <row r="122" spans="5:5" ht="15.75" customHeight="1">
      <c r="E122" s="113"/>
    </row>
    <row r="123" spans="5:5" ht="15.75" customHeight="1">
      <c r="E123" s="113"/>
    </row>
    <row r="124" spans="5:5" ht="15.75" customHeight="1">
      <c r="E124" s="113"/>
    </row>
    <row r="125" spans="5:5" ht="15.75" customHeight="1">
      <c r="E125" s="113"/>
    </row>
    <row r="126" spans="5:5" ht="15.75" customHeight="1">
      <c r="E126" s="113"/>
    </row>
    <row r="127" spans="5:5" ht="15.75" customHeight="1">
      <c r="E127" s="113"/>
    </row>
    <row r="128" spans="5:5" ht="15.75" customHeight="1">
      <c r="E128" s="113"/>
    </row>
    <row r="129" spans="5:5" ht="15.75" customHeight="1">
      <c r="E129" s="113"/>
    </row>
    <row r="130" spans="5:5" ht="15.75" customHeight="1">
      <c r="E130" s="113"/>
    </row>
    <row r="131" spans="5:5" ht="15.75" customHeight="1">
      <c r="E131" s="113"/>
    </row>
    <row r="132" spans="5:5" ht="15.75" customHeight="1">
      <c r="E132" s="113"/>
    </row>
    <row r="133" spans="5:5" ht="15.75" customHeight="1">
      <c r="E133" s="113"/>
    </row>
    <row r="134" spans="5:5" ht="15.75" customHeight="1">
      <c r="E134" s="113"/>
    </row>
    <row r="135" spans="5:5" ht="15.75" customHeight="1">
      <c r="E135" s="113"/>
    </row>
    <row r="136" spans="5:5" ht="15.75" customHeight="1">
      <c r="E136" s="113"/>
    </row>
    <row r="137" spans="5:5" ht="15.75" customHeight="1">
      <c r="E137" s="113"/>
    </row>
    <row r="138" spans="5:5" ht="15.75" customHeight="1">
      <c r="E138" s="113"/>
    </row>
    <row r="139" spans="5:5" ht="15.75" customHeight="1">
      <c r="E139" s="113"/>
    </row>
    <row r="140" spans="5:5" ht="15.75" customHeight="1">
      <c r="E140" s="113"/>
    </row>
    <row r="141" spans="5:5" ht="15.75" customHeight="1">
      <c r="E141" s="113"/>
    </row>
    <row r="142" spans="5:5" ht="15.75" customHeight="1">
      <c r="E142" s="113"/>
    </row>
    <row r="143" spans="5:5" ht="15.75" customHeight="1">
      <c r="E143" s="113"/>
    </row>
    <row r="144" spans="5:5" ht="15.75" customHeight="1">
      <c r="E144" s="113"/>
    </row>
    <row r="145" spans="5:5" ht="15.75" customHeight="1">
      <c r="E145" s="113"/>
    </row>
    <row r="146" spans="5:5" ht="15.75" customHeight="1">
      <c r="E146" s="113"/>
    </row>
    <row r="147" spans="5:5" ht="15.75" customHeight="1">
      <c r="E147" s="113"/>
    </row>
    <row r="148" spans="5:5" ht="15.75" customHeight="1">
      <c r="E148" s="113"/>
    </row>
    <row r="149" spans="5:5" ht="15.75" customHeight="1">
      <c r="E149" s="113"/>
    </row>
    <row r="150" spans="5:5" ht="15.75" customHeight="1">
      <c r="E150" s="113"/>
    </row>
    <row r="151" spans="5:5" ht="15.75" customHeight="1">
      <c r="E151" s="113"/>
    </row>
    <row r="152" spans="5:5" ht="15.75" customHeight="1">
      <c r="E152" s="113"/>
    </row>
    <row r="153" spans="5:5" ht="15.75" customHeight="1">
      <c r="E153" s="113"/>
    </row>
    <row r="154" spans="5:5" ht="15.75" customHeight="1">
      <c r="E154" s="113"/>
    </row>
    <row r="155" spans="5:5" ht="15.75" customHeight="1">
      <c r="E155" s="113"/>
    </row>
    <row r="156" spans="5:5" ht="15.75" customHeight="1">
      <c r="E156" s="113"/>
    </row>
    <row r="157" spans="5:5" ht="15.75" customHeight="1">
      <c r="E157" s="113"/>
    </row>
    <row r="158" spans="5:5" ht="15.75" customHeight="1">
      <c r="E158" s="113"/>
    </row>
    <row r="159" spans="5:5" ht="15.75" customHeight="1">
      <c r="E159" s="113"/>
    </row>
    <row r="160" spans="5:5" ht="15.75" customHeight="1">
      <c r="E160" s="113"/>
    </row>
    <row r="161" spans="5:5" ht="15.75" customHeight="1">
      <c r="E161" s="113"/>
    </row>
    <row r="162" spans="5:5" ht="15.75" customHeight="1">
      <c r="E162" s="113"/>
    </row>
    <row r="163" spans="5:5" ht="15.75" customHeight="1">
      <c r="E163" s="113"/>
    </row>
    <row r="164" spans="5:5" ht="15.75" customHeight="1">
      <c r="E164" s="113"/>
    </row>
    <row r="165" spans="5:5" ht="15.75" customHeight="1">
      <c r="E165" s="113"/>
    </row>
    <row r="166" spans="5:5" ht="15.75" customHeight="1">
      <c r="E166" s="113"/>
    </row>
    <row r="167" spans="5:5" ht="15.75" customHeight="1">
      <c r="E167" s="113"/>
    </row>
    <row r="168" spans="5:5" ht="15.75" customHeight="1">
      <c r="E168" s="113"/>
    </row>
    <row r="169" spans="5:5" ht="15.75" customHeight="1">
      <c r="E169" s="113"/>
    </row>
    <row r="170" spans="5:5" ht="15.75" customHeight="1">
      <c r="E170" s="113"/>
    </row>
    <row r="171" spans="5:5" ht="15.75" customHeight="1">
      <c r="E171" s="113"/>
    </row>
    <row r="172" spans="5:5" ht="15.75" customHeight="1">
      <c r="E172" s="113"/>
    </row>
    <row r="173" spans="5:5" ht="15.75" customHeight="1">
      <c r="E173" s="113"/>
    </row>
    <row r="174" spans="5:5" ht="15.75" customHeight="1">
      <c r="E174" s="113"/>
    </row>
    <row r="175" spans="5:5" ht="15.75" customHeight="1">
      <c r="E175" s="113"/>
    </row>
    <row r="176" spans="5:5" ht="15.75" customHeight="1">
      <c r="E176" s="113"/>
    </row>
    <row r="177" spans="5:5" ht="15.75" customHeight="1">
      <c r="E177" s="113"/>
    </row>
    <row r="178" spans="5:5" ht="15.75" customHeight="1">
      <c r="E178" s="113"/>
    </row>
    <row r="179" spans="5:5" ht="15.75" customHeight="1">
      <c r="E179" s="113"/>
    </row>
    <row r="180" spans="5:5" ht="15.75" customHeight="1">
      <c r="E180" s="113"/>
    </row>
    <row r="181" spans="5:5" ht="15.75" customHeight="1">
      <c r="E181" s="113"/>
    </row>
    <row r="182" spans="5:5" ht="15.75" customHeight="1">
      <c r="E182" s="113"/>
    </row>
    <row r="183" spans="5:5" ht="15.75" customHeight="1">
      <c r="E183" s="113"/>
    </row>
    <row r="184" spans="5:5" ht="15.75" customHeight="1">
      <c r="E184" s="113"/>
    </row>
    <row r="185" spans="5:5" ht="15.75" customHeight="1">
      <c r="E185" s="113"/>
    </row>
    <row r="186" spans="5:5" ht="15.75" customHeight="1">
      <c r="E186" s="113"/>
    </row>
    <row r="187" spans="5:5" ht="15.75" customHeight="1">
      <c r="E187" s="113"/>
    </row>
    <row r="188" spans="5:5" ht="15.75" customHeight="1">
      <c r="E188" s="113"/>
    </row>
    <row r="189" spans="5:5" ht="15.75" customHeight="1">
      <c r="E189" s="113"/>
    </row>
    <row r="190" spans="5:5" ht="15.75" customHeight="1">
      <c r="E190" s="113"/>
    </row>
    <row r="191" spans="5:5" ht="15.75" customHeight="1">
      <c r="E191" s="113"/>
    </row>
    <row r="192" spans="5:5" ht="15.75" customHeight="1">
      <c r="E192" s="113"/>
    </row>
    <row r="193" spans="5:5" ht="15.75" customHeight="1">
      <c r="E193" s="113"/>
    </row>
    <row r="194" spans="5:5" ht="15.75" customHeight="1">
      <c r="E194" s="113"/>
    </row>
    <row r="195" spans="5:5" ht="15.75" customHeight="1">
      <c r="E195" s="113"/>
    </row>
    <row r="196" spans="5:5" ht="15.75" customHeight="1">
      <c r="E196" s="113"/>
    </row>
    <row r="197" spans="5:5" ht="15.75" customHeight="1">
      <c r="E197" s="113"/>
    </row>
    <row r="198" spans="5:5" ht="15.75" customHeight="1">
      <c r="E198" s="113"/>
    </row>
    <row r="199" spans="5:5" ht="15.75" customHeight="1">
      <c r="E199" s="113"/>
    </row>
    <row r="200" spans="5:5" ht="15.75" customHeight="1">
      <c r="E200" s="113"/>
    </row>
    <row r="201" spans="5:5" ht="15.75" customHeight="1">
      <c r="E201" s="113"/>
    </row>
    <row r="202" spans="5:5" ht="15.75" customHeight="1">
      <c r="E202" s="113"/>
    </row>
    <row r="203" spans="5:5" ht="15.75" customHeight="1">
      <c r="E203" s="113"/>
    </row>
    <row r="204" spans="5:5" ht="15.75" customHeight="1">
      <c r="E204" s="113"/>
    </row>
    <row r="205" spans="5:5" ht="15.75" customHeight="1">
      <c r="E205" s="113"/>
    </row>
    <row r="206" spans="5:5" ht="15.75" customHeight="1">
      <c r="E206" s="113"/>
    </row>
    <row r="207" spans="5:5" ht="15.75" customHeight="1">
      <c r="E207" s="113"/>
    </row>
    <row r="208" spans="5:5" ht="15.75" customHeight="1">
      <c r="E208" s="113"/>
    </row>
    <row r="209" spans="5:5" ht="15.75" customHeight="1">
      <c r="E209" s="113"/>
    </row>
    <row r="210" spans="5:5" ht="15.75" customHeight="1">
      <c r="E210" s="113"/>
    </row>
    <row r="211" spans="5:5" ht="15.75" customHeight="1">
      <c r="E211" s="113"/>
    </row>
    <row r="212" spans="5:5" ht="15.75" customHeight="1">
      <c r="E212" s="113"/>
    </row>
    <row r="213" spans="5:5" ht="15.75" customHeight="1">
      <c r="E213" s="113"/>
    </row>
    <row r="214" spans="5:5" ht="15.75" customHeight="1">
      <c r="E214" s="113"/>
    </row>
    <row r="215" spans="5:5" ht="15.75" customHeight="1">
      <c r="E215" s="113"/>
    </row>
    <row r="216" spans="5:5" ht="15.75" customHeight="1">
      <c r="E216" s="113"/>
    </row>
    <row r="217" spans="5:5" ht="15.75" customHeight="1">
      <c r="E217" s="113"/>
    </row>
    <row r="218" spans="5:5" ht="15.75" customHeight="1">
      <c r="E218" s="113"/>
    </row>
    <row r="219" spans="5:5" ht="15.75" customHeight="1">
      <c r="E219" s="113"/>
    </row>
    <row r="220" spans="5:5" ht="15.75" customHeight="1">
      <c r="E220" s="113"/>
    </row>
    <row r="221" spans="5:5" ht="15.75" customHeight="1">
      <c r="E221" s="113"/>
    </row>
    <row r="222" spans="5:5" ht="15.75" customHeight="1">
      <c r="E222" s="113"/>
    </row>
    <row r="223" spans="5:5" ht="15.75" customHeight="1">
      <c r="E223" s="113"/>
    </row>
    <row r="224" spans="5:5" ht="15.75" customHeight="1">
      <c r="E224" s="113"/>
    </row>
    <row r="225" spans="5:5" ht="15.75" customHeight="1">
      <c r="E225" s="113"/>
    </row>
    <row r="226" spans="5:5" ht="15.75" customHeight="1">
      <c r="E226" s="113"/>
    </row>
    <row r="227" spans="5:5" ht="15.75" customHeight="1">
      <c r="E227" s="113"/>
    </row>
    <row r="228" spans="5:5" ht="15.75" customHeight="1">
      <c r="E228" s="113"/>
    </row>
    <row r="229" spans="5:5" ht="15.75" customHeight="1">
      <c r="E229" s="113"/>
    </row>
    <row r="230" spans="5:5" ht="15.75" customHeight="1">
      <c r="E230" s="113"/>
    </row>
    <row r="231" spans="5:5" ht="15.75" customHeight="1">
      <c r="E231" s="113"/>
    </row>
    <row r="232" spans="5:5" ht="15.75" customHeight="1">
      <c r="E232" s="113"/>
    </row>
    <row r="233" spans="5:5" ht="15.75" customHeight="1">
      <c r="E233" s="113"/>
    </row>
    <row r="234" spans="5:5" ht="15.75" customHeight="1">
      <c r="E234" s="113"/>
    </row>
    <row r="235" spans="5:5" ht="15.75" customHeight="1">
      <c r="E235" s="113"/>
    </row>
    <row r="236" spans="5:5" ht="15.75" customHeight="1">
      <c r="E236" s="113"/>
    </row>
    <row r="237" spans="5:5" ht="15.75" customHeight="1">
      <c r="E237" s="113"/>
    </row>
    <row r="238" spans="5:5" ht="15.75" customHeight="1">
      <c r="E238" s="113"/>
    </row>
    <row r="239" spans="5:5" ht="15.75" customHeight="1">
      <c r="E239" s="113"/>
    </row>
    <row r="240" spans="5:5" ht="15.75" customHeight="1">
      <c r="E240" s="113"/>
    </row>
    <row r="241" spans="5:5" ht="15.75" customHeight="1">
      <c r="E241" s="113"/>
    </row>
    <row r="242" spans="5:5" ht="15.75" customHeight="1">
      <c r="E242" s="113"/>
    </row>
    <row r="243" spans="5:5" ht="15.75" customHeight="1">
      <c r="E243" s="113"/>
    </row>
    <row r="244" spans="5:5" ht="15.75" customHeight="1">
      <c r="E244" s="113"/>
    </row>
    <row r="245" spans="5:5" ht="15.75" customHeight="1">
      <c r="E245" s="113"/>
    </row>
    <row r="246" spans="5:5" ht="15.75" customHeight="1">
      <c r="E246" s="113"/>
    </row>
    <row r="247" spans="5:5" ht="15.75" customHeight="1">
      <c r="E247" s="113"/>
    </row>
    <row r="248" spans="5:5" ht="15.75" customHeight="1">
      <c r="E248" s="113"/>
    </row>
    <row r="249" spans="5:5" ht="15.75" customHeight="1">
      <c r="E249" s="113"/>
    </row>
    <row r="250" spans="5:5" ht="15.75" customHeight="1">
      <c r="E250" s="113"/>
    </row>
    <row r="251" spans="5:5" ht="15.75" customHeight="1">
      <c r="E251" s="113"/>
    </row>
    <row r="252" spans="5:5" ht="15.75" customHeight="1">
      <c r="E252" s="113"/>
    </row>
    <row r="253" spans="5:5" ht="15.75" customHeight="1">
      <c r="E253" s="113"/>
    </row>
    <row r="254" spans="5:5" ht="15.75" customHeight="1">
      <c r="E254" s="113"/>
    </row>
    <row r="255" spans="5:5" ht="15.75" customHeight="1">
      <c r="E255" s="113"/>
    </row>
    <row r="256" spans="5:5" ht="15.75" customHeight="1">
      <c r="E256" s="113"/>
    </row>
    <row r="257" spans="5:5" ht="15.75" customHeight="1">
      <c r="E257" s="113"/>
    </row>
    <row r="258" spans="5:5" ht="15.75" customHeight="1">
      <c r="E258" s="113"/>
    </row>
    <row r="259" spans="5:5" ht="15.75" customHeight="1">
      <c r="E259" s="113"/>
    </row>
    <row r="260" spans="5:5" ht="15.75" customHeight="1">
      <c r="E260" s="113"/>
    </row>
    <row r="261" spans="5:5" ht="15.75" customHeight="1">
      <c r="E261" s="113"/>
    </row>
    <row r="262" spans="5:5" ht="15.75" customHeight="1">
      <c r="E262" s="113"/>
    </row>
    <row r="263" spans="5:5" ht="15.75" customHeight="1">
      <c r="E263" s="113"/>
    </row>
    <row r="264" spans="5:5" ht="15.75" customHeight="1">
      <c r="E264" s="113"/>
    </row>
    <row r="265" spans="5:5" ht="15.75" customHeight="1">
      <c r="E265" s="113"/>
    </row>
    <row r="266" spans="5:5" ht="15.75" customHeight="1">
      <c r="E266" s="113"/>
    </row>
    <row r="267" spans="5:5" ht="15.75" customHeight="1">
      <c r="E267" s="113"/>
    </row>
    <row r="268" spans="5:5" ht="15.75" customHeight="1">
      <c r="E268" s="113"/>
    </row>
    <row r="269" spans="5:5" ht="15.75" customHeight="1">
      <c r="E269" s="113"/>
    </row>
    <row r="270" spans="5:5" ht="15.75" customHeight="1">
      <c r="E270" s="113"/>
    </row>
    <row r="271" spans="5:5" ht="15.75" customHeight="1">
      <c r="E271" s="113"/>
    </row>
    <row r="272" spans="5:5" ht="15.75" customHeight="1">
      <c r="E272" s="113"/>
    </row>
    <row r="273" spans="5:5" ht="15.75" customHeight="1">
      <c r="E273" s="113"/>
    </row>
    <row r="274" spans="5:5" ht="15.75" customHeight="1">
      <c r="E274" s="113"/>
    </row>
    <row r="275" spans="5:5" ht="15.75" customHeight="1">
      <c r="E275" s="113"/>
    </row>
    <row r="276" spans="5:5" ht="15.75" customHeight="1">
      <c r="E276" s="113"/>
    </row>
    <row r="277" spans="5:5" ht="15.75" customHeight="1">
      <c r="E277" s="113"/>
    </row>
    <row r="278" spans="5:5" ht="15.75" customHeight="1">
      <c r="E278" s="113"/>
    </row>
    <row r="279" spans="5:5" ht="15.75" customHeight="1">
      <c r="E279" s="113"/>
    </row>
    <row r="280" spans="5:5" ht="15.75" customHeight="1">
      <c r="E280" s="113"/>
    </row>
    <row r="281" spans="5:5" ht="15.75" customHeight="1">
      <c r="E281" s="113"/>
    </row>
    <row r="282" spans="5:5" ht="15.75" customHeight="1">
      <c r="E282" s="113"/>
    </row>
    <row r="283" spans="5:5" ht="15.75" customHeight="1">
      <c r="E283" s="113"/>
    </row>
    <row r="284" spans="5:5" ht="15.75" customHeight="1">
      <c r="E284" s="113"/>
    </row>
    <row r="285" spans="5:5" ht="15.75" customHeight="1">
      <c r="E285" s="113"/>
    </row>
    <row r="286" spans="5:5" ht="15.75" customHeight="1">
      <c r="E286" s="113"/>
    </row>
    <row r="287" spans="5:5" ht="15.75" customHeight="1">
      <c r="E287" s="113"/>
    </row>
    <row r="288" spans="5:5" ht="15.75" customHeight="1">
      <c r="E288" s="113"/>
    </row>
    <row r="289" spans="5:5" ht="15.75" customHeight="1">
      <c r="E289" s="113"/>
    </row>
    <row r="290" spans="5:5" ht="15.75" customHeight="1">
      <c r="E290" s="113"/>
    </row>
    <row r="291" spans="5:5" ht="15.75" customHeight="1">
      <c r="E291" s="113"/>
    </row>
    <row r="292" spans="5:5" ht="15.75" customHeight="1">
      <c r="E292" s="113"/>
    </row>
    <row r="293" spans="5:5" ht="15.75" customHeight="1">
      <c r="E293" s="113"/>
    </row>
    <row r="294" spans="5:5" ht="15.75" customHeight="1">
      <c r="E294" s="113"/>
    </row>
    <row r="295" spans="5:5" ht="15.75" customHeight="1">
      <c r="E295" s="113"/>
    </row>
    <row r="296" spans="5:5" ht="15.75" customHeight="1">
      <c r="E296" s="113"/>
    </row>
    <row r="297" spans="5:5" ht="15.75" customHeight="1">
      <c r="E297" s="113"/>
    </row>
    <row r="298" spans="5:5" ht="15.75" customHeight="1">
      <c r="E298" s="113"/>
    </row>
    <row r="299" spans="5:5" ht="15.75" customHeight="1">
      <c r="E299" s="113"/>
    </row>
    <row r="300" spans="5:5" ht="15.75" customHeight="1">
      <c r="E300" s="113"/>
    </row>
    <row r="301" spans="5:5" ht="15.75" customHeight="1">
      <c r="E301" s="113"/>
    </row>
    <row r="302" spans="5:5" ht="15.75" customHeight="1">
      <c r="E302" s="113"/>
    </row>
    <row r="303" spans="5:5" ht="15.75" customHeight="1">
      <c r="E303" s="113"/>
    </row>
    <row r="304" spans="5:5" ht="15.75" customHeight="1">
      <c r="E304" s="113"/>
    </row>
    <row r="305" spans="5:5" ht="15.75" customHeight="1">
      <c r="E305" s="113"/>
    </row>
    <row r="306" spans="5:5" ht="15.75" customHeight="1">
      <c r="E306" s="113"/>
    </row>
    <row r="307" spans="5:5" ht="15.75" customHeight="1">
      <c r="E307" s="113"/>
    </row>
    <row r="308" spans="5:5" ht="15.75" customHeight="1">
      <c r="E308" s="113"/>
    </row>
    <row r="309" spans="5:5" ht="15.75" customHeight="1">
      <c r="E309" s="113"/>
    </row>
    <row r="310" spans="5:5" ht="15.75" customHeight="1">
      <c r="E310" s="113"/>
    </row>
    <row r="311" spans="5:5" ht="15.75" customHeight="1">
      <c r="E311" s="113"/>
    </row>
    <row r="312" spans="5:5" ht="15.75" customHeight="1">
      <c r="E312" s="113"/>
    </row>
    <row r="313" spans="5:5" ht="15.75" customHeight="1">
      <c r="E313" s="113"/>
    </row>
    <row r="314" spans="5:5" ht="15.75" customHeight="1">
      <c r="E314" s="113"/>
    </row>
    <row r="315" spans="5:5" ht="15.75" customHeight="1">
      <c r="E315" s="113"/>
    </row>
    <row r="316" spans="5:5" ht="15.75" customHeight="1">
      <c r="E316" s="113"/>
    </row>
    <row r="317" spans="5:5" ht="15.75" customHeight="1">
      <c r="E317" s="113"/>
    </row>
    <row r="318" spans="5:5" ht="15.75" customHeight="1">
      <c r="E318" s="113"/>
    </row>
    <row r="319" spans="5:5" ht="15.75" customHeight="1">
      <c r="E319" s="113"/>
    </row>
    <row r="320" spans="5:5" ht="15.75" customHeight="1">
      <c r="E320" s="113"/>
    </row>
    <row r="321" spans="5:5" ht="15.75" customHeight="1">
      <c r="E321" s="113"/>
    </row>
    <row r="322" spans="5:5" ht="15.75" customHeight="1">
      <c r="E322" s="113"/>
    </row>
    <row r="323" spans="5:5" ht="15.75" customHeight="1">
      <c r="E323" s="113"/>
    </row>
    <row r="324" spans="5:5" ht="15.75" customHeight="1">
      <c r="E324" s="113"/>
    </row>
    <row r="325" spans="5:5" ht="15.75" customHeight="1">
      <c r="E325" s="113"/>
    </row>
    <row r="326" spans="5:5" ht="15.75" customHeight="1">
      <c r="E326" s="113"/>
    </row>
    <row r="327" spans="5:5" ht="15.75" customHeight="1">
      <c r="E327" s="113"/>
    </row>
    <row r="328" spans="5:5" ht="15.75" customHeight="1">
      <c r="E328" s="113"/>
    </row>
    <row r="329" spans="5:5" ht="15.75" customHeight="1">
      <c r="E329" s="113"/>
    </row>
    <row r="330" spans="5:5" ht="15.75" customHeight="1">
      <c r="E330" s="113"/>
    </row>
    <row r="331" spans="5:5" ht="15.75" customHeight="1">
      <c r="E331" s="113"/>
    </row>
    <row r="332" spans="5:5" ht="15.75" customHeight="1">
      <c r="E332" s="113"/>
    </row>
    <row r="333" spans="5:5" ht="15.75" customHeight="1">
      <c r="E333" s="113"/>
    </row>
    <row r="334" spans="5:5" ht="15.75" customHeight="1">
      <c r="E334" s="113"/>
    </row>
    <row r="335" spans="5:5" ht="15.75" customHeight="1">
      <c r="E335" s="113"/>
    </row>
    <row r="336" spans="5:5" ht="15.75" customHeight="1">
      <c r="E336" s="113"/>
    </row>
    <row r="337" spans="5:5" ht="15.75" customHeight="1">
      <c r="E337" s="113"/>
    </row>
    <row r="338" spans="5:5" ht="15.75" customHeight="1">
      <c r="E338" s="113"/>
    </row>
    <row r="339" spans="5:5" ht="15.75" customHeight="1">
      <c r="E339" s="113"/>
    </row>
    <row r="340" spans="5:5" ht="15.75" customHeight="1">
      <c r="E340" s="113"/>
    </row>
    <row r="341" spans="5:5" ht="15.75" customHeight="1">
      <c r="E341" s="113"/>
    </row>
    <row r="342" spans="5:5" ht="15.75" customHeight="1">
      <c r="E342" s="113"/>
    </row>
    <row r="343" spans="5:5" ht="15.75" customHeight="1">
      <c r="E343" s="113"/>
    </row>
    <row r="344" spans="5:5" ht="15.75" customHeight="1">
      <c r="E344" s="113"/>
    </row>
    <row r="345" spans="5:5" ht="15.75" customHeight="1">
      <c r="E345" s="113"/>
    </row>
    <row r="346" spans="5:5" ht="15.75" customHeight="1">
      <c r="E346" s="113"/>
    </row>
    <row r="347" spans="5:5" ht="15.75" customHeight="1">
      <c r="E347" s="113"/>
    </row>
    <row r="348" spans="5:5" ht="15.75" customHeight="1">
      <c r="E348" s="113"/>
    </row>
    <row r="349" spans="5:5" ht="15.75" customHeight="1">
      <c r="E349" s="113"/>
    </row>
    <row r="350" spans="5:5" ht="15.75" customHeight="1">
      <c r="E350" s="113"/>
    </row>
    <row r="351" spans="5:5" ht="15.75" customHeight="1">
      <c r="E351" s="113"/>
    </row>
    <row r="352" spans="5:5" ht="15.75" customHeight="1">
      <c r="E352" s="113"/>
    </row>
    <row r="353" spans="5:5" ht="15.75" customHeight="1">
      <c r="E353" s="113"/>
    </row>
    <row r="354" spans="5:5" ht="15.75" customHeight="1">
      <c r="E354" s="113"/>
    </row>
    <row r="355" spans="5:5" ht="15.75" customHeight="1">
      <c r="E355" s="113"/>
    </row>
    <row r="356" spans="5:5" ht="15.75" customHeight="1">
      <c r="E356" s="113"/>
    </row>
    <row r="357" spans="5:5" ht="15.75" customHeight="1">
      <c r="E357" s="113"/>
    </row>
    <row r="358" spans="5:5" ht="15.75" customHeight="1">
      <c r="E358" s="113"/>
    </row>
    <row r="359" spans="5:5" ht="15.75" customHeight="1">
      <c r="E359" s="113"/>
    </row>
    <row r="360" spans="5:5" ht="15.75" customHeight="1">
      <c r="E360" s="113"/>
    </row>
    <row r="361" spans="5:5" ht="15.75" customHeight="1">
      <c r="E361" s="113"/>
    </row>
    <row r="362" spans="5:5" ht="15.75" customHeight="1">
      <c r="E362" s="113"/>
    </row>
    <row r="363" spans="5:5" ht="15.75" customHeight="1">
      <c r="E363" s="113"/>
    </row>
    <row r="364" spans="5:5" ht="15.75" customHeight="1">
      <c r="E364" s="113"/>
    </row>
    <row r="365" spans="5:5" ht="15.75" customHeight="1">
      <c r="E365" s="113"/>
    </row>
    <row r="366" spans="5:5" ht="15.75" customHeight="1">
      <c r="E366" s="113"/>
    </row>
    <row r="367" spans="5:5" ht="15.75" customHeight="1">
      <c r="E367" s="113"/>
    </row>
    <row r="368" spans="5:5" ht="15.75" customHeight="1">
      <c r="E368" s="113"/>
    </row>
    <row r="369" spans="5:5" ht="15.75" customHeight="1">
      <c r="E369" s="113"/>
    </row>
    <row r="370" spans="5:5" ht="15.75" customHeight="1">
      <c r="E370" s="113"/>
    </row>
    <row r="371" spans="5:5" ht="15.75" customHeight="1">
      <c r="E371" s="113"/>
    </row>
    <row r="372" spans="5:5" ht="15.75" customHeight="1">
      <c r="E372" s="113"/>
    </row>
    <row r="373" spans="5:5" ht="15.75" customHeight="1">
      <c r="E373" s="113"/>
    </row>
    <row r="374" spans="5:5" ht="15.75" customHeight="1">
      <c r="E374" s="113"/>
    </row>
    <row r="375" spans="5:5" ht="15.75" customHeight="1">
      <c r="E375" s="113"/>
    </row>
    <row r="376" spans="5:5" ht="15.75" customHeight="1">
      <c r="E376" s="113"/>
    </row>
    <row r="377" spans="5:5" ht="15.75" customHeight="1">
      <c r="E377" s="113"/>
    </row>
    <row r="378" spans="5:5" ht="15.75" customHeight="1">
      <c r="E378" s="113"/>
    </row>
    <row r="379" spans="5:5" ht="15.75" customHeight="1">
      <c r="E379" s="113"/>
    </row>
    <row r="380" spans="5:5" ht="15.75" customHeight="1">
      <c r="E380" s="113"/>
    </row>
    <row r="381" spans="5:5" ht="15.75" customHeight="1">
      <c r="E381" s="113"/>
    </row>
    <row r="382" spans="5:5" ht="15.75" customHeight="1">
      <c r="E382" s="113"/>
    </row>
    <row r="383" spans="5:5" ht="15.75" customHeight="1">
      <c r="E383" s="113"/>
    </row>
    <row r="384" spans="5:5" ht="15.75" customHeight="1">
      <c r="E384" s="113"/>
    </row>
    <row r="385" spans="5:5" ht="15.75" customHeight="1">
      <c r="E385" s="113"/>
    </row>
    <row r="386" spans="5:5" ht="15.75" customHeight="1">
      <c r="E386" s="113"/>
    </row>
    <row r="387" spans="5:5" ht="15.75" customHeight="1">
      <c r="E387" s="113"/>
    </row>
    <row r="388" spans="5:5" ht="15.75" customHeight="1">
      <c r="E388" s="113"/>
    </row>
    <row r="389" spans="5:5" ht="15.75" customHeight="1">
      <c r="E389" s="113"/>
    </row>
    <row r="390" spans="5:5" ht="15.75" customHeight="1">
      <c r="E390" s="113"/>
    </row>
    <row r="391" spans="5:5" ht="15.75" customHeight="1">
      <c r="E391" s="113"/>
    </row>
    <row r="392" spans="5:5" ht="15.75" customHeight="1">
      <c r="E392" s="113"/>
    </row>
    <row r="393" spans="5:5" ht="15.75" customHeight="1">
      <c r="E393" s="113"/>
    </row>
    <row r="394" spans="5:5" ht="15.75" customHeight="1">
      <c r="E394" s="113"/>
    </row>
    <row r="395" spans="5:5" ht="15.75" customHeight="1">
      <c r="E395" s="113"/>
    </row>
    <row r="396" spans="5:5" ht="15.75" customHeight="1">
      <c r="E396" s="113"/>
    </row>
    <row r="397" spans="5:5" ht="15.75" customHeight="1">
      <c r="E397" s="113"/>
    </row>
    <row r="398" spans="5:5" ht="15.75" customHeight="1">
      <c r="E398" s="113"/>
    </row>
    <row r="399" spans="5:5" ht="15.75" customHeight="1">
      <c r="E399" s="113"/>
    </row>
    <row r="400" spans="5:5" ht="15.75" customHeight="1">
      <c r="E400" s="113"/>
    </row>
    <row r="401" spans="5:5" ht="15.75" customHeight="1">
      <c r="E401" s="113"/>
    </row>
    <row r="402" spans="5:5" ht="15.75" customHeight="1">
      <c r="E402" s="113"/>
    </row>
    <row r="403" spans="5:5" ht="15.75" customHeight="1">
      <c r="E403" s="113"/>
    </row>
    <row r="404" spans="5:5" ht="15.75" customHeight="1">
      <c r="E404" s="113"/>
    </row>
    <row r="405" spans="5:5" ht="15.75" customHeight="1">
      <c r="E405" s="113"/>
    </row>
    <row r="406" spans="5:5" ht="15.75" customHeight="1">
      <c r="E406" s="113"/>
    </row>
    <row r="407" spans="5:5" ht="15.75" customHeight="1">
      <c r="E407" s="113"/>
    </row>
    <row r="408" spans="5:5" ht="15.75" customHeight="1">
      <c r="E408" s="113"/>
    </row>
    <row r="409" spans="5:5" ht="15.75" customHeight="1">
      <c r="E409" s="113"/>
    </row>
    <row r="410" spans="5:5" ht="15.75" customHeight="1">
      <c r="E410" s="113"/>
    </row>
    <row r="411" spans="5:5" ht="15.75" customHeight="1">
      <c r="E411" s="113"/>
    </row>
    <row r="412" spans="5:5" ht="15.75" customHeight="1">
      <c r="E412" s="113"/>
    </row>
    <row r="413" spans="5:5" ht="15.75" customHeight="1">
      <c r="E413" s="113"/>
    </row>
    <row r="414" spans="5:5" ht="15.75" customHeight="1">
      <c r="E414" s="113"/>
    </row>
    <row r="415" spans="5:5" ht="15.75" customHeight="1">
      <c r="E415" s="113"/>
    </row>
    <row r="416" spans="5:5" ht="15.75" customHeight="1">
      <c r="E416" s="113"/>
    </row>
    <row r="417" spans="5:5" ht="15.75" customHeight="1">
      <c r="E417" s="113"/>
    </row>
    <row r="418" spans="5:5" ht="15.75" customHeight="1">
      <c r="E418" s="113"/>
    </row>
    <row r="419" spans="5:5" ht="15.75" customHeight="1">
      <c r="E419" s="113"/>
    </row>
    <row r="420" spans="5:5" ht="15.75" customHeight="1">
      <c r="E420" s="113"/>
    </row>
    <row r="421" spans="5:5" ht="15.75" customHeight="1">
      <c r="E421" s="113"/>
    </row>
    <row r="422" spans="5:5" ht="15.75" customHeight="1">
      <c r="E422" s="113"/>
    </row>
    <row r="423" spans="5:5" ht="15.75" customHeight="1">
      <c r="E423" s="113"/>
    </row>
    <row r="424" spans="5:5" ht="15.75" customHeight="1">
      <c r="E424" s="113"/>
    </row>
    <row r="425" spans="5:5" ht="15.75" customHeight="1">
      <c r="E425" s="113"/>
    </row>
    <row r="426" spans="5:5" ht="15.75" customHeight="1">
      <c r="E426" s="113"/>
    </row>
    <row r="427" spans="5:5" ht="15.75" customHeight="1">
      <c r="E427" s="113"/>
    </row>
    <row r="428" spans="5:5" ht="15.75" customHeight="1">
      <c r="E428" s="113"/>
    </row>
    <row r="429" spans="5:5" ht="15.75" customHeight="1">
      <c r="E429" s="113"/>
    </row>
    <row r="430" spans="5:5" ht="15.75" customHeight="1">
      <c r="E430" s="113"/>
    </row>
    <row r="431" spans="5:5" ht="15.75" customHeight="1">
      <c r="E431" s="113"/>
    </row>
    <row r="432" spans="5:5" ht="15.75" customHeight="1">
      <c r="E432" s="113"/>
    </row>
    <row r="433" spans="5:5" ht="15.75" customHeight="1">
      <c r="E433" s="113"/>
    </row>
    <row r="434" spans="5:5" ht="15.75" customHeight="1">
      <c r="E434" s="113"/>
    </row>
    <row r="435" spans="5:5" ht="15.75" customHeight="1">
      <c r="E435" s="113"/>
    </row>
    <row r="436" spans="5:5" ht="15.75" customHeight="1">
      <c r="E436" s="113"/>
    </row>
    <row r="437" spans="5:5" ht="15.75" customHeight="1">
      <c r="E437" s="113"/>
    </row>
    <row r="438" spans="5:5" ht="15.75" customHeight="1">
      <c r="E438" s="113"/>
    </row>
    <row r="439" spans="5:5" ht="15.75" customHeight="1">
      <c r="E439" s="113"/>
    </row>
    <row r="440" spans="5:5" ht="15.75" customHeight="1">
      <c r="E440" s="113"/>
    </row>
    <row r="441" spans="5:5" ht="15.75" customHeight="1">
      <c r="E441" s="113"/>
    </row>
    <row r="442" spans="5:5" ht="15.75" customHeight="1">
      <c r="E442" s="113"/>
    </row>
    <row r="443" spans="5:5" ht="15.75" customHeight="1">
      <c r="E443" s="113"/>
    </row>
    <row r="444" spans="5:5" ht="15.75" customHeight="1">
      <c r="E444" s="113"/>
    </row>
    <row r="445" spans="5:5" ht="15.75" customHeight="1">
      <c r="E445" s="113"/>
    </row>
    <row r="446" spans="5:5" ht="15.75" customHeight="1">
      <c r="E446" s="113"/>
    </row>
    <row r="447" spans="5:5" ht="15.75" customHeight="1">
      <c r="E447" s="113"/>
    </row>
    <row r="448" spans="5:5" ht="15.75" customHeight="1">
      <c r="E448" s="113"/>
    </row>
    <row r="449" spans="5:5" ht="15.75" customHeight="1">
      <c r="E449" s="113"/>
    </row>
    <row r="450" spans="5:5" ht="15.75" customHeight="1">
      <c r="E450" s="113"/>
    </row>
    <row r="451" spans="5:5" ht="15.75" customHeight="1">
      <c r="E451" s="113"/>
    </row>
    <row r="452" spans="5:5" ht="15.75" customHeight="1">
      <c r="E452" s="113"/>
    </row>
    <row r="453" spans="5:5" ht="15.75" customHeight="1">
      <c r="E453" s="113"/>
    </row>
    <row r="454" spans="5:5" ht="15.75" customHeight="1">
      <c r="E454" s="113"/>
    </row>
    <row r="455" spans="5:5" ht="15.75" customHeight="1">
      <c r="E455" s="113"/>
    </row>
    <row r="456" spans="5:5" ht="15.75" customHeight="1">
      <c r="E456" s="113"/>
    </row>
    <row r="457" spans="5:5" ht="15.75" customHeight="1">
      <c r="E457" s="113"/>
    </row>
    <row r="458" spans="5:5" ht="15.75" customHeight="1">
      <c r="E458" s="113"/>
    </row>
    <row r="459" spans="5:5" ht="15.75" customHeight="1">
      <c r="E459" s="113"/>
    </row>
    <row r="460" spans="5:5" ht="15.75" customHeight="1">
      <c r="E460" s="113"/>
    </row>
    <row r="461" spans="5:5" ht="15.75" customHeight="1">
      <c r="E461" s="113"/>
    </row>
    <row r="462" spans="5:5" ht="15.75" customHeight="1">
      <c r="E462" s="113"/>
    </row>
    <row r="463" spans="5:5" ht="15.75" customHeight="1">
      <c r="E463" s="113"/>
    </row>
    <row r="464" spans="5:5" ht="15.75" customHeight="1">
      <c r="E464" s="113"/>
    </row>
    <row r="465" spans="5:5" ht="15.75" customHeight="1">
      <c r="E465" s="113"/>
    </row>
    <row r="466" spans="5:5" ht="15.75" customHeight="1">
      <c r="E466" s="113"/>
    </row>
    <row r="467" spans="5:5" ht="15.75" customHeight="1">
      <c r="E467" s="113"/>
    </row>
    <row r="468" spans="5:5" ht="15.75" customHeight="1">
      <c r="E468" s="113"/>
    </row>
    <row r="469" spans="5:5" ht="15.75" customHeight="1">
      <c r="E469" s="113"/>
    </row>
    <row r="470" spans="5:5" ht="15.75" customHeight="1">
      <c r="E470" s="113"/>
    </row>
    <row r="471" spans="5:5" ht="15.75" customHeight="1">
      <c r="E471" s="113"/>
    </row>
    <row r="472" spans="5:5" ht="15.75" customHeight="1">
      <c r="E472" s="113"/>
    </row>
    <row r="473" spans="5:5" ht="15.75" customHeight="1">
      <c r="E473" s="113"/>
    </row>
    <row r="474" spans="5:5" ht="15.75" customHeight="1">
      <c r="E474" s="113"/>
    </row>
    <row r="475" spans="5:5" ht="15.75" customHeight="1">
      <c r="E475" s="113"/>
    </row>
    <row r="476" spans="5:5" ht="15.75" customHeight="1">
      <c r="E476" s="113"/>
    </row>
    <row r="477" spans="5:5" ht="15.75" customHeight="1">
      <c r="E477" s="113"/>
    </row>
    <row r="478" spans="5:5" ht="15.75" customHeight="1">
      <c r="E478" s="113"/>
    </row>
    <row r="479" spans="5:5" ht="15.75" customHeight="1">
      <c r="E479" s="113"/>
    </row>
    <row r="480" spans="5:5" ht="15.75" customHeight="1">
      <c r="E480" s="113"/>
    </row>
    <row r="481" spans="5:5" ht="15.75" customHeight="1">
      <c r="E481" s="113"/>
    </row>
    <row r="482" spans="5:5" ht="15.75" customHeight="1">
      <c r="E482" s="113"/>
    </row>
    <row r="483" spans="5:5" ht="15.75" customHeight="1">
      <c r="E483" s="113"/>
    </row>
    <row r="484" spans="5:5" ht="15.75" customHeight="1">
      <c r="E484" s="113"/>
    </row>
    <row r="485" spans="5:5" ht="15.75" customHeight="1">
      <c r="E485" s="113"/>
    </row>
    <row r="486" spans="5:5" ht="15.75" customHeight="1">
      <c r="E486" s="113"/>
    </row>
    <row r="487" spans="5:5" ht="15.75" customHeight="1">
      <c r="E487" s="113"/>
    </row>
    <row r="488" spans="5:5" ht="15.75" customHeight="1">
      <c r="E488" s="113"/>
    </row>
    <row r="489" spans="5:5" ht="15.75" customHeight="1">
      <c r="E489" s="113"/>
    </row>
    <row r="490" spans="5:5" ht="15.75" customHeight="1">
      <c r="E490" s="113"/>
    </row>
    <row r="491" spans="5:5" ht="15.75" customHeight="1">
      <c r="E491" s="113"/>
    </row>
    <row r="492" spans="5:5" ht="15.75" customHeight="1">
      <c r="E492" s="113"/>
    </row>
    <row r="493" spans="5:5" ht="15.75" customHeight="1">
      <c r="E493" s="113"/>
    </row>
    <row r="494" spans="5:5" ht="15.75" customHeight="1">
      <c r="E494" s="113"/>
    </row>
    <row r="495" spans="5:5" ht="15.75" customHeight="1">
      <c r="E495" s="113"/>
    </row>
    <row r="496" spans="5:5" ht="15.75" customHeight="1">
      <c r="E496" s="113"/>
    </row>
    <row r="497" spans="5:5" ht="15.75" customHeight="1">
      <c r="E497" s="113"/>
    </row>
    <row r="498" spans="5:5" ht="15.75" customHeight="1">
      <c r="E498" s="113"/>
    </row>
    <row r="499" spans="5:5" ht="15.75" customHeight="1">
      <c r="E499" s="113"/>
    </row>
    <row r="500" spans="5:5" ht="15.75" customHeight="1">
      <c r="E500" s="113"/>
    </row>
    <row r="501" spans="5:5" ht="15.75" customHeight="1">
      <c r="E501" s="113"/>
    </row>
    <row r="502" spans="5:5" ht="15.75" customHeight="1">
      <c r="E502" s="113"/>
    </row>
    <row r="503" spans="5:5" ht="15.75" customHeight="1">
      <c r="E503" s="113"/>
    </row>
    <row r="504" spans="5:5" ht="15.75" customHeight="1">
      <c r="E504" s="113"/>
    </row>
    <row r="505" spans="5:5" ht="15.75" customHeight="1">
      <c r="E505" s="113"/>
    </row>
    <row r="506" spans="5:5" ht="15.75" customHeight="1">
      <c r="E506" s="113"/>
    </row>
    <row r="507" spans="5:5" ht="15.75" customHeight="1">
      <c r="E507" s="113"/>
    </row>
    <row r="508" spans="5:5" ht="15.75" customHeight="1">
      <c r="E508" s="113"/>
    </row>
    <row r="509" spans="5:5" ht="15.75" customHeight="1">
      <c r="E509" s="113"/>
    </row>
    <row r="510" spans="5:5" ht="15.75" customHeight="1">
      <c r="E510" s="113"/>
    </row>
    <row r="511" spans="5:5" ht="15.75" customHeight="1">
      <c r="E511" s="113"/>
    </row>
    <row r="512" spans="5:5" ht="15.75" customHeight="1">
      <c r="E512" s="113"/>
    </row>
    <row r="513" spans="5:5" ht="15.75" customHeight="1">
      <c r="E513" s="113"/>
    </row>
    <row r="514" spans="5:5" ht="15.75" customHeight="1">
      <c r="E514" s="113"/>
    </row>
    <row r="515" spans="5:5" ht="15.75" customHeight="1">
      <c r="E515" s="113"/>
    </row>
    <row r="516" spans="5:5" ht="15.75" customHeight="1">
      <c r="E516" s="113"/>
    </row>
    <row r="517" spans="5:5" ht="15.75" customHeight="1">
      <c r="E517" s="113"/>
    </row>
    <row r="518" spans="5:5" ht="15.75" customHeight="1">
      <c r="E518" s="113"/>
    </row>
    <row r="519" spans="5:5" ht="15.75" customHeight="1">
      <c r="E519" s="113"/>
    </row>
    <row r="520" spans="5:5" ht="15.75" customHeight="1">
      <c r="E520" s="113"/>
    </row>
    <row r="521" spans="5:5" ht="15.75" customHeight="1">
      <c r="E521" s="113"/>
    </row>
    <row r="522" spans="5:5" ht="15.75" customHeight="1">
      <c r="E522" s="113"/>
    </row>
    <row r="523" spans="5:5" ht="15.75" customHeight="1">
      <c r="E523" s="113"/>
    </row>
    <row r="524" spans="5:5" ht="15.75" customHeight="1">
      <c r="E524" s="113"/>
    </row>
    <row r="525" spans="5:5" ht="15.75" customHeight="1">
      <c r="E525" s="113"/>
    </row>
    <row r="526" spans="5:5" ht="15.75" customHeight="1">
      <c r="E526" s="113"/>
    </row>
    <row r="527" spans="5:5" ht="15.75" customHeight="1">
      <c r="E527" s="113"/>
    </row>
    <row r="528" spans="5:5" ht="15.75" customHeight="1">
      <c r="E528" s="113"/>
    </row>
    <row r="529" spans="5:5" ht="15.75" customHeight="1">
      <c r="E529" s="113"/>
    </row>
    <row r="530" spans="5:5" ht="15.75" customHeight="1">
      <c r="E530" s="113"/>
    </row>
    <row r="531" spans="5:5" ht="15.75" customHeight="1">
      <c r="E531" s="113"/>
    </row>
    <row r="532" spans="5:5" ht="15.75" customHeight="1">
      <c r="E532" s="113"/>
    </row>
    <row r="533" spans="5:5" ht="15.75" customHeight="1">
      <c r="E533" s="113"/>
    </row>
    <row r="534" spans="5:5" ht="15.75" customHeight="1">
      <c r="E534" s="113"/>
    </row>
    <row r="535" spans="5:5" ht="15.75" customHeight="1">
      <c r="E535" s="113"/>
    </row>
    <row r="536" spans="5:5" ht="15.75" customHeight="1">
      <c r="E536" s="113"/>
    </row>
    <row r="537" spans="5:5" ht="15.75" customHeight="1">
      <c r="E537" s="113"/>
    </row>
    <row r="538" spans="5:5" ht="15.75" customHeight="1">
      <c r="E538" s="113"/>
    </row>
    <row r="539" spans="5:5" ht="15.75" customHeight="1">
      <c r="E539" s="113"/>
    </row>
    <row r="540" spans="5:5" ht="15.75" customHeight="1">
      <c r="E540" s="113"/>
    </row>
    <row r="541" spans="5:5" ht="15.75" customHeight="1">
      <c r="E541" s="113"/>
    </row>
    <row r="542" spans="5:5" ht="15.75" customHeight="1">
      <c r="E542" s="113"/>
    </row>
    <row r="543" spans="5:5" ht="15.75" customHeight="1">
      <c r="E543" s="113"/>
    </row>
    <row r="544" spans="5:5" ht="15.75" customHeight="1">
      <c r="E544" s="113"/>
    </row>
    <row r="545" spans="5:5" ht="15.75" customHeight="1">
      <c r="E545" s="113"/>
    </row>
    <row r="546" spans="5:5" ht="15.75" customHeight="1">
      <c r="E546" s="113"/>
    </row>
    <row r="547" spans="5:5" ht="15.75" customHeight="1">
      <c r="E547" s="113"/>
    </row>
    <row r="548" spans="5:5" ht="15.75" customHeight="1">
      <c r="E548" s="113"/>
    </row>
    <row r="549" spans="5:5" ht="15.75" customHeight="1">
      <c r="E549" s="113"/>
    </row>
    <row r="550" spans="5:5" ht="15.75" customHeight="1">
      <c r="E550" s="113"/>
    </row>
    <row r="551" spans="5:5" ht="15.75" customHeight="1">
      <c r="E551" s="113"/>
    </row>
    <row r="552" spans="5:5" ht="15.75" customHeight="1">
      <c r="E552" s="113"/>
    </row>
    <row r="553" spans="5:5" ht="15.75" customHeight="1">
      <c r="E553" s="113"/>
    </row>
    <row r="554" spans="5:5" ht="15.75" customHeight="1">
      <c r="E554" s="113"/>
    </row>
    <row r="555" spans="5:5" ht="15.75" customHeight="1">
      <c r="E555" s="113"/>
    </row>
    <row r="556" spans="5:5" ht="15.75" customHeight="1">
      <c r="E556" s="113"/>
    </row>
    <row r="557" spans="5:5" ht="15.75" customHeight="1">
      <c r="E557" s="113"/>
    </row>
    <row r="558" spans="5:5" ht="15.75" customHeight="1">
      <c r="E558" s="113"/>
    </row>
    <row r="559" spans="5:5" ht="15.75" customHeight="1">
      <c r="E559" s="113"/>
    </row>
    <row r="560" spans="5:5" ht="15.75" customHeight="1">
      <c r="E560" s="113"/>
    </row>
    <row r="561" spans="5:5" ht="15.75" customHeight="1">
      <c r="E561" s="113"/>
    </row>
    <row r="562" spans="5:5" ht="15.75" customHeight="1">
      <c r="E562" s="113"/>
    </row>
    <row r="563" spans="5:5" ht="15.75" customHeight="1">
      <c r="E563" s="113"/>
    </row>
    <row r="564" spans="5:5" ht="15.75" customHeight="1">
      <c r="E564" s="113"/>
    </row>
    <row r="565" spans="5:5" ht="15.75" customHeight="1">
      <c r="E565" s="113"/>
    </row>
    <row r="566" spans="5:5" ht="15.75" customHeight="1">
      <c r="E566" s="113"/>
    </row>
    <row r="567" spans="5:5" ht="15.75" customHeight="1">
      <c r="E567" s="113"/>
    </row>
    <row r="568" spans="5:5" ht="15.75" customHeight="1">
      <c r="E568" s="113"/>
    </row>
    <row r="569" spans="5:5" ht="15.75" customHeight="1">
      <c r="E569" s="113"/>
    </row>
    <row r="570" spans="5:5" ht="15.75" customHeight="1">
      <c r="E570" s="113"/>
    </row>
    <row r="571" spans="5:5" ht="15.75" customHeight="1">
      <c r="E571" s="113"/>
    </row>
    <row r="572" spans="5:5" ht="15.75" customHeight="1">
      <c r="E572" s="113"/>
    </row>
    <row r="573" spans="5:5" ht="15.75" customHeight="1">
      <c r="E573" s="113"/>
    </row>
    <row r="574" spans="5:5" ht="15.75" customHeight="1">
      <c r="E574" s="113"/>
    </row>
    <row r="575" spans="5:5" ht="15.75" customHeight="1">
      <c r="E575" s="113"/>
    </row>
    <row r="576" spans="5:5" ht="15.75" customHeight="1">
      <c r="E576" s="113"/>
    </row>
    <row r="577" spans="5:5" ht="15.75" customHeight="1">
      <c r="E577" s="113"/>
    </row>
    <row r="578" spans="5:5" ht="15.75" customHeight="1">
      <c r="E578" s="113"/>
    </row>
    <row r="579" spans="5:5" ht="15.75" customHeight="1">
      <c r="E579" s="113"/>
    </row>
    <row r="580" spans="5:5" ht="15.75" customHeight="1">
      <c r="E580" s="113"/>
    </row>
    <row r="581" spans="5:5" ht="15.75" customHeight="1">
      <c r="E581" s="113"/>
    </row>
    <row r="582" spans="5:5" ht="15.75" customHeight="1">
      <c r="E582" s="113"/>
    </row>
    <row r="583" spans="5:5" ht="15.75" customHeight="1">
      <c r="E583" s="113"/>
    </row>
    <row r="584" spans="5:5" ht="15.75" customHeight="1">
      <c r="E584" s="113"/>
    </row>
    <row r="585" spans="5:5" ht="15.75" customHeight="1">
      <c r="E585" s="113"/>
    </row>
    <row r="586" spans="5:5" ht="15.75" customHeight="1">
      <c r="E586" s="113"/>
    </row>
    <row r="587" spans="5:5" ht="15.75" customHeight="1">
      <c r="E587" s="113"/>
    </row>
    <row r="588" spans="5:5" ht="15.75" customHeight="1">
      <c r="E588" s="113"/>
    </row>
    <row r="589" spans="5:5" ht="15.75" customHeight="1">
      <c r="E589" s="113"/>
    </row>
    <row r="590" spans="5:5" ht="15.75" customHeight="1">
      <c r="E590" s="113"/>
    </row>
    <row r="591" spans="5:5" ht="15.75" customHeight="1">
      <c r="E591" s="113"/>
    </row>
    <row r="592" spans="5:5" ht="15.75" customHeight="1">
      <c r="E592" s="113"/>
    </row>
    <row r="593" spans="5:5" ht="15.75" customHeight="1">
      <c r="E593" s="113"/>
    </row>
    <row r="594" spans="5:5" ht="15.75" customHeight="1">
      <c r="E594" s="113"/>
    </row>
    <row r="595" spans="5:5" ht="15.75" customHeight="1">
      <c r="E595" s="113"/>
    </row>
    <row r="596" spans="5:5" ht="15.75" customHeight="1">
      <c r="E596" s="113"/>
    </row>
    <row r="597" spans="5:5" ht="15.75" customHeight="1">
      <c r="E597" s="113"/>
    </row>
    <row r="598" spans="5:5" ht="15.75" customHeight="1">
      <c r="E598" s="113"/>
    </row>
    <row r="599" spans="5:5" ht="15.75" customHeight="1">
      <c r="E599" s="113"/>
    </row>
    <row r="600" spans="5:5" ht="15.75" customHeight="1">
      <c r="E600" s="113"/>
    </row>
    <row r="601" spans="5:5" ht="15.75" customHeight="1">
      <c r="E601" s="113"/>
    </row>
    <row r="602" spans="5:5" ht="15.75" customHeight="1">
      <c r="E602" s="113"/>
    </row>
    <row r="603" spans="5:5" ht="15.75" customHeight="1">
      <c r="E603" s="113"/>
    </row>
    <row r="604" spans="5:5" ht="15.75" customHeight="1">
      <c r="E604" s="113"/>
    </row>
    <row r="605" spans="5:5" ht="15.75" customHeight="1">
      <c r="E605" s="113"/>
    </row>
    <row r="606" spans="5:5" ht="15.75" customHeight="1">
      <c r="E606" s="113"/>
    </row>
    <row r="607" spans="5:5" ht="15.75" customHeight="1">
      <c r="E607" s="113"/>
    </row>
    <row r="608" spans="5:5" ht="15.75" customHeight="1">
      <c r="E608" s="113"/>
    </row>
    <row r="609" spans="5:5" ht="15.75" customHeight="1">
      <c r="E609" s="113"/>
    </row>
    <row r="610" spans="5:5" ht="15.75" customHeight="1">
      <c r="E610" s="113"/>
    </row>
    <row r="611" spans="5:5" ht="15.75" customHeight="1">
      <c r="E611" s="113"/>
    </row>
    <row r="612" spans="5:5" ht="15.75" customHeight="1">
      <c r="E612" s="113"/>
    </row>
    <row r="613" spans="5:5" ht="15.75" customHeight="1">
      <c r="E613" s="113"/>
    </row>
    <row r="614" spans="5:5" ht="15.75" customHeight="1">
      <c r="E614" s="113"/>
    </row>
    <row r="615" spans="5:5" ht="15.75" customHeight="1">
      <c r="E615" s="113"/>
    </row>
    <row r="616" spans="5:5" ht="15.75" customHeight="1">
      <c r="E616" s="113"/>
    </row>
    <row r="617" spans="5:5" ht="15.75" customHeight="1">
      <c r="E617" s="113"/>
    </row>
    <row r="618" spans="5:5" ht="15.75" customHeight="1">
      <c r="E618" s="113"/>
    </row>
    <row r="619" spans="5:5" ht="15.75" customHeight="1">
      <c r="E619" s="113"/>
    </row>
    <row r="620" spans="5:5" ht="15.75" customHeight="1">
      <c r="E620" s="113"/>
    </row>
    <row r="621" spans="5:5" ht="15.75" customHeight="1">
      <c r="E621" s="113"/>
    </row>
    <row r="622" spans="5:5" ht="15.75" customHeight="1">
      <c r="E622" s="113"/>
    </row>
    <row r="623" spans="5:5" ht="15.75" customHeight="1">
      <c r="E623" s="113"/>
    </row>
    <row r="624" spans="5:5" ht="15.75" customHeight="1">
      <c r="E624" s="113"/>
    </row>
    <row r="625" spans="5:5" ht="15.75" customHeight="1">
      <c r="E625" s="113"/>
    </row>
    <row r="626" spans="5:5" ht="15.75" customHeight="1">
      <c r="E626" s="113"/>
    </row>
    <row r="627" spans="5:5" ht="15.75" customHeight="1">
      <c r="E627" s="113"/>
    </row>
    <row r="628" spans="5:5" ht="15.75" customHeight="1">
      <c r="E628" s="113"/>
    </row>
    <row r="629" spans="5:5" ht="15.75" customHeight="1">
      <c r="E629" s="113"/>
    </row>
    <row r="630" spans="5:5" ht="15.75" customHeight="1">
      <c r="E630" s="113"/>
    </row>
    <row r="631" spans="5:5" ht="15.75" customHeight="1">
      <c r="E631" s="113"/>
    </row>
    <row r="632" spans="5:5" ht="15.75" customHeight="1">
      <c r="E632" s="113"/>
    </row>
    <row r="633" spans="5:5" ht="15.75" customHeight="1">
      <c r="E633" s="113"/>
    </row>
    <row r="634" spans="5:5" ht="15.75" customHeight="1">
      <c r="E634" s="113"/>
    </row>
    <row r="635" spans="5:5" ht="15.75" customHeight="1">
      <c r="E635" s="113"/>
    </row>
    <row r="636" spans="5:5" ht="15.75" customHeight="1">
      <c r="E636" s="113"/>
    </row>
    <row r="637" spans="5:5" ht="15.75" customHeight="1">
      <c r="E637" s="113"/>
    </row>
    <row r="638" spans="5:5" ht="15.75" customHeight="1">
      <c r="E638" s="113"/>
    </row>
    <row r="639" spans="5:5" ht="15.75" customHeight="1">
      <c r="E639" s="113"/>
    </row>
    <row r="640" spans="5:5" ht="15.75" customHeight="1">
      <c r="E640" s="113"/>
    </row>
    <row r="641" spans="5:5" ht="15.75" customHeight="1">
      <c r="E641" s="113"/>
    </row>
    <row r="642" spans="5:5" ht="15.75" customHeight="1">
      <c r="E642" s="113"/>
    </row>
    <row r="643" spans="5:5" ht="15.75" customHeight="1">
      <c r="E643" s="113"/>
    </row>
    <row r="644" spans="5:5" ht="15.75" customHeight="1">
      <c r="E644" s="113"/>
    </row>
    <row r="645" spans="5:5" ht="15.75" customHeight="1">
      <c r="E645" s="113"/>
    </row>
    <row r="646" spans="5:5" ht="15.75" customHeight="1">
      <c r="E646" s="113"/>
    </row>
    <row r="647" spans="5:5" ht="15.75" customHeight="1">
      <c r="E647" s="113"/>
    </row>
    <row r="648" spans="5:5" ht="15.75" customHeight="1">
      <c r="E648" s="113"/>
    </row>
    <row r="649" spans="5:5" ht="15.75" customHeight="1">
      <c r="E649" s="113"/>
    </row>
    <row r="650" spans="5:5" ht="15.75" customHeight="1">
      <c r="E650" s="113"/>
    </row>
    <row r="651" spans="5:5" ht="15.75" customHeight="1">
      <c r="E651" s="113"/>
    </row>
    <row r="652" spans="5:5" ht="15.75" customHeight="1">
      <c r="E652" s="113"/>
    </row>
    <row r="653" spans="5:5" ht="15.75" customHeight="1">
      <c r="E653" s="113"/>
    </row>
    <row r="654" spans="5:5" ht="15.75" customHeight="1">
      <c r="E654" s="113"/>
    </row>
    <row r="655" spans="5:5" ht="15.75" customHeight="1">
      <c r="E655" s="113"/>
    </row>
    <row r="656" spans="5:5" ht="15.75" customHeight="1">
      <c r="E656" s="113"/>
    </row>
    <row r="657" spans="5:5" ht="15.75" customHeight="1">
      <c r="E657" s="113"/>
    </row>
    <row r="658" spans="5:5" ht="15.75" customHeight="1">
      <c r="E658" s="113"/>
    </row>
    <row r="659" spans="5:5" ht="15.75" customHeight="1">
      <c r="E659" s="113"/>
    </row>
    <row r="660" spans="5:5" ht="15.75" customHeight="1">
      <c r="E660" s="113"/>
    </row>
    <row r="661" spans="5:5" ht="15.75" customHeight="1">
      <c r="E661" s="113"/>
    </row>
    <row r="662" spans="5:5" ht="15.75" customHeight="1">
      <c r="E662" s="113"/>
    </row>
    <row r="663" spans="5:5" ht="15.75" customHeight="1">
      <c r="E663" s="113"/>
    </row>
    <row r="664" spans="5:5" ht="15.75" customHeight="1">
      <c r="E664" s="113"/>
    </row>
    <row r="665" spans="5:5" ht="15.75" customHeight="1">
      <c r="E665" s="113"/>
    </row>
    <row r="666" spans="5:5" ht="15.75" customHeight="1">
      <c r="E666" s="113"/>
    </row>
    <row r="667" spans="5:5" ht="15.75" customHeight="1">
      <c r="E667" s="113"/>
    </row>
    <row r="668" spans="5:5" ht="15.75" customHeight="1">
      <c r="E668" s="113"/>
    </row>
    <row r="669" spans="5:5" ht="15.75" customHeight="1">
      <c r="E669" s="113"/>
    </row>
    <row r="670" spans="5:5" ht="15.75" customHeight="1">
      <c r="E670" s="113"/>
    </row>
    <row r="671" spans="5:5" ht="15.75" customHeight="1">
      <c r="E671" s="113"/>
    </row>
    <row r="672" spans="5:5" ht="15.75" customHeight="1">
      <c r="E672" s="113"/>
    </row>
    <row r="673" spans="5:5" ht="15.75" customHeight="1">
      <c r="E673" s="113"/>
    </row>
    <row r="674" spans="5:5" ht="15.75" customHeight="1">
      <c r="E674" s="113"/>
    </row>
    <row r="675" spans="5:5" ht="15.75" customHeight="1">
      <c r="E675" s="113"/>
    </row>
    <row r="676" spans="5:5" ht="15.75" customHeight="1">
      <c r="E676" s="113"/>
    </row>
    <row r="677" spans="5:5" ht="15.75" customHeight="1">
      <c r="E677" s="113"/>
    </row>
    <row r="678" spans="5:5" ht="15.75" customHeight="1">
      <c r="E678" s="113"/>
    </row>
    <row r="679" spans="5:5" ht="15.75" customHeight="1">
      <c r="E679" s="113"/>
    </row>
    <row r="680" spans="5:5" ht="15.75" customHeight="1">
      <c r="E680" s="113"/>
    </row>
    <row r="681" spans="5:5" ht="15.75" customHeight="1">
      <c r="E681" s="113"/>
    </row>
    <row r="682" spans="5:5" ht="15.75" customHeight="1">
      <c r="E682" s="113"/>
    </row>
    <row r="683" spans="5:5" ht="15.75" customHeight="1">
      <c r="E683" s="113"/>
    </row>
    <row r="684" spans="5:5" ht="15.75" customHeight="1">
      <c r="E684" s="113"/>
    </row>
    <row r="685" spans="5:5" ht="15.75" customHeight="1">
      <c r="E685" s="113"/>
    </row>
    <row r="686" spans="5:5" ht="15.75" customHeight="1">
      <c r="E686" s="113"/>
    </row>
    <row r="687" spans="5:5" ht="15.75" customHeight="1">
      <c r="E687" s="113"/>
    </row>
    <row r="688" spans="5:5" ht="15.75" customHeight="1">
      <c r="E688" s="113"/>
    </row>
    <row r="689" spans="5:5" ht="15.75" customHeight="1">
      <c r="E689" s="113"/>
    </row>
    <row r="690" spans="5:5" ht="15.75" customHeight="1">
      <c r="E690" s="113"/>
    </row>
    <row r="691" spans="5:5" ht="15.75" customHeight="1">
      <c r="E691" s="113"/>
    </row>
    <row r="692" spans="5:5" ht="15.75" customHeight="1">
      <c r="E692" s="113"/>
    </row>
    <row r="693" spans="5:5" ht="15.75" customHeight="1">
      <c r="E693" s="113"/>
    </row>
    <row r="694" spans="5:5" ht="15.75" customHeight="1">
      <c r="E694" s="113"/>
    </row>
    <row r="695" spans="5:5" ht="15.75" customHeight="1">
      <c r="E695" s="113"/>
    </row>
    <row r="696" spans="5:5" ht="15.75" customHeight="1">
      <c r="E696" s="113"/>
    </row>
    <row r="697" spans="5:5" ht="15.75" customHeight="1">
      <c r="E697" s="113"/>
    </row>
    <row r="698" spans="5:5" ht="15.75" customHeight="1">
      <c r="E698" s="113"/>
    </row>
    <row r="699" spans="5:5" ht="15.75" customHeight="1">
      <c r="E699" s="113"/>
    </row>
    <row r="700" spans="5:5" ht="15.75" customHeight="1">
      <c r="E700" s="113"/>
    </row>
    <row r="701" spans="5:5" ht="15.75" customHeight="1">
      <c r="E701" s="113"/>
    </row>
    <row r="702" spans="5:5" ht="15.75" customHeight="1">
      <c r="E702" s="113"/>
    </row>
    <row r="703" spans="5:5" ht="15.75" customHeight="1">
      <c r="E703" s="113"/>
    </row>
    <row r="704" spans="5:5" ht="15.75" customHeight="1">
      <c r="E704" s="113"/>
    </row>
    <row r="705" spans="5:5" ht="15.75" customHeight="1">
      <c r="E705" s="113"/>
    </row>
    <row r="706" spans="5:5" ht="15.75" customHeight="1">
      <c r="E706" s="113"/>
    </row>
    <row r="707" spans="5:5" ht="15.75" customHeight="1">
      <c r="E707" s="113"/>
    </row>
    <row r="708" spans="5:5" ht="15.75" customHeight="1">
      <c r="E708" s="113"/>
    </row>
    <row r="709" spans="5:5" ht="15.75" customHeight="1">
      <c r="E709" s="113"/>
    </row>
    <row r="710" spans="5:5" ht="15.75" customHeight="1">
      <c r="E710" s="113"/>
    </row>
    <row r="711" spans="5:5" ht="15.75" customHeight="1">
      <c r="E711" s="113"/>
    </row>
    <row r="712" spans="5:5" ht="15.75" customHeight="1">
      <c r="E712" s="113"/>
    </row>
    <row r="713" spans="5:5" ht="15.75" customHeight="1">
      <c r="E713" s="113"/>
    </row>
    <row r="714" spans="5:5" ht="15.75" customHeight="1">
      <c r="E714" s="113"/>
    </row>
    <row r="715" spans="5:5" ht="15.75" customHeight="1">
      <c r="E715" s="113"/>
    </row>
    <row r="716" spans="5:5" ht="15.75" customHeight="1">
      <c r="E716" s="113"/>
    </row>
    <row r="717" spans="5:5" ht="15.75" customHeight="1">
      <c r="E717" s="113"/>
    </row>
    <row r="718" spans="5:5" ht="15.75" customHeight="1">
      <c r="E718" s="113"/>
    </row>
    <row r="719" spans="5:5" ht="15.75" customHeight="1">
      <c r="E719" s="113"/>
    </row>
    <row r="720" spans="5:5" ht="15.75" customHeight="1">
      <c r="E720" s="113"/>
    </row>
    <row r="721" spans="5:5" ht="15.75" customHeight="1">
      <c r="E721" s="113"/>
    </row>
    <row r="722" spans="5:5" ht="15.75" customHeight="1">
      <c r="E722" s="113"/>
    </row>
    <row r="723" spans="5:5" ht="15.75" customHeight="1">
      <c r="E723" s="113"/>
    </row>
    <row r="724" spans="5:5" ht="15.75" customHeight="1">
      <c r="E724" s="113"/>
    </row>
    <row r="725" spans="5:5" ht="15.75" customHeight="1">
      <c r="E725" s="113"/>
    </row>
    <row r="726" spans="5:5" ht="15.75" customHeight="1">
      <c r="E726" s="113"/>
    </row>
    <row r="727" spans="5:5" ht="15.75" customHeight="1">
      <c r="E727" s="113"/>
    </row>
    <row r="728" spans="5:5" ht="15.75" customHeight="1">
      <c r="E728" s="113"/>
    </row>
    <row r="729" spans="5:5" ht="15.75" customHeight="1">
      <c r="E729" s="113"/>
    </row>
    <row r="730" spans="5:5" ht="15.75" customHeight="1">
      <c r="E730" s="113"/>
    </row>
    <row r="731" spans="5:5" ht="15.75" customHeight="1">
      <c r="E731" s="113"/>
    </row>
    <row r="732" spans="5:5" ht="15.75" customHeight="1">
      <c r="E732" s="113"/>
    </row>
    <row r="733" spans="5:5" ht="15.75" customHeight="1">
      <c r="E733" s="113"/>
    </row>
    <row r="734" spans="5:5" ht="15.75" customHeight="1">
      <c r="E734" s="113"/>
    </row>
    <row r="735" spans="5:5" ht="15.75" customHeight="1">
      <c r="E735" s="113"/>
    </row>
    <row r="736" spans="5:5" ht="15.75" customHeight="1">
      <c r="E736" s="113"/>
    </row>
    <row r="737" spans="5:5" ht="15.75" customHeight="1">
      <c r="E737" s="113"/>
    </row>
    <row r="738" spans="5:5" ht="15.75" customHeight="1">
      <c r="E738" s="113"/>
    </row>
    <row r="739" spans="5:5" ht="15.75" customHeight="1">
      <c r="E739" s="113"/>
    </row>
    <row r="740" spans="5:5" ht="15.75" customHeight="1">
      <c r="E740" s="113"/>
    </row>
    <row r="741" spans="5:5" ht="15.75" customHeight="1">
      <c r="E741" s="113"/>
    </row>
    <row r="742" spans="5:5" ht="15.75" customHeight="1">
      <c r="E742" s="113"/>
    </row>
    <row r="743" spans="5:5" ht="15.75" customHeight="1">
      <c r="E743" s="113"/>
    </row>
    <row r="744" spans="5:5" ht="15.75" customHeight="1">
      <c r="E744" s="113"/>
    </row>
    <row r="745" spans="5:5" ht="15.75" customHeight="1">
      <c r="E745" s="113"/>
    </row>
    <row r="746" spans="5:5" ht="15.75" customHeight="1">
      <c r="E746" s="113"/>
    </row>
    <row r="747" spans="5:5" ht="15.75" customHeight="1">
      <c r="E747" s="113"/>
    </row>
    <row r="748" spans="5:5" ht="15.75" customHeight="1">
      <c r="E748" s="113"/>
    </row>
    <row r="749" spans="5:5" ht="15.75" customHeight="1">
      <c r="E749" s="113"/>
    </row>
    <row r="750" spans="5:5" ht="15.75" customHeight="1">
      <c r="E750" s="113"/>
    </row>
    <row r="751" spans="5:5" ht="15.75" customHeight="1">
      <c r="E751" s="113"/>
    </row>
    <row r="752" spans="5:5" ht="15.75" customHeight="1">
      <c r="E752" s="113"/>
    </row>
    <row r="753" spans="5:5" ht="15.75" customHeight="1">
      <c r="E753" s="113"/>
    </row>
    <row r="754" spans="5:5" ht="15.75" customHeight="1">
      <c r="E754" s="113"/>
    </row>
    <row r="755" spans="5:5" ht="15.75" customHeight="1">
      <c r="E755" s="113"/>
    </row>
    <row r="756" spans="5:5" ht="15.75" customHeight="1">
      <c r="E756" s="113"/>
    </row>
    <row r="757" spans="5:5" ht="15.75" customHeight="1">
      <c r="E757" s="113"/>
    </row>
    <row r="758" spans="5:5" ht="15.75" customHeight="1">
      <c r="E758" s="113"/>
    </row>
    <row r="759" spans="5:5" ht="15.75" customHeight="1">
      <c r="E759" s="113"/>
    </row>
    <row r="760" spans="5:5" ht="15.75" customHeight="1">
      <c r="E760" s="113"/>
    </row>
    <row r="761" spans="5:5" ht="15.75" customHeight="1">
      <c r="E761" s="113"/>
    </row>
    <row r="762" spans="5:5" ht="15.75" customHeight="1">
      <c r="E762" s="113"/>
    </row>
    <row r="763" spans="5:5" ht="15.75" customHeight="1">
      <c r="E763" s="113"/>
    </row>
    <row r="764" spans="5:5" ht="15.75" customHeight="1">
      <c r="E764" s="113"/>
    </row>
    <row r="765" spans="5:5" ht="15.75" customHeight="1">
      <c r="E765" s="113"/>
    </row>
    <row r="766" spans="5:5" ht="15.75" customHeight="1">
      <c r="E766" s="113"/>
    </row>
    <row r="767" spans="5:5" ht="15.75" customHeight="1">
      <c r="E767" s="113"/>
    </row>
    <row r="768" spans="5:5" ht="15.75" customHeight="1">
      <c r="E768" s="113"/>
    </row>
    <row r="769" spans="5:5" ht="15.75" customHeight="1">
      <c r="E769" s="113"/>
    </row>
    <row r="770" spans="5:5" ht="15.75" customHeight="1">
      <c r="E770" s="113"/>
    </row>
    <row r="771" spans="5:5" ht="15.75" customHeight="1">
      <c r="E771" s="113"/>
    </row>
    <row r="772" spans="5:5" ht="15.75" customHeight="1">
      <c r="E772" s="113"/>
    </row>
    <row r="773" spans="5:5" ht="15.75" customHeight="1">
      <c r="E773" s="113"/>
    </row>
    <row r="774" spans="5:5" ht="15.75" customHeight="1">
      <c r="E774" s="113"/>
    </row>
    <row r="775" spans="5:5" ht="15.75" customHeight="1">
      <c r="E775" s="113"/>
    </row>
    <row r="776" spans="5:5" ht="15.75" customHeight="1">
      <c r="E776" s="113"/>
    </row>
    <row r="777" spans="5:5" ht="15.75" customHeight="1">
      <c r="E777" s="113"/>
    </row>
    <row r="778" spans="5:5" ht="15.75" customHeight="1">
      <c r="E778" s="113"/>
    </row>
    <row r="779" spans="5:5" ht="15.75" customHeight="1">
      <c r="E779" s="113"/>
    </row>
    <row r="780" spans="5:5" ht="15.75" customHeight="1">
      <c r="E780" s="113"/>
    </row>
    <row r="781" spans="5:5" ht="15.75" customHeight="1">
      <c r="E781" s="113"/>
    </row>
    <row r="782" spans="5:5" ht="15.75" customHeight="1">
      <c r="E782" s="113"/>
    </row>
    <row r="783" spans="5:5" ht="15.75" customHeight="1">
      <c r="E783" s="113"/>
    </row>
    <row r="784" spans="5:5" ht="15.75" customHeight="1">
      <c r="E784" s="113"/>
    </row>
    <row r="785" spans="5:5" ht="15.75" customHeight="1">
      <c r="E785" s="113"/>
    </row>
    <row r="786" spans="5:5" ht="15.75" customHeight="1">
      <c r="E786" s="113"/>
    </row>
    <row r="787" spans="5:5" ht="15.75" customHeight="1">
      <c r="E787" s="113"/>
    </row>
    <row r="788" spans="5:5" ht="15.75" customHeight="1">
      <c r="E788" s="113"/>
    </row>
    <row r="789" spans="5:5" ht="15.75" customHeight="1">
      <c r="E789" s="113"/>
    </row>
    <row r="790" spans="5:5" ht="15.75" customHeight="1">
      <c r="E790" s="113"/>
    </row>
    <row r="791" spans="5:5" ht="15.75" customHeight="1">
      <c r="E791" s="113"/>
    </row>
    <row r="792" spans="5:5" ht="15.75" customHeight="1">
      <c r="E792" s="113"/>
    </row>
    <row r="793" spans="5:5" ht="15.75" customHeight="1">
      <c r="E793" s="113"/>
    </row>
    <row r="794" spans="5:5" ht="15.75" customHeight="1">
      <c r="E794" s="113"/>
    </row>
    <row r="795" spans="5:5" ht="15.75" customHeight="1">
      <c r="E795" s="113"/>
    </row>
    <row r="796" spans="5:5" ht="15.75" customHeight="1">
      <c r="E796" s="113"/>
    </row>
    <row r="797" spans="5:5" ht="15.75" customHeight="1">
      <c r="E797" s="113"/>
    </row>
    <row r="798" spans="5:5" ht="15.75" customHeight="1">
      <c r="E798" s="113"/>
    </row>
    <row r="799" spans="5:5" ht="15.75" customHeight="1">
      <c r="E799" s="113"/>
    </row>
    <row r="800" spans="5:5" ht="15.75" customHeight="1">
      <c r="E800" s="113"/>
    </row>
    <row r="801" spans="5:5" ht="15.75" customHeight="1">
      <c r="E801" s="113"/>
    </row>
    <row r="802" spans="5:5" ht="15.75" customHeight="1">
      <c r="E802" s="113"/>
    </row>
    <row r="803" spans="5:5" ht="15.75" customHeight="1">
      <c r="E803" s="113"/>
    </row>
    <row r="804" spans="5:5" ht="15.75" customHeight="1">
      <c r="E804" s="113"/>
    </row>
    <row r="805" spans="5:5" ht="15.75" customHeight="1">
      <c r="E805" s="113"/>
    </row>
    <row r="806" spans="5:5" ht="15.75" customHeight="1">
      <c r="E806" s="113"/>
    </row>
    <row r="807" spans="5:5" ht="15.75" customHeight="1">
      <c r="E807" s="113"/>
    </row>
    <row r="808" spans="5:5" ht="15.75" customHeight="1">
      <c r="E808" s="113"/>
    </row>
    <row r="809" spans="5:5" ht="15.75" customHeight="1">
      <c r="E809" s="113"/>
    </row>
    <row r="810" spans="5:5" ht="15.75" customHeight="1">
      <c r="E810" s="113"/>
    </row>
    <row r="811" spans="5:5" ht="15.75" customHeight="1">
      <c r="E811" s="113"/>
    </row>
    <row r="812" spans="5:5" ht="15.75" customHeight="1">
      <c r="E812" s="113"/>
    </row>
    <row r="813" spans="5:5" ht="15.75" customHeight="1">
      <c r="E813" s="113"/>
    </row>
    <row r="814" spans="5:5" ht="15.75" customHeight="1">
      <c r="E814" s="113"/>
    </row>
    <row r="815" spans="5:5" ht="15.75" customHeight="1">
      <c r="E815" s="113"/>
    </row>
    <row r="816" spans="5:5" ht="15.75" customHeight="1">
      <c r="E816" s="113"/>
    </row>
    <row r="817" spans="5:5" ht="15.75" customHeight="1">
      <c r="E817" s="113"/>
    </row>
    <row r="818" spans="5:5" ht="15.75" customHeight="1">
      <c r="E818" s="113"/>
    </row>
    <row r="819" spans="5:5" ht="15.75" customHeight="1">
      <c r="E819" s="113"/>
    </row>
    <row r="820" spans="5:5" ht="15.75" customHeight="1">
      <c r="E820" s="113"/>
    </row>
    <row r="821" spans="5:5" ht="15.75" customHeight="1">
      <c r="E821" s="113"/>
    </row>
    <row r="822" spans="5:5" ht="15.75" customHeight="1">
      <c r="E822" s="113"/>
    </row>
    <row r="823" spans="5:5" ht="15.75" customHeight="1">
      <c r="E823" s="113"/>
    </row>
    <row r="824" spans="5:5" ht="15.75" customHeight="1">
      <c r="E824" s="113"/>
    </row>
    <row r="825" spans="5:5" ht="15.75" customHeight="1">
      <c r="E825" s="113"/>
    </row>
    <row r="826" spans="5:5" ht="15.75" customHeight="1">
      <c r="E826" s="113"/>
    </row>
    <row r="827" spans="5:5" ht="15.75" customHeight="1">
      <c r="E827" s="113"/>
    </row>
    <row r="828" spans="5:5" ht="15.75" customHeight="1">
      <c r="E828" s="113"/>
    </row>
    <row r="829" spans="5:5" ht="15.75" customHeight="1">
      <c r="E829" s="113"/>
    </row>
    <row r="830" spans="5:5" ht="15.75" customHeight="1">
      <c r="E830" s="113"/>
    </row>
    <row r="831" spans="5:5" ht="15.75" customHeight="1">
      <c r="E831" s="113"/>
    </row>
    <row r="832" spans="5:5" ht="15.75" customHeight="1">
      <c r="E832" s="113"/>
    </row>
    <row r="833" spans="5:5" ht="15.75" customHeight="1">
      <c r="E833" s="113"/>
    </row>
    <row r="834" spans="5:5" ht="15.75" customHeight="1">
      <c r="E834" s="113"/>
    </row>
    <row r="835" spans="5:5" ht="15.75" customHeight="1">
      <c r="E835" s="113"/>
    </row>
    <row r="836" spans="5:5" ht="15.75" customHeight="1">
      <c r="E836" s="113"/>
    </row>
    <row r="837" spans="5:5" ht="15.75" customHeight="1">
      <c r="E837" s="113"/>
    </row>
    <row r="838" spans="5:5" ht="15.75" customHeight="1">
      <c r="E838" s="113"/>
    </row>
    <row r="839" spans="5:5" ht="15.75" customHeight="1">
      <c r="E839" s="113"/>
    </row>
    <row r="840" spans="5:5" ht="15.75" customHeight="1">
      <c r="E840" s="113"/>
    </row>
    <row r="841" spans="5:5" ht="15.75" customHeight="1">
      <c r="E841" s="113"/>
    </row>
    <row r="842" spans="5:5" ht="15.75" customHeight="1">
      <c r="E842" s="113"/>
    </row>
    <row r="843" spans="5:5" ht="15.75" customHeight="1">
      <c r="E843" s="113"/>
    </row>
    <row r="844" spans="5:5" ht="15.75" customHeight="1">
      <c r="E844" s="113"/>
    </row>
    <row r="845" spans="5:5" ht="15.75" customHeight="1">
      <c r="E845" s="113"/>
    </row>
    <row r="846" spans="5:5" ht="15.75" customHeight="1">
      <c r="E846" s="113"/>
    </row>
    <row r="847" spans="5:5" ht="15.75" customHeight="1">
      <c r="E847" s="113"/>
    </row>
    <row r="848" spans="5:5" ht="15.75" customHeight="1">
      <c r="E848" s="113"/>
    </row>
    <row r="849" spans="5:5" ht="15.75" customHeight="1">
      <c r="E849" s="113"/>
    </row>
    <row r="850" spans="5:5" ht="15.75" customHeight="1">
      <c r="E850" s="113"/>
    </row>
    <row r="851" spans="5:5" ht="15.75" customHeight="1">
      <c r="E851" s="113"/>
    </row>
    <row r="852" spans="5:5" ht="15.75" customHeight="1">
      <c r="E852" s="113"/>
    </row>
    <row r="853" spans="5:5" ht="15.75" customHeight="1">
      <c r="E853" s="113"/>
    </row>
    <row r="854" spans="5:5" ht="15.75" customHeight="1">
      <c r="E854" s="113"/>
    </row>
    <row r="855" spans="5:5" ht="15.75" customHeight="1">
      <c r="E855" s="113"/>
    </row>
    <row r="856" spans="5:5" ht="15.75" customHeight="1">
      <c r="E856" s="113"/>
    </row>
    <row r="857" spans="5:5" ht="15.75" customHeight="1">
      <c r="E857" s="113"/>
    </row>
    <row r="858" spans="5:5" ht="15.75" customHeight="1">
      <c r="E858" s="113"/>
    </row>
    <row r="859" spans="5:5" ht="15.75" customHeight="1">
      <c r="E859" s="113"/>
    </row>
    <row r="860" spans="5:5" ht="15.75" customHeight="1">
      <c r="E860" s="113"/>
    </row>
    <row r="861" spans="5:5" ht="15.75" customHeight="1">
      <c r="E861" s="113"/>
    </row>
    <row r="862" spans="5:5" ht="15.75" customHeight="1">
      <c r="E862" s="113"/>
    </row>
    <row r="863" spans="5:5" ht="15.75" customHeight="1">
      <c r="E863" s="113"/>
    </row>
    <row r="864" spans="5:5" ht="15.75" customHeight="1">
      <c r="E864" s="113"/>
    </row>
    <row r="865" spans="5:5" ht="15.75" customHeight="1">
      <c r="E865" s="113"/>
    </row>
    <row r="866" spans="5:5" ht="15.75" customHeight="1">
      <c r="E866" s="113"/>
    </row>
    <row r="867" spans="5:5" ht="15.75" customHeight="1">
      <c r="E867" s="113"/>
    </row>
    <row r="868" spans="5:5" ht="15.75" customHeight="1">
      <c r="E868" s="113"/>
    </row>
    <row r="869" spans="5:5" ht="15.75" customHeight="1">
      <c r="E869" s="113"/>
    </row>
    <row r="870" spans="5:5" ht="15.75" customHeight="1">
      <c r="E870" s="113"/>
    </row>
    <row r="871" spans="5:5" ht="15.75" customHeight="1">
      <c r="E871" s="113"/>
    </row>
    <row r="872" spans="5:5" ht="15.75" customHeight="1">
      <c r="E872" s="113"/>
    </row>
    <row r="873" spans="5:5" ht="15.75" customHeight="1">
      <c r="E873" s="113"/>
    </row>
    <row r="874" spans="5:5" ht="15.75" customHeight="1">
      <c r="E874" s="113"/>
    </row>
    <row r="875" spans="5:5" ht="15.75" customHeight="1">
      <c r="E875" s="113"/>
    </row>
    <row r="876" spans="5:5" ht="15.75" customHeight="1">
      <c r="E876" s="113"/>
    </row>
    <row r="877" spans="5:5" ht="15.75" customHeight="1">
      <c r="E877" s="113"/>
    </row>
    <row r="878" spans="5:5" ht="15.75" customHeight="1">
      <c r="E878" s="113"/>
    </row>
    <row r="879" spans="5:5" ht="15.75" customHeight="1">
      <c r="E879" s="113"/>
    </row>
    <row r="880" spans="5:5" ht="15.75" customHeight="1">
      <c r="E880" s="113"/>
    </row>
    <row r="881" spans="5:5" ht="15.75" customHeight="1">
      <c r="E881" s="113"/>
    </row>
    <row r="882" spans="5:5" ht="15.75" customHeight="1">
      <c r="E882" s="113"/>
    </row>
    <row r="883" spans="5:5" ht="15.75" customHeight="1">
      <c r="E883" s="113"/>
    </row>
    <row r="884" spans="5:5" ht="15.75" customHeight="1">
      <c r="E884" s="113"/>
    </row>
    <row r="885" spans="5:5" ht="15.75" customHeight="1">
      <c r="E885" s="113"/>
    </row>
    <row r="886" spans="5:5" ht="15.75" customHeight="1">
      <c r="E886" s="113"/>
    </row>
    <row r="887" spans="5:5" ht="15.75" customHeight="1">
      <c r="E887" s="113"/>
    </row>
    <row r="888" spans="5:5" ht="15.75" customHeight="1">
      <c r="E888" s="113"/>
    </row>
    <row r="889" spans="5:5" ht="15.75" customHeight="1">
      <c r="E889" s="113"/>
    </row>
    <row r="890" spans="5:5" ht="15.75" customHeight="1">
      <c r="E890" s="113"/>
    </row>
    <row r="891" spans="5:5" ht="15.75" customHeight="1">
      <c r="E891" s="113"/>
    </row>
    <row r="892" spans="5:5" ht="15.75" customHeight="1">
      <c r="E892" s="113"/>
    </row>
    <row r="893" spans="5:5" ht="15.75" customHeight="1">
      <c r="E893" s="113"/>
    </row>
    <row r="894" spans="5:5" ht="15.75" customHeight="1">
      <c r="E894" s="113"/>
    </row>
    <row r="895" spans="5:5" ht="15.75" customHeight="1">
      <c r="E895" s="113"/>
    </row>
    <row r="896" spans="5:5" ht="15.75" customHeight="1">
      <c r="E896" s="113"/>
    </row>
    <row r="897" spans="5:5" ht="15.75" customHeight="1">
      <c r="E897" s="113"/>
    </row>
    <row r="898" spans="5:5" ht="15.75" customHeight="1">
      <c r="E898" s="113"/>
    </row>
    <row r="899" spans="5:5" ht="15.75" customHeight="1">
      <c r="E899" s="113"/>
    </row>
    <row r="900" spans="5:5" ht="15.75" customHeight="1">
      <c r="E900" s="113"/>
    </row>
    <row r="901" spans="5:5" ht="15.75" customHeight="1">
      <c r="E901" s="113"/>
    </row>
    <row r="902" spans="5:5" ht="15.75" customHeight="1">
      <c r="E902" s="113"/>
    </row>
    <row r="903" spans="5:5" ht="15.75" customHeight="1">
      <c r="E903" s="113"/>
    </row>
    <row r="904" spans="5:5" ht="15.75" customHeight="1">
      <c r="E904" s="113"/>
    </row>
    <row r="905" spans="5:5" ht="15.75" customHeight="1">
      <c r="E905" s="113"/>
    </row>
    <row r="906" spans="5:5" ht="15.75" customHeight="1">
      <c r="E906" s="113"/>
    </row>
    <row r="907" spans="5:5" ht="15.75" customHeight="1">
      <c r="E907" s="113"/>
    </row>
    <row r="908" spans="5:5" ht="15.75" customHeight="1">
      <c r="E908" s="113"/>
    </row>
    <row r="909" spans="5:5" ht="15.75" customHeight="1">
      <c r="E909" s="113"/>
    </row>
    <row r="910" spans="5:5" ht="15.75" customHeight="1">
      <c r="E910" s="113"/>
    </row>
    <row r="911" spans="5:5" ht="15.75" customHeight="1">
      <c r="E911" s="113"/>
    </row>
    <row r="912" spans="5:5" ht="15.75" customHeight="1">
      <c r="E912" s="113"/>
    </row>
    <row r="913" spans="5:5" ht="15.75" customHeight="1">
      <c r="E913" s="113"/>
    </row>
    <row r="914" spans="5:5" ht="15.75" customHeight="1">
      <c r="E914" s="113"/>
    </row>
    <row r="915" spans="5:5" ht="15.75" customHeight="1">
      <c r="E915" s="113"/>
    </row>
    <row r="916" spans="5:5" ht="15.75" customHeight="1">
      <c r="E916" s="113"/>
    </row>
    <row r="917" spans="5:5" ht="15.75" customHeight="1">
      <c r="E917" s="113"/>
    </row>
    <row r="918" spans="5:5" ht="15.75" customHeight="1">
      <c r="E918" s="113"/>
    </row>
    <row r="919" spans="5:5" ht="15.75" customHeight="1">
      <c r="E919" s="113"/>
    </row>
    <row r="920" spans="5:5" ht="15.75" customHeight="1">
      <c r="E920" s="113"/>
    </row>
    <row r="921" spans="5:5" ht="15.75" customHeight="1">
      <c r="E921" s="113"/>
    </row>
    <row r="922" spans="5:5" ht="15.75" customHeight="1">
      <c r="E922" s="113"/>
    </row>
    <row r="923" spans="5:5" ht="15.75" customHeight="1">
      <c r="E923" s="113"/>
    </row>
    <row r="924" spans="5:5" ht="15.75" customHeight="1">
      <c r="E924" s="113"/>
    </row>
    <row r="925" spans="5:5" ht="15.75" customHeight="1">
      <c r="E925" s="113"/>
    </row>
    <row r="926" spans="5:5" ht="15.75" customHeight="1">
      <c r="E926" s="113"/>
    </row>
    <row r="927" spans="5:5" ht="15.75" customHeight="1">
      <c r="E927" s="113"/>
    </row>
    <row r="928" spans="5:5" ht="15.75" customHeight="1">
      <c r="E928" s="113"/>
    </row>
    <row r="929" spans="5:5" ht="15.75" customHeight="1">
      <c r="E929" s="113"/>
    </row>
    <row r="930" spans="5:5" ht="15.75" customHeight="1">
      <c r="E930" s="113"/>
    </row>
    <row r="931" spans="5:5" ht="15.75" customHeight="1">
      <c r="E931" s="113"/>
    </row>
    <row r="932" spans="5:5" ht="15.75" customHeight="1">
      <c r="E932" s="113"/>
    </row>
    <row r="933" spans="5:5" ht="15.75" customHeight="1">
      <c r="E933" s="113"/>
    </row>
    <row r="934" spans="5:5" ht="15.75" customHeight="1">
      <c r="E934" s="113"/>
    </row>
    <row r="935" spans="5:5" ht="15.75" customHeight="1">
      <c r="E935" s="113"/>
    </row>
    <row r="936" spans="5:5" ht="15.75" customHeight="1">
      <c r="E936" s="113"/>
    </row>
    <row r="937" spans="5:5" ht="15.75" customHeight="1">
      <c r="E937" s="113"/>
    </row>
    <row r="938" spans="5:5" ht="15.75" customHeight="1">
      <c r="E938" s="113"/>
    </row>
    <row r="939" spans="5:5" ht="15.75" customHeight="1">
      <c r="E939" s="113"/>
    </row>
    <row r="940" spans="5:5" ht="15.75" customHeight="1">
      <c r="E940" s="113"/>
    </row>
    <row r="941" spans="5:5" ht="15.75" customHeight="1">
      <c r="E941" s="113"/>
    </row>
    <row r="942" spans="5:5" ht="15.75" customHeight="1">
      <c r="E942" s="113"/>
    </row>
    <row r="943" spans="5:5" ht="15.75" customHeight="1">
      <c r="E943" s="113"/>
    </row>
    <row r="944" spans="5:5" ht="15.75" customHeight="1">
      <c r="E944" s="113"/>
    </row>
    <row r="945" spans="5:5" ht="15.75" customHeight="1">
      <c r="E945" s="113"/>
    </row>
    <row r="946" spans="5:5" ht="15.75" customHeight="1">
      <c r="E946" s="113"/>
    </row>
    <row r="947" spans="5:5" ht="15.75" customHeight="1">
      <c r="E947" s="113"/>
    </row>
    <row r="948" spans="5:5" ht="15.75" customHeight="1">
      <c r="E948" s="113"/>
    </row>
    <row r="949" spans="5:5" ht="15.75" customHeight="1">
      <c r="E949" s="113"/>
    </row>
    <row r="950" spans="5:5" ht="15.75" customHeight="1">
      <c r="E950" s="113"/>
    </row>
    <row r="951" spans="5:5" ht="15.75" customHeight="1">
      <c r="E951" s="113"/>
    </row>
    <row r="952" spans="5:5" ht="15.75" customHeight="1">
      <c r="E952" s="113"/>
    </row>
    <row r="953" spans="5:5" ht="15.75" customHeight="1">
      <c r="E953" s="113"/>
    </row>
    <row r="954" spans="5:5" ht="15.75" customHeight="1">
      <c r="E954" s="113"/>
    </row>
    <row r="955" spans="5:5" ht="15.75" customHeight="1">
      <c r="E955" s="113"/>
    </row>
    <row r="956" spans="5:5" ht="15.75" customHeight="1">
      <c r="E956" s="113"/>
    </row>
    <row r="957" spans="5:5" ht="15.75" customHeight="1">
      <c r="E957" s="113"/>
    </row>
    <row r="958" spans="5:5" ht="15.75" customHeight="1">
      <c r="E958" s="113"/>
    </row>
    <row r="959" spans="5:5" ht="15.75" customHeight="1">
      <c r="E959" s="113"/>
    </row>
    <row r="960" spans="5:5" ht="15.75" customHeight="1">
      <c r="E960" s="113"/>
    </row>
    <row r="961" spans="5:5" ht="15.75" customHeight="1">
      <c r="E961" s="113"/>
    </row>
    <row r="962" spans="5:5" ht="15.75" customHeight="1">
      <c r="E962" s="113"/>
    </row>
    <row r="963" spans="5:5" ht="15.75" customHeight="1">
      <c r="E963" s="113"/>
    </row>
    <row r="964" spans="5:5" ht="15.75" customHeight="1">
      <c r="E964" s="113"/>
    </row>
    <row r="965" spans="5:5" ht="15.75" customHeight="1">
      <c r="E965" s="113"/>
    </row>
    <row r="966" spans="5:5" ht="15.75" customHeight="1">
      <c r="E966" s="113"/>
    </row>
    <row r="967" spans="5:5" ht="15.75" customHeight="1">
      <c r="E967" s="113"/>
    </row>
    <row r="968" spans="5:5" ht="15.75" customHeight="1">
      <c r="E968" s="113"/>
    </row>
    <row r="969" spans="5:5" ht="15.75" customHeight="1">
      <c r="E969" s="113"/>
    </row>
    <row r="970" spans="5:5" ht="15.75" customHeight="1">
      <c r="E970" s="113"/>
    </row>
    <row r="971" spans="5:5" ht="15.75" customHeight="1">
      <c r="E971" s="113"/>
    </row>
    <row r="972" spans="5:5" ht="15.75" customHeight="1">
      <c r="E972" s="113"/>
    </row>
    <row r="973" spans="5:5" ht="15.75" customHeight="1">
      <c r="E973" s="113"/>
    </row>
    <row r="974" spans="5:5" ht="15.75" customHeight="1">
      <c r="E974" s="113"/>
    </row>
    <row r="975" spans="5:5" ht="15.75" customHeight="1">
      <c r="E975" s="113"/>
    </row>
    <row r="976" spans="5:5" ht="15.75" customHeight="1">
      <c r="E976" s="113"/>
    </row>
    <row r="977" spans="5:5" ht="15.75" customHeight="1">
      <c r="E977" s="113"/>
    </row>
    <row r="978" spans="5:5" ht="15.75" customHeight="1">
      <c r="E978" s="113"/>
    </row>
    <row r="979" spans="5:5" ht="15.75" customHeight="1">
      <c r="E979" s="113"/>
    </row>
    <row r="980" spans="5:5" ht="15.75" customHeight="1">
      <c r="E980" s="113"/>
    </row>
    <row r="981" spans="5:5" ht="15.75" customHeight="1">
      <c r="E981" s="113"/>
    </row>
    <row r="982" spans="5:5" ht="15.75" customHeight="1">
      <c r="E982" s="113"/>
    </row>
    <row r="983" spans="5:5" ht="15.75" customHeight="1">
      <c r="E983" s="113"/>
    </row>
    <row r="984" spans="5:5" ht="15.75" customHeight="1">
      <c r="E984" s="113"/>
    </row>
    <row r="985" spans="5:5" ht="15.75" customHeight="1">
      <c r="E985" s="113"/>
    </row>
    <row r="986" spans="5:5" ht="15.75" customHeight="1">
      <c r="E986" s="113"/>
    </row>
    <row r="987" spans="5:5" ht="15.75" customHeight="1">
      <c r="E987" s="113"/>
    </row>
    <row r="988" spans="5:5" ht="15.75" customHeight="1">
      <c r="E988" s="113"/>
    </row>
    <row r="989" spans="5:5" ht="15.75" customHeight="1">
      <c r="E989" s="113"/>
    </row>
    <row r="990" spans="5:5" ht="15.75" customHeight="1">
      <c r="E990" s="113"/>
    </row>
    <row r="991" spans="5:5" ht="15.75" customHeight="1">
      <c r="E991" s="113"/>
    </row>
    <row r="992" spans="5:5" ht="15.75" customHeight="1">
      <c r="E992" s="113"/>
    </row>
    <row r="993" spans="5:5" ht="15.75" customHeight="1">
      <c r="E993" s="113"/>
    </row>
    <row r="994" spans="5:5" ht="15.75" customHeight="1">
      <c r="E994" s="113"/>
    </row>
    <row r="995" spans="5:5" ht="15.75" customHeight="1">
      <c r="E995" s="113"/>
    </row>
    <row r="996" spans="5:5" ht="15.75" customHeight="1">
      <c r="E996" s="113"/>
    </row>
    <row r="997" spans="5:5" ht="15.75" customHeight="1">
      <c r="E997" s="113"/>
    </row>
    <row r="998" spans="5:5" ht="15.75" customHeight="1">
      <c r="E998" s="113"/>
    </row>
    <row r="999" spans="5:5" ht="15.75" customHeight="1">
      <c r="E999" s="113"/>
    </row>
    <row r="1000" spans="5:5" ht="15.75" customHeight="1">
      <c r="E1000" s="113"/>
    </row>
    <row r="1001" spans="5:5" ht="15.75" customHeight="1">
      <c r="E1001" s="113"/>
    </row>
    <row r="1002" spans="5:5" ht="15.75" customHeight="1">
      <c r="E1002" s="113"/>
    </row>
    <row r="1003" spans="5:5" ht="15.75" customHeight="1">
      <c r="E1003" s="113"/>
    </row>
    <row r="1004" spans="5:5" ht="15.75" customHeight="1">
      <c r="E1004" s="113"/>
    </row>
    <row r="1005" spans="5:5" ht="15.75" customHeight="1">
      <c r="E1005" s="113"/>
    </row>
    <row r="1006" spans="5:5" ht="15.75" customHeight="1">
      <c r="E1006" s="113"/>
    </row>
  </sheetData>
  <mergeCells count="1">
    <mergeCell ref="A1:D1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35"/>
  <sheetViews>
    <sheetView workbookViewId="0"/>
  </sheetViews>
  <sheetFormatPr defaultColWidth="14.42578125" defaultRowHeight="15" customHeight="1"/>
  <cols>
    <col min="1" max="1" width="13.5703125" customWidth="1"/>
    <col min="2" max="2" width="13.140625" customWidth="1"/>
    <col min="3" max="3" width="11" customWidth="1"/>
    <col min="4" max="4" width="12.42578125" customWidth="1"/>
    <col min="5" max="5" width="2.28515625" customWidth="1"/>
    <col min="6" max="6" width="25.42578125" customWidth="1"/>
    <col min="7" max="8" width="8.7109375" customWidth="1"/>
    <col min="9" max="9" width="13.85546875" customWidth="1"/>
    <col min="10" max="10" width="11" customWidth="1"/>
    <col min="11" max="26" width="8.7109375" customWidth="1"/>
  </cols>
  <sheetData>
    <row r="1" spans="1:26">
      <c r="A1" s="336" t="s">
        <v>1182</v>
      </c>
      <c r="B1" s="335"/>
      <c r="C1" s="335"/>
      <c r="D1" s="335"/>
      <c r="E1" s="112"/>
      <c r="F1" s="113"/>
    </row>
    <row r="2" spans="1:26">
      <c r="A2" s="233" t="s">
        <v>0</v>
      </c>
      <c r="B2" s="233" t="s">
        <v>1</v>
      </c>
      <c r="C2" s="234" t="s">
        <v>522</v>
      </c>
      <c r="D2" s="233" t="s">
        <v>523</v>
      </c>
      <c r="E2" s="116"/>
      <c r="F2" s="235" t="s">
        <v>524</v>
      </c>
      <c r="G2" s="235" t="s">
        <v>525</v>
      </c>
    </row>
    <row r="3" spans="1:26">
      <c r="A3" s="236" t="s">
        <v>902</v>
      </c>
      <c r="B3" s="236" t="s">
        <v>612</v>
      </c>
      <c r="C3" s="237">
        <v>40</v>
      </c>
      <c r="D3" s="238">
        <v>43104</v>
      </c>
      <c r="E3" s="120" t="s">
        <v>528</v>
      </c>
      <c r="F3" s="113"/>
      <c r="G3" s="113" t="s">
        <v>529</v>
      </c>
      <c r="H3" s="113"/>
      <c r="I3" s="113"/>
      <c r="J3" s="113" t="s">
        <v>526</v>
      </c>
      <c r="K3" s="113" t="s">
        <v>527</v>
      </c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>
      <c r="A4" s="236" t="s">
        <v>356</v>
      </c>
      <c r="B4" s="236" t="s">
        <v>341</v>
      </c>
      <c r="C4" s="237">
        <v>40</v>
      </c>
      <c r="D4" s="238">
        <v>43104</v>
      </c>
      <c r="E4" s="120" t="s">
        <v>528</v>
      </c>
      <c r="F4" s="113"/>
      <c r="G4" s="113" t="s">
        <v>529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>
      <c r="A5" s="155" t="s">
        <v>888</v>
      </c>
      <c r="B5" s="155" t="s">
        <v>96</v>
      </c>
      <c r="C5" s="158">
        <v>40</v>
      </c>
      <c r="D5" s="239">
        <v>42741</v>
      </c>
      <c r="E5" s="120" t="s">
        <v>528</v>
      </c>
      <c r="F5" s="113"/>
    </row>
    <row r="6" spans="1:26">
      <c r="A6" s="155" t="s">
        <v>49</v>
      </c>
      <c r="B6" s="155" t="s">
        <v>50</v>
      </c>
      <c r="C6" s="158">
        <v>40</v>
      </c>
      <c r="D6" s="239">
        <v>43117</v>
      </c>
      <c r="E6" s="120" t="s">
        <v>528</v>
      </c>
      <c r="F6" s="113"/>
      <c r="G6" t="s">
        <v>529</v>
      </c>
    </row>
    <row r="7" spans="1:26">
      <c r="A7" s="155" t="s">
        <v>273</v>
      </c>
      <c r="B7" s="155" t="s">
        <v>274</v>
      </c>
      <c r="C7" s="158">
        <v>40</v>
      </c>
      <c r="D7" s="239">
        <v>43123</v>
      </c>
      <c r="E7" s="120" t="s">
        <v>528</v>
      </c>
      <c r="F7" s="113"/>
      <c r="G7" t="s">
        <v>529</v>
      </c>
    </row>
    <row r="8" spans="1:26">
      <c r="A8" s="17" t="s">
        <v>1183</v>
      </c>
      <c r="B8" s="17" t="s">
        <v>1184</v>
      </c>
      <c r="C8" s="158">
        <v>40</v>
      </c>
      <c r="D8" s="239">
        <v>43132</v>
      </c>
      <c r="E8" s="120" t="s">
        <v>528</v>
      </c>
      <c r="F8" s="113"/>
      <c r="I8" s="240" t="s">
        <v>1185</v>
      </c>
      <c r="O8" t="s">
        <v>1186</v>
      </c>
    </row>
    <row r="9" spans="1:26">
      <c r="A9" s="155" t="s">
        <v>910</v>
      </c>
      <c r="B9" s="155" t="s">
        <v>911</v>
      </c>
      <c r="C9" s="158">
        <v>40</v>
      </c>
      <c r="D9" s="239">
        <v>43134</v>
      </c>
      <c r="E9" s="120" t="s">
        <v>528</v>
      </c>
      <c r="F9" s="113"/>
      <c r="I9" s="127" t="s">
        <v>1187</v>
      </c>
      <c r="J9" t="s">
        <v>521</v>
      </c>
    </row>
    <row r="10" spans="1:26">
      <c r="A10" s="241" t="s">
        <v>1188</v>
      </c>
      <c r="B10" s="241" t="s">
        <v>1189</v>
      </c>
      <c r="C10" s="242">
        <v>40</v>
      </c>
      <c r="D10" s="243">
        <v>42769</v>
      </c>
      <c r="E10" s="244"/>
      <c r="F10" s="113" t="s">
        <v>1190</v>
      </c>
    </row>
    <row r="11" spans="1:26">
      <c r="A11" s="228" t="s">
        <v>1191</v>
      </c>
      <c r="B11" s="228" t="s">
        <v>1192</v>
      </c>
      <c r="C11" s="229">
        <v>40</v>
      </c>
      <c r="D11" s="245">
        <v>42781</v>
      </c>
      <c r="E11" s="139"/>
      <c r="F11" s="113" t="s">
        <v>1185</v>
      </c>
      <c r="M11" s="113"/>
    </row>
    <row r="12" spans="1:26">
      <c r="A12" s="241" t="s">
        <v>1193</v>
      </c>
      <c r="B12" s="241" t="s">
        <v>457</v>
      </c>
      <c r="C12" s="242">
        <v>40</v>
      </c>
      <c r="D12" s="243">
        <v>42782</v>
      </c>
      <c r="E12" s="244"/>
      <c r="F12" s="113" t="s">
        <v>1185</v>
      </c>
    </row>
    <row r="13" spans="1:26">
      <c r="A13" s="18" t="s">
        <v>594</v>
      </c>
      <c r="B13" s="18" t="s">
        <v>247</v>
      </c>
      <c r="C13" s="219">
        <v>40</v>
      </c>
      <c r="D13" s="246">
        <v>43160</v>
      </c>
      <c r="E13" s="120" t="s">
        <v>528</v>
      </c>
      <c r="F13" s="113"/>
      <c r="G13" t="s">
        <v>529</v>
      </c>
    </row>
    <row r="14" spans="1:26">
      <c r="A14" s="18" t="s">
        <v>61</v>
      </c>
      <c r="B14" s="18" t="s">
        <v>62</v>
      </c>
      <c r="C14" s="219">
        <v>40</v>
      </c>
      <c r="D14" s="246">
        <v>43160</v>
      </c>
      <c r="E14" s="120" t="s">
        <v>528</v>
      </c>
      <c r="F14" s="113"/>
      <c r="G14" t="s">
        <v>529</v>
      </c>
    </row>
    <row r="15" spans="1:26">
      <c r="A15" s="155" t="s">
        <v>70</v>
      </c>
      <c r="B15" s="155" t="s">
        <v>71</v>
      </c>
      <c r="C15" s="158">
        <v>40</v>
      </c>
      <c r="D15" s="239">
        <v>43160</v>
      </c>
      <c r="E15" s="120" t="s">
        <v>528</v>
      </c>
      <c r="F15" s="113"/>
      <c r="I15" s="247"/>
      <c r="J15" s="247"/>
    </row>
    <row r="16" spans="1:26">
      <c r="A16" s="228" t="s">
        <v>1194</v>
      </c>
      <c r="B16" s="228" t="s">
        <v>907</v>
      </c>
      <c r="C16" s="229">
        <v>40</v>
      </c>
      <c r="D16" s="245">
        <v>42795</v>
      </c>
      <c r="E16" s="139"/>
      <c r="F16" s="113" t="s">
        <v>1185</v>
      </c>
    </row>
    <row r="17" spans="1:13">
      <c r="A17" s="228" t="s">
        <v>1195</v>
      </c>
      <c r="B17" s="228" t="s">
        <v>1196</v>
      </c>
      <c r="C17" s="229">
        <v>40</v>
      </c>
      <c r="D17" s="245">
        <v>42796</v>
      </c>
      <c r="E17" s="139"/>
      <c r="F17" s="113" t="s">
        <v>1185</v>
      </c>
    </row>
    <row r="18" spans="1:13">
      <c r="A18" s="155" t="s">
        <v>896</v>
      </c>
      <c r="B18" s="155" t="s">
        <v>864</v>
      </c>
      <c r="C18" s="158">
        <v>40</v>
      </c>
      <c r="D18" s="239">
        <v>43164</v>
      </c>
      <c r="E18" s="120" t="s">
        <v>528</v>
      </c>
      <c r="F18" s="113"/>
    </row>
    <row r="19" spans="1:13">
      <c r="A19" s="155" t="s">
        <v>122</v>
      </c>
      <c r="B19" s="155" t="s">
        <v>123</v>
      </c>
      <c r="C19" s="158">
        <v>40</v>
      </c>
      <c r="D19" s="239">
        <v>43167</v>
      </c>
      <c r="E19" s="139"/>
      <c r="F19" s="113" t="s">
        <v>1197</v>
      </c>
    </row>
    <row r="20" spans="1:13" ht="15.75" customHeight="1">
      <c r="A20" s="155" t="s">
        <v>903</v>
      </c>
      <c r="B20" s="155" t="s">
        <v>82</v>
      </c>
      <c r="C20" s="158">
        <v>40</v>
      </c>
      <c r="D20" s="239">
        <v>43169</v>
      </c>
      <c r="E20" s="120" t="s">
        <v>528</v>
      </c>
      <c r="F20" s="113"/>
    </row>
    <row r="21" spans="1:13" ht="15.75" customHeight="1">
      <c r="A21" s="155" t="s">
        <v>890</v>
      </c>
      <c r="B21" s="155" t="s">
        <v>891</v>
      </c>
      <c r="C21" s="158">
        <v>40</v>
      </c>
      <c r="D21" s="239">
        <v>43175</v>
      </c>
      <c r="E21" s="120" t="s">
        <v>528</v>
      </c>
      <c r="F21" s="113"/>
    </row>
    <row r="22" spans="1:13" ht="15.75" customHeight="1">
      <c r="A22" s="155" t="s">
        <v>913</v>
      </c>
      <c r="B22" s="155" t="s">
        <v>180</v>
      </c>
      <c r="C22" s="158">
        <v>40</v>
      </c>
      <c r="D22" s="239">
        <v>43184</v>
      </c>
      <c r="E22" s="120" t="s">
        <v>528</v>
      </c>
      <c r="F22" s="113"/>
    </row>
    <row r="23" spans="1:13" ht="15.75" customHeight="1">
      <c r="A23" s="228" t="s">
        <v>1198</v>
      </c>
      <c r="B23" s="228" t="s">
        <v>1199</v>
      </c>
      <c r="C23" s="229">
        <v>40</v>
      </c>
      <c r="D23" s="245">
        <v>42825</v>
      </c>
      <c r="E23" s="139"/>
      <c r="F23" s="113" t="s">
        <v>1200</v>
      </c>
    </row>
    <row r="24" spans="1:13" ht="15.75" customHeight="1">
      <c r="A24" s="155" t="s">
        <v>282</v>
      </c>
      <c r="B24" s="155" t="s">
        <v>283</v>
      </c>
      <c r="C24" s="158">
        <v>40</v>
      </c>
      <c r="D24" s="239">
        <v>43191</v>
      </c>
      <c r="E24" s="120" t="s">
        <v>528</v>
      </c>
      <c r="F24" s="113"/>
      <c r="G24" t="s">
        <v>529</v>
      </c>
    </row>
    <row r="25" spans="1:13" ht="15.75" customHeight="1">
      <c r="A25" s="155" t="s">
        <v>1201</v>
      </c>
      <c r="B25" s="155" t="s">
        <v>269</v>
      </c>
      <c r="C25" s="158">
        <v>40</v>
      </c>
      <c r="D25" s="239">
        <v>43196</v>
      </c>
      <c r="E25" s="120" t="s">
        <v>528</v>
      </c>
      <c r="F25" s="113"/>
      <c r="G25" t="s">
        <v>529</v>
      </c>
    </row>
    <row r="26" spans="1:13" ht="15.75" customHeight="1">
      <c r="A26" s="155" t="s">
        <v>154</v>
      </c>
      <c r="B26" s="155" t="s">
        <v>350</v>
      </c>
      <c r="C26" s="158">
        <v>40</v>
      </c>
      <c r="D26" s="239">
        <v>43198</v>
      </c>
      <c r="E26" s="120" t="s">
        <v>528</v>
      </c>
      <c r="F26" s="113"/>
      <c r="G26" t="s">
        <v>529</v>
      </c>
    </row>
    <row r="27" spans="1:13" ht="15.75" customHeight="1">
      <c r="A27" s="241" t="s">
        <v>1202</v>
      </c>
      <c r="B27" s="241" t="s">
        <v>987</v>
      </c>
      <c r="C27" s="242">
        <v>40</v>
      </c>
      <c r="D27" s="243">
        <v>42834</v>
      </c>
      <c r="E27" s="244"/>
      <c r="F27" s="113" t="s">
        <v>1190</v>
      </c>
    </row>
    <row r="28" spans="1:13" ht="15.75" customHeight="1">
      <c r="A28" s="18" t="s">
        <v>866</v>
      </c>
      <c r="B28" s="18" t="s">
        <v>867</v>
      </c>
      <c r="C28" s="219">
        <v>40</v>
      </c>
      <c r="D28" s="246">
        <v>43206</v>
      </c>
      <c r="E28" s="244"/>
      <c r="F28" s="113"/>
    </row>
    <row r="29" spans="1:13" ht="15.75" customHeight="1">
      <c r="A29" s="18" t="s">
        <v>191</v>
      </c>
      <c r="B29" s="18" t="s">
        <v>192</v>
      </c>
      <c r="C29" s="219">
        <v>40</v>
      </c>
      <c r="D29" s="246">
        <v>43213</v>
      </c>
      <c r="E29" s="244"/>
      <c r="F29" s="113" t="s">
        <v>1203</v>
      </c>
      <c r="L29" s="113" t="s">
        <v>521</v>
      </c>
    </row>
    <row r="30" spans="1:13" ht="15.75" customHeight="1">
      <c r="A30" s="241" t="s">
        <v>1204</v>
      </c>
      <c r="B30" s="241" t="s">
        <v>1205</v>
      </c>
      <c r="C30" s="242">
        <v>40</v>
      </c>
      <c r="D30" s="243">
        <v>42851</v>
      </c>
      <c r="E30" s="244"/>
      <c r="F30" s="113" t="s">
        <v>1185</v>
      </c>
      <c r="M30" s="113"/>
    </row>
    <row r="31" spans="1:13" ht="15.75" customHeight="1">
      <c r="A31" s="228" t="s">
        <v>1206</v>
      </c>
      <c r="B31" s="228" t="s">
        <v>1207</v>
      </c>
      <c r="C31" s="229">
        <v>40</v>
      </c>
      <c r="D31" s="245">
        <v>42852</v>
      </c>
      <c r="E31" s="139"/>
      <c r="F31" s="113"/>
    </row>
    <row r="32" spans="1:13" ht="15.75" customHeight="1">
      <c r="A32" s="155" t="s">
        <v>170</v>
      </c>
      <c r="B32" s="155" t="s">
        <v>171</v>
      </c>
      <c r="C32" s="158">
        <v>40</v>
      </c>
      <c r="D32" s="239">
        <v>43221</v>
      </c>
      <c r="E32" s="139"/>
      <c r="F32" s="113"/>
      <c r="G32" t="s">
        <v>529</v>
      </c>
    </row>
    <row r="33" spans="1:7" ht="15.75" customHeight="1">
      <c r="A33" s="65" t="s">
        <v>36</v>
      </c>
      <c r="B33" s="65" t="s">
        <v>37</v>
      </c>
      <c r="C33" s="157">
        <v>40</v>
      </c>
      <c r="D33" s="119">
        <v>43223</v>
      </c>
      <c r="E33" s="139"/>
      <c r="F33" s="121"/>
    </row>
    <row r="34" spans="1:7" ht="15.75" customHeight="1">
      <c r="A34" s="155" t="s">
        <v>296</v>
      </c>
      <c r="B34" s="155" t="s">
        <v>297</v>
      </c>
      <c r="C34" s="158">
        <v>40</v>
      </c>
      <c r="D34" s="239">
        <v>43228</v>
      </c>
      <c r="E34" s="139"/>
      <c r="F34" s="113"/>
      <c r="G34" t="s">
        <v>529</v>
      </c>
    </row>
    <row r="35" spans="1:7" ht="15.75" customHeight="1">
      <c r="A35" s="155" t="s">
        <v>357</v>
      </c>
      <c r="B35" s="155" t="s">
        <v>358</v>
      </c>
      <c r="C35" s="158">
        <v>40</v>
      </c>
      <c r="D35" s="239">
        <v>43244</v>
      </c>
      <c r="E35" s="139"/>
      <c r="F35" s="113"/>
      <c r="G35" t="s">
        <v>521</v>
      </c>
    </row>
    <row r="36" spans="1:7" ht="15.75" customHeight="1">
      <c r="A36" s="65" t="s">
        <v>908</v>
      </c>
      <c r="B36" s="65" t="s">
        <v>909</v>
      </c>
      <c r="C36" s="157">
        <v>40</v>
      </c>
      <c r="D36" s="119">
        <v>43230</v>
      </c>
      <c r="E36" s="139"/>
      <c r="F36" s="121"/>
    </row>
    <row r="37" spans="1:7" ht="15.75" customHeight="1">
      <c r="A37" s="228" t="s">
        <v>1208</v>
      </c>
      <c r="B37" s="228" t="s">
        <v>1209</v>
      </c>
      <c r="C37" s="229">
        <v>40</v>
      </c>
      <c r="D37" s="245">
        <v>42868</v>
      </c>
      <c r="E37" s="139"/>
      <c r="F37" s="113" t="s">
        <v>1185</v>
      </c>
    </row>
    <row r="38" spans="1:7" ht="15.75" customHeight="1">
      <c r="A38" s="65" t="s">
        <v>917</v>
      </c>
      <c r="B38" s="65" t="s">
        <v>269</v>
      </c>
      <c r="C38" s="157">
        <v>40</v>
      </c>
      <c r="D38" s="119">
        <v>43235</v>
      </c>
      <c r="E38" s="139"/>
      <c r="F38" s="113"/>
    </row>
    <row r="39" spans="1:7" ht="15.75" customHeight="1">
      <c r="A39" s="155" t="s">
        <v>313</v>
      </c>
      <c r="B39" s="155" t="s">
        <v>314</v>
      </c>
      <c r="C39" s="158">
        <v>40</v>
      </c>
      <c r="D39" s="239">
        <v>43243</v>
      </c>
      <c r="E39" s="139"/>
      <c r="F39" s="113"/>
    </row>
    <row r="40" spans="1:7" ht="15.75" customHeight="1">
      <c r="A40" s="65" t="s">
        <v>1210</v>
      </c>
      <c r="B40" s="65" t="s">
        <v>71</v>
      </c>
      <c r="C40" s="157">
        <v>40</v>
      </c>
      <c r="D40" s="119">
        <v>43253</v>
      </c>
      <c r="E40" s="139"/>
      <c r="F40" s="113"/>
    </row>
    <row r="41" spans="1:7" ht="15.75" customHeight="1">
      <c r="A41" s="53" t="s">
        <v>268</v>
      </c>
      <c r="B41" s="53" t="s">
        <v>269</v>
      </c>
      <c r="C41" s="118">
        <v>40</v>
      </c>
      <c r="D41" s="119">
        <v>43256</v>
      </c>
      <c r="E41" s="139"/>
      <c r="F41" s="113"/>
      <c r="G41" s="10" t="s">
        <v>529</v>
      </c>
    </row>
    <row r="42" spans="1:7" ht="15.75" customHeight="1">
      <c r="A42" s="65" t="s">
        <v>140</v>
      </c>
      <c r="B42" s="65" t="s">
        <v>82</v>
      </c>
      <c r="C42" s="157">
        <v>40</v>
      </c>
      <c r="D42" s="119">
        <v>43257</v>
      </c>
      <c r="E42" s="139"/>
      <c r="F42" s="121"/>
    </row>
    <row r="43" spans="1:7" ht="15.75" customHeight="1">
      <c r="A43" s="228" t="s">
        <v>1211</v>
      </c>
      <c r="B43" s="228" t="s">
        <v>1212</v>
      </c>
      <c r="C43" s="229">
        <v>40</v>
      </c>
      <c r="D43" s="245">
        <v>42893</v>
      </c>
      <c r="E43" s="139"/>
      <c r="F43" s="113"/>
    </row>
    <row r="44" spans="1:7" ht="15.75" customHeight="1">
      <c r="A44" s="65" t="s">
        <v>1213</v>
      </c>
      <c r="B44" s="65" t="s">
        <v>565</v>
      </c>
      <c r="C44" s="157">
        <v>40</v>
      </c>
      <c r="D44" s="119">
        <v>43258</v>
      </c>
      <c r="E44" s="139"/>
      <c r="F44" s="113"/>
    </row>
    <row r="45" spans="1:7" ht="15.75" customHeight="1">
      <c r="A45" s="228" t="s">
        <v>461</v>
      </c>
      <c r="B45" s="228" t="s">
        <v>898</v>
      </c>
      <c r="C45" s="229">
        <v>40</v>
      </c>
      <c r="D45" s="245">
        <v>42896</v>
      </c>
      <c r="E45" s="139"/>
      <c r="F45" s="113" t="s">
        <v>1214</v>
      </c>
    </row>
    <row r="46" spans="1:7" ht="15.75" customHeight="1">
      <c r="A46" s="228" t="s">
        <v>1215</v>
      </c>
      <c r="B46" s="228" t="s">
        <v>907</v>
      </c>
      <c r="C46" s="229">
        <v>40</v>
      </c>
      <c r="D46" s="245">
        <v>42899</v>
      </c>
      <c r="E46" s="139"/>
      <c r="F46" s="121" t="s">
        <v>1216</v>
      </c>
    </row>
    <row r="47" spans="1:7" ht="15.75" customHeight="1">
      <c r="A47" s="228" t="s">
        <v>1217</v>
      </c>
      <c r="B47" s="228" t="s">
        <v>1218</v>
      </c>
      <c r="C47" s="229">
        <v>40</v>
      </c>
      <c r="D47" s="245">
        <v>42899</v>
      </c>
      <c r="E47" s="139"/>
      <c r="F47" s="113" t="s">
        <v>1185</v>
      </c>
    </row>
    <row r="48" spans="1:7" ht="15.75" customHeight="1">
      <c r="A48" s="228" t="s">
        <v>1219</v>
      </c>
      <c r="B48" s="228" t="s">
        <v>864</v>
      </c>
      <c r="C48" s="229">
        <v>40</v>
      </c>
      <c r="D48" s="245">
        <v>42907</v>
      </c>
      <c r="E48" s="139"/>
      <c r="F48" s="113" t="s">
        <v>1220</v>
      </c>
    </row>
    <row r="49" spans="1:7" ht="15.75" customHeight="1">
      <c r="A49" s="65" t="s">
        <v>45</v>
      </c>
      <c r="B49" s="65" t="s">
        <v>46</v>
      </c>
      <c r="C49" s="157">
        <v>40</v>
      </c>
      <c r="D49" s="248"/>
      <c r="E49" s="139"/>
      <c r="F49" s="113"/>
    </row>
    <row r="50" spans="1:7" ht="15.75" customHeight="1">
      <c r="A50" s="155" t="s">
        <v>889</v>
      </c>
      <c r="B50" s="155" t="s">
        <v>314</v>
      </c>
      <c r="C50" s="158">
        <v>40</v>
      </c>
      <c r="D50" s="239">
        <v>43276</v>
      </c>
      <c r="E50" s="139"/>
      <c r="F50" s="113"/>
    </row>
    <row r="51" spans="1:7" ht="15.75" customHeight="1">
      <c r="A51" s="56" t="s">
        <v>870</v>
      </c>
      <c r="B51" s="56" t="s">
        <v>871</v>
      </c>
      <c r="C51" s="135">
        <v>40</v>
      </c>
      <c r="D51" s="136">
        <v>43280</v>
      </c>
      <c r="E51" s="139"/>
      <c r="F51" s="113"/>
      <c r="G51" s="10" t="s">
        <v>529</v>
      </c>
    </row>
    <row r="52" spans="1:7" ht="15.75" customHeight="1">
      <c r="A52" s="228" t="s">
        <v>426</v>
      </c>
      <c r="B52" s="228" t="s">
        <v>1221</v>
      </c>
      <c r="C52" s="229">
        <v>40</v>
      </c>
      <c r="D52" s="245">
        <v>42922</v>
      </c>
      <c r="E52" s="139"/>
      <c r="F52" s="121" t="s">
        <v>1222</v>
      </c>
    </row>
    <row r="53" spans="1:7" ht="15.75" customHeight="1">
      <c r="A53" s="53" t="s">
        <v>1223</v>
      </c>
      <c r="B53" s="53" t="s">
        <v>154</v>
      </c>
      <c r="C53" s="118">
        <v>40</v>
      </c>
      <c r="D53" s="119">
        <v>43296</v>
      </c>
      <c r="E53" s="139"/>
      <c r="F53" s="113"/>
      <c r="G53" s="10" t="s">
        <v>529</v>
      </c>
    </row>
    <row r="54" spans="1:7" ht="15.75" customHeight="1">
      <c r="A54" s="53" t="s">
        <v>135</v>
      </c>
      <c r="B54" s="53" t="s">
        <v>136</v>
      </c>
      <c r="C54" s="118">
        <v>40</v>
      </c>
      <c r="D54" s="119">
        <v>43297</v>
      </c>
      <c r="E54" s="139"/>
      <c r="F54" s="113"/>
      <c r="G54" s="10" t="s">
        <v>529</v>
      </c>
    </row>
    <row r="55" spans="1:7" ht="15.75" customHeight="1">
      <c r="A55" s="228" t="s">
        <v>1224</v>
      </c>
      <c r="B55" s="228" t="s">
        <v>109</v>
      </c>
      <c r="C55" s="229">
        <v>40</v>
      </c>
      <c r="D55" s="245">
        <v>42933</v>
      </c>
      <c r="E55" s="139"/>
      <c r="F55" s="121" t="s">
        <v>1220</v>
      </c>
    </row>
    <row r="56" spans="1:7" ht="15.75" customHeight="1">
      <c r="A56" s="53" t="s">
        <v>144</v>
      </c>
      <c r="B56" s="53" t="s">
        <v>145</v>
      </c>
      <c r="C56" s="118">
        <v>40</v>
      </c>
      <c r="D56" s="119">
        <v>43298</v>
      </c>
      <c r="E56" s="139"/>
      <c r="F56" s="121"/>
      <c r="G56" s="10" t="s">
        <v>529</v>
      </c>
    </row>
    <row r="57" spans="1:7" ht="15.75" customHeight="1">
      <c r="A57" s="53" t="s">
        <v>1225</v>
      </c>
      <c r="B57" s="53" t="s">
        <v>1226</v>
      </c>
      <c r="C57" s="118">
        <v>40</v>
      </c>
      <c r="D57" s="119">
        <v>43298</v>
      </c>
      <c r="E57" s="139"/>
      <c r="F57" s="121"/>
      <c r="G57" s="10" t="s">
        <v>529</v>
      </c>
    </row>
    <row r="58" spans="1:7" ht="15.75" customHeight="1">
      <c r="A58" s="53" t="s">
        <v>1227</v>
      </c>
      <c r="B58" s="53" t="s">
        <v>257</v>
      </c>
      <c r="C58" s="118">
        <v>40</v>
      </c>
      <c r="D58" s="119">
        <v>43298</v>
      </c>
      <c r="E58" s="139"/>
      <c r="F58" s="121"/>
      <c r="G58" s="10" t="s">
        <v>529</v>
      </c>
    </row>
    <row r="59" spans="1:7" ht="15.75" customHeight="1">
      <c r="A59" s="53" t="s">
        <v>117</v>
      </c>
      <c r="B59" s="53" t="s">
        <v>118</v>
      </c>
      <c r="C59" s="118">
        <v>40</v>
      </c>
      <c r="D59" s="119">
        <v>43311</v>
      </c>
      <c r="E59" s="139"/>
      <c r="F59" s="121"/>
      <c r="G59" s="10" t="s">
        <v>529</v>
      </c>
    </row>
    <row r="60" spans="1:7" ht="15.75" customHeight="1">
      <c r="A60" s="53" t="s">
        <v>879</v>
      </c>
      <c r="B60" s="53" t="s">
        <v>880</v>
      </c>
      <c r="C60" s="118">
        <v>40</v>
      </c>
      <c r="D60" s="119">
        <v>43313</v>
      </c>
      <c r="E60" s="139"/>
      <c r="F60" s="121"/>
      <c r="G60" s="10" t="s">
        <v>529</v>
      </c>
    </row>
    <row r="61" spans="1:7" ht="15.75" customHeight="1">
      <c r="A61" s="65" t="s">
        <v>533</v>
      </c>
      <c r="B61" s="65" t="s">
        <v>217</v>
      </c>
      <c r="C61" s="157">
        <v>40</v>
      </c>
      <c r="D61" s="119">
        <v>43315</v>
      </c>
      <c r="E61" s="139"/>
      <c r="F61" s="121"/>
    </row>
    <row r="62" spans="1:7" ht="15.75" customHeight="1">
      <c r="A62" s="65" t="s">
        <v>14</v>
      </c>
      <c r="B62" s="65" t="s">
        <v>15</v>
      </c>
      <c r="C62" s="157">
        <v>40</v>
      </c>
      <c r="D62" s="119">
        <v>43318</v>
      </c>
      <c r="E62" s="139"/>
      <c r="F62" s="113"/>
    </row>
    <row r="63" spans="1:7" ht="15.75" customHeight="1">
      <c r="A63" s="65" t="s">
        <v>1228</v>
      </c>
      <c r="B63" s="65" t="s">
        <v>1229</v>
      </c>
      <c r="C63" s="157">
        <v>40</v>
      </c>
      <c r="D63" s="119">
        <v>43324</v>
      </c>
      <c r="E63" s="139"/>
      <c r="F63" s="121"/>
    </row>
    <row r="64" spans="1:7" ht="15.75" customHeight="1">
      <c r="A64" s="228" t="s">
        <v>1230</v>
      </c>
      <c r="B64" s="228" t="s">
        <v>457</v>
      </c>
      <c r="C64" s="229">
        <v>40</v>
      </c>
      <c r="D64" s="245">
        <v>42962</v>
      </c>
      <c r="E64" s="139"/>
      <c r="F64" s="121" t="s">
        <v>1231</v>
      </c>
    </row>
    <row r="65" spans="1:26" ht="15.75" customHeight="1">
      <c r="A65" s="53" t="s">
        <v>149</v>
      </c>
      <c r="B65" s="53" t="s">
        <v>82</v>
      </c>
      <c r="C65" s="118">
        <v>40</v>
      </c>
      <c r="D65" s="119">
        <v>43327</v>
      </c>
      <c r="E65" s="139"/>
      <c r="F65" s="113"/>
      <c r="G65" s="10" t="s">
        <v>529</v>
      </c>
    </row>
    <row r="66" spans="1:26" ht="15.75" customHeight="1">
      <c r="A66" s="65" t="s">
        <v>166</v>
      </c>
      <c r="B66" s="65" t="s">
        <v>167</v>
      </c>
      <c r="C66" s="157">
        <v>40</v>
      </c>
      <c r="D66" s="119">
        <v>43328</v>
      </c>
      <c r="E66" s="139"/>
      <c r="F66" s="113"/>
      <c r="I66" s="113" t="s">
        <v>521</v>
      </c>
    </row>
    <row r="67" spans="1:26" ht="15.75" customHeight="1">
      <c r="A67" s="53" t="s">
        <v>90</v>
      </c>
      <c r="B67" s="53" t="s">
        <v>91</v>
      </c>
      <c r="C67" s="118">
        <v>40</v>
      </c>
      <c r="D67" s="119">
        <v>43333</v>
      </c>
      <c r="E67" s="139"/>
      <c r="F67" s="113"/>
      <c r="G67" s="10" t="s">
        <v>529</v>
      </c>
      <c r="I67" s="113"/>
    </row>
    <row r="68" spans="1:26" ht="15.75" customHeight="1">
      <c r="A68" s="228" t="s">
        <v>1232</v>
      </c>
      <c r="B68" s="228" t="s">
        <v>77</v>
      </c>
      <c r="C68" s="229">
        <v>0</v>
      </c>
      <c r="D68" s="245">
        <v>42970</v>
      </c>
      <c r="E68" s="139"/>
      <c r="F68" s="249" t="s">
        <v>1220</v>
      </c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</row>
    <row r="69" spans="1:26" ht="15.75" customHeight="1">
      <c r="A69" s="53" t="s">
        <v>1118</v>
      </c>
      <c r="B69" s="53" t="s">
        <v>907</v>
      </c>
      <c r="C69" s="118">
        <v>40</v>
      </c>
      <c r="D69" s="119">
        <v>43340</v>
      </c>
      <c r="E69" s="139"/>
      <c r="F69" s="154"/>
      <c r="G69" s="154" t="s">
        <v>529</v>
      </c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spans="1:26" ht="15.75" customHeight="1">
      <c r="A70" s="53" t="s">
        <v>1233</v>
      </c>
      <c r="B70" s="53" t="s">
        <v>1234</v>
      </c>
      <c r="C70" s="118">
        <v>40</v>
      </c>
      <c r="D70" s="119">
        <v>43341</v>
      </c>
      <c r="E70" s="139"/>
      <c r="F70" s="154"/>
      <c r="G70" s="154" t="s">
        <v>529</v>
      </c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spans="1:26" ht="15.75" customHeight="1">
      <c r="A71" s="53" t="s">
        <v>353</v>
      </c>
      <c r="B71" s="53" t="s">
        <v>1235</v>
      </c>
      <c r="C71" s="118">
        <v>40</v>
      </c>
      <c r="D71" s="119">
        <v>43348</v>
      </c>
      <c r="E71" s="139"/>
      <c r="F71" s="154"/>
      <c r="G71" s="154" t="s">
        <v>529</v>
      </c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spans="1:26" ht="15.75" customHeight="1">
      <c r="A72" s="53" t="s">
        <v>537</v>
      </c>
      <c r="B72" s="53" t="s">
        <v>504</v>
      </c>
      <c r="C72" s="118">
        <v>40</v>
      </c>
      <c r="D72" s="119">
        <v>43353</v>
      </c>
      <c r="E72" s="139"/>
      <c r="F72" s="154"/>
      <c r="G72" s="154" t="s">
        <v>529</v>
      </c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spans="1:26" ht="15.75" customHeight="1">
      <c r="A73" s="53" t="s">
        <v>440</v>
      </c>
      <c r="B73" s="53" t="s">
        <v>1236</v>
      </c>
      <c r="C73" s="118">
        <v>40</v>
      </c>
      <c r="D73" s="119">
        <v>43354</v>
      </c>
      <c r="E73" s="139"/>
      <c r="F73" s="154"/>
      <c r="G73" s="154" t="s">
        <v>529</v>
      </c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spans="1:26" ht="15.75" customHeight="1">
      <c r="A74" s="65" t="s">
        <v>187</v>
      </c>
      <c r="B74" s="65" t="s">
        <v>188</v>
      </c>
      <c r="C74" s="157">
        <v>40</v>
      </c>
      <c r="D74" s="119">
        <v>43356</v>
      </c>
      <c r="E74" s="139"/>
      <c r="F74" s="121"/>
    </row>
    <row r="75" spans="1:26" ht="15.75" customHeight="1">
      <c r="A75" s="65" t="s">
        <v>162</v>
      </c>
      <c r="B75" s="65" t="s">
        <v>163</v>
      </c>
      <c r="C75" s="157">
        <v>40</v>
      </c>
      <c r="D75" s="119">
        <v>43357</v>
      </c>
      <c r="E75" s="139"/>
      <c r="F75" s="113"/>
    </row>
    <row r="76" spans="1:26" ht="15.75" customHeight="1">
      <c r="A76" s="65" t="s">
        <v>256</v>
      </c>
      <c r="B76" s="65" t="s">
        <v>257</v>
      </c>
      <c r="C76" s="157">
        <v>40</v>
      </c>
      <c r="D76" s="119">
        <v>43357</v>
      </c>
      <c r="E76" s="139"/>
      <c r="F76" s="113"/>
    </row>
    <row r="77" spans="1:26" ht="15.75" customHeight="1">
      <c r="A77" s="65" t="s">
        <v>548</v>
      </c>
      <c r="B77" s="65" t="s">
        <v>549</v>
      </c>
      <c r="C77" s="157">
        <v>40</v>
      </c>
      <c r="D77" s="119">
        <v>43370</v>
      </c>
      <c r="E77" s="139"/>
      <c r="F77" s="113"/>
    </row>
    <row r="78" spans="1:26" ht="15.75" customHeight="1">
      <c r="A78" s="65" t="s">
        <v>260</v>
      </c>
      <c r="B78" s="65" t="s">
        <v>261</v>
      </c>
      <c r="C78" s="157">
        <v>40</v>
      </c>
      <c r="D78" s="119">
        <v>43370</v>
      </c>
      <c r="E78" s="139"/>
      <c r="F78" s="113"/>
    </row>
    <row r="79" spans="1:26" ht="15.75" customHeight="1">
      <c r="A79" s="65" t="s">
        <v>130</v>
      </c>
      <c r="B79" s="65" t="s">
        <v>131</v>
      </c>
      <c r="C79" s="157">
        <v>40</v>
      </c>
      <c r="D79" s="119">
        <v>43368</v>
      </c>
      <c r="E79" s="139"/>
      <c r="F79" s="113"/>
    </row>
    <row r="80" spans="1:26" ht="15.75" customHeight="1">
      <c r="A80" s="53" t="s">
        <v>1237</v>
      </c>
      <c r="B80" s="53" t="s">
        <v>891</v>
      </c>
      <c r="C80" s="118">
        <v>40</v>
      </c>
      <c r="D80" s="119">
        <v>43376</v>
      </c>
      <c r="E80" s="139"/>
      <c r="F80" s="113"/>
      <c r="G80" s="10" t="s">
        <v>529</v>
      </c>
    </row>
    <row r="81" spans="1:7" ht="15.75" customHeight="1">
      <c r="A81" s="65" t="s">
        <v>241</v>
      </c>
      <c r="B81" s="65" t="s">
        <v>242</v>
      </c>
      <c r="C81" s="157">
        <v>40</v>
      </c>
      <c r="D81" s="119">
        <v>43377</v>
      </c>
      <c r="E81" s="139"/>
      <c r="F81" s="113"/>
    </row>
    <row r="82" spans="1:7" ht="15.75" customHeight="1">
      <c r="A82" s="65" t="s">
        <v>1238</v>
      </c>
      <c r="B82" s="65" t="s">
        <v>159</v>
      </c>
      <c r="C82" s="157">
        <v>40</v>
      </c>
      <c r="D82" s="119">
        <v>43385</v>
      </c>
      <c r="E82" s="139"/>
      <c r="F82" s="113"/>
    </row>
    <row r="83" spans="1:7" ht="15.75" customHeight="1">
      <c r="A83" s="228" t="s">
        <v>1239</v>
      </c>
      <c r="B83" s="228" t="s">
        <v>1240</v>
      </c>
      <c r="C83" s="229">
        <v>40</v>
      </c>
      <c r="D83" s="245">
        <v>43020</v>
      </c>
      <c r="E83" s="139"/>
      <c r="F83" s="121" t="s">
        <v>1185</v>
      </c>
    </row>
    <row r="84" spans="1:7" ht="15.75" customHeight="1">
      <c r="A84" s="53" t="s">
        <v>568</v>
      </c>
      <c r="B84" s="53" t="s">
        <v>569</v>
      </c>
      <c r="C84" s="118">
        <v>40</v>
      </c>
      <c r="D84" s="119">
        <v>43385</v>
      </c>
      <c r="E84" s="139"/>
      <c r="F84" s="113"/>
      <c r="G84" s="10" t="s">
        <v>529</v>
      </c>
    </row>
    <row r="85" spans="1:7" ht="15.75" customHeight="1">
      <c r="A85" s="53" t="s">
        <v>199</v>
      </c>
      <c r="B85" s="53" t="s">
        <v>200</v>
      </c>
      <c r="C85" s="118">
        <v>40</v>
      </c>
      <c r="D85" s="119">
        <v>43386</v>
      </c>
      <c r="E85" s="139"/>
      <c r="F85" s="113"/>
      <c r="G85" s="10" t="s">
        <v>529</v>
      </c>
    </row>
    <row r="86" spans="1:7" ht="15.75" customHeight="1">
      <c r="A86" s="53" t="s">
        <v>410</v>
      </c>
      <c r="B86" s="53" t="s">
        <v>1241</v>
      </c>
      <c r="C86" s="118">
        <v>40</v>
      </c>
      <c r="D86" s="119">
        <v>43390</v>
      </c>
      <c r="E86" s="139"/>
      <c r="F86" s="113"/>
      <c r="G86" s="10" t="s">
        <v>529</v>
      </c>
    </row>
    <row r="87" spans="1:7" ht="15.75" customHeight="1">
      <c r="A87" s="53" t="s">
        <v>1242</v>
      </c>
      <c r="B87" s="53" t="s">
        <v>869</v>
      </c>
      <c r="C87" s="118">
        <v>40</v>
      </c>
      <c r="D87" s="119">
        <v>43390</v>
      </c>
      <c r="E87" s="139"/>
      <c r="F87" s="113"/>
      <c r="G87" s="10" t="s">
        <v>529</v>
      </c>
    </row>
    <row r="88" spans="1:7" ht="15.75" customHeight="1">
      <c r="A88" s="53" t="s">
        <v>552</v>
      </c>
      <c r="B88" s="53" t="s">
        <v>176</v>
      </c>
      <c r="C88" s="118">
        <v>40</v>
      </c>
      <c r="D88" s="119">
        <v>43390</v>
      </c>
      <c r="E88" s="139"/>
      <c r="F88" s="113"/>
      <c r="G88" s="10" t="s">
        <v>529</v>
      </c>
    </row>
    <row r="89" spans="1:7" ht="15.75" customHeight="1">
      <c r="A89" s="53" t="s">
        <v>589</v>
      </c>
      <c r="B89" s="53" t="s">
        <v>590</v>
      </c>
      <c r="C89" s="118">
        <v>40</v>
      </c>
      <c r="D89" s="119">
        <v>43390</v>
      </c>
      <c r="E89" s="139"/>
      <c r="F89" s="113"/>
      <c r="G89" s="10" t="s">
        <v>529</v>
      </c>
    </row>
    <row r="90" spans="1:7" ht="15.75" customHeight="1">
      <c r="A90" s="53" t="s">
        <v>1243</v>
      </c>
      <c r="B90" s="53" t="s">
        <v>549</v>
      </c>
      <c r="C90" s="118">
        <v>40</v>
      </c>
      <c r="D90" s="119">
        <v>43390</v>
      </c>
      <c r="E90" s="139"/>
      <c r="F90" s="113"/>
      <c r="G90" s="10" t="s">
        <v>1244</v>
      </c>
    </row>
    <row r="91" spans="1:7" ht="15.75" customHeight="1">
      <c r="A91" s="53" t="s">
        <v>582</v>
      </c>
      <c r="B91" s="53" t="s">
        <v>252</v>
      </c>
      <c r="C91" s="118">
        <v>40</v>
      </c>
      <c r="D91" s="119">
        <v>43392</v>
      </c>
      <c r="E91" s="139"/>
      <c r="F91" s="113"/>
      <c r="G91" s="10" t="s">
        <v>529</v>
      </c>
    </row>
    <row r="92" spans="1:7" ht="15.75" customHeight="1">
      <c r="A92" s="53" t="s">
        <v>1245</v>
      </c>
      <c r="B92" s="53" t="s">
        <v>1246</v>
      </c>
      <c r="C92" s="118">
        <v>40</v>
      </c>
      <c r="D92" s="119">
        <v>43396</v>
      </c>
      <c r="E92" s="139"/>
      <c r="F92" s="113"/>
      <c r="G92" s="10" t="s">
        <v>529</v>
      </c>
    </row>
    <row r="93" spans="1:7" ht="15.75" customHeight="1">
      <c r="A93" s="228" t="s">
        <v>1247</v>
      </c>
      <c r="B93" s="228" t="s">
        <v>1248</v>
      </c>
      <c r="C93" s="229">
        <v>40</v>
      </c>
      <c r="D93" s="245">
        <v>43027</v>
      </c>
      <c r="E93" s="139"/>
      <c r="F93" s="121" t="s">
        <v>1249</v>
      </c>
    </row>
    <row r="94" spans="1:7" ht="15.75" customHeight="1">
      <c r="A94" s="53" t="s">
        <v>207</v>
      </c>
      <c r="B94" s="53" t="s">
        <v>208</v>
      </c>
      <c r="C94" s="118">
        <v>40</v>
      </c>
      <c r="D94" s="119">
        <v>43406</v>
      </c>
      <c r="E94" s="139"/>
      <c r="F94" s="121"/>
      <c r="G94" s="10" t="s">
        <v>529</v>
      </c>
    </row>
    <row r="95" spans="1:7" ht="15.75" customHeight="1">
      <c r="A95" s="241" t="s">
        <v>1250</v>
      </c>
      <c r="B95" s="241" t="s">
        <v>604</v>
      </c>
      <c r="C95" s="242">
        <v>40</v>
      </c>
      <c r="D95" s="243">
        <v>43041</v>
      </c>
      <c r="E95" s="244"/>
      <c r="F95" s="121" t="s">
        <v>1251</v>
      </c>
    </row>
    <row r="96" spans="1:7" ht="15.75" customHeight="1">
      <c r="A96" s="65" t="s">
        <v>1153</v>
      </c>
      <c r="B96" s="65" t="s">
        <v>247</v>
      </c>
      <c r="C96" s="157">
        <v>40</v>
      </c>
      <c r="D96" s="248">
        <v>43042</v>
      </c>
      <c r="E96" s="139"/>
      <c r="F96" s="113"/>
    </row>
    <row r="97" spans="1:7" ht="15.75" customHeight="1">
      <c r="A97" s="53" t="s">
        <v>329</v>
      </c>
      <c r="B97" s="53" t="s">
        <v>330</v>
      </c>
      <c r="C97" s="118">
        <v>40</v>
      </c>
      <c r="D97" s="119">
        <v>43409</v>
      </c>
      <c r="E97" s="139"/>
      <c r="F97" s="121"/>
      <c r="G97" s="10" t="s">
        <v>529</v>
      </c>
    </row>
    <row r="98" spans="1:7" ht="15.75" customHeight="1">
      <c r="A98" s="65" t="s">
        <v>220</v>
      </c>
      <c r="B98" s="65" t="s">
        <v>109</v>
      </c>
      <c r="C98" s="157">
        <v>40</v>
      </c>
      <c r="D98" s="119">
        <v>43410</v>
      </c>
      <c r="E98" s="139"/>
      <c r="F98" s="113"/>
    </row>
    <row r="99" spans="1:7" ht="15.75" customHeight="1">
      <c r="A99" s="65" t="s">
        <v>992</v>
      </c>
      <c r="B99" s="65" t="s">
        <v>993</v>
      </c>
      <c r="C99" s="157">
        <v>40</v>
      </c>
      <c r="D99" s="119">
        <v>43410</v>
      </c>
      <c r="E99" s="139"/>
      <c r="F99" s="113"/>
    </row>
    <row r="100" spans="1:7" ht="15.75" customHeight="1">
      <c r="A100" s="53" t="s">
        <v>1000</v>
      </c>
      <c r="B100" s="53" t="s">
        <v>1001</v>
      </c>
      <c r="C100" s="118">
        <v>40</v>
      </c>
      <c r="D100" s="119">
        <v>43410</v>
      </c>
      <c r="E100" s="139"/>
      <c r="F100" s="113"/>
      <c r="G100" s="10" t="s">
        <v>529</v>
      </c>
    </row>
    <row r="101" spans="1:7" ht="15.75" customHeight="1">
      <c r="A101" s="228" t="s">
        <v>1252</v>
      </c>
      <c r="B101" s="228" t="s">
        <v>1253</v>
      </c>
      <c r="C101" s="229">
        <v>40</v>
      </c>
      <c r="D101" s="245">
        <v>43046</v>
      </c>
      <c r="E101" s="139"/>
      <c r="F101" s="121" t="s">
        <v>1254</v>
      </c>
    </row>
    <row r="102" spans="1:7" ht="15.75" customHeight="1">
      <c r="A102" s="228" t="s">
        <v>1255</v>
      </c>
      <c r="B102" s="228" t="s">
        <v>1256</v>
      </c>
      <c r="C102" s="229">
        <v>40</v>
      </c>
      <c r="D102" s="245">
        <v>43050</v>
      </c>
      <c r="E102" s="139"/>
      <c r="F102" s="121" t="s">
        <v>1257</v>
      </c>
    </row>
    <row r="103" spans="1:7" ht="15.75" customHeight="1">
      <c r="A103" s="65" t="s">
        <v>576</v>
      </c>
      <c r="B103" s="65" t="s">
        <v>577</v>
      </c>
      <c r="C103" s="118">
        <v>0</v>
      </c>
      <c r="D103" s="119">
        <v>43419</v>
      </c>
      <c r="E103" s="139"/>
      <c r="F103" s="121" t="s">
        <v>1181</v>
      </c>
    </row>
    <row r="104" spans="1:7" ht="15.75" customHeight="1">
      <c r="A104" s="53" t="s">
        <v>1146</v>
      </c>
      <c r="B104" s="53" t="s">
        <v>118</v>
      </c>
      <c r="C104" s="118">
        <v>40</v>
      </c>
      <c r="D104" s="119">
        <v>43419</v>
      </c>
      <c r="E104" s="139"/>
      <c r="F104" s="121"/>
      <c r="G104" s="10" t="s">
        <v>529</v>
      </c>
    </row>
    <row r="105" spans="1:7" ht="15.75" customHeight="1">
      <c r="A105" s="228" t="s">
        <v>1258</v>
      </c>
      <c r="B105" s="228" t="s">
        <v>238</v>
      </c>
      <c r="C105" s="229">
        <v>0</v>
      </c>
      <c r="D105" s="245">
        <v>43060</v>
      </c>
      <c r="E105" s="139"/>
      <c r="F105" s="121" t="s">
        <v>1220</v>
      </c>
    </row>
    <row r="106" spans="1:7" ht="15.75" customHeight="1">
      <c r="A106" s="65" t="s">
        <v>559</v>
      </c>
      <c r="B106" s="65" t="s">
        <v>560</v>
      </c>
      <c r="C106" s="157">
        <v>40</v>
      </c>
      <c r="D106" s="119">
        <v>43425</v>
      </c>
      <c r="E106" s="139"/>
      <c r="F106" s="113"/>
    </row>
    <row r="107" spans="1:7" ht="15.75" customHeight="1">
      <c r="A107" s="228" t="s">
        <v>1259</v>
      </c>
      <c r="B107" s="228" t="s">
        <v>1260</v>
      </c>
      <c r="C107" s="229">
        <v>40</v>
      </c>
      <c r="D107" s="245">
        <v>43066</v>
      </c>
      <c r="E107" s="139"/>
      <c r="F107" s="121" t="s">
        <v>1257</v>
      </c>
    </row>
    <row r="108" spans="1:7" ht="15.75" customHeight="1">
      <c r="A108" s="53" t="s">
        <v>586</v>
      </c>
      <c r="B108" s="53" t="s">
        <v>457</v>
      </c>
      <c r="C108" s="118">
        <v>40</v>
      </c>
      <c r="D108" s="119">
        <v>43431</v>
      </c>
      <c r="E108" s="139"/>
      <c r="F108" s="113"/>
      <c r="G108" s="10" t="s">
        <v>529</v>
      </c>
    </row>
    <row r="109" spans="1:7" ht="15.75" customHeight="1">
      <c r="A109" s="53" t="s">
        <v>878</v>
      </c>
      <c r="B109" s="53" t="s">
        <v>56</v>
      </c>
      <c r="C109" s="118">
        <v>40</v>
      </c>
      <c r="D109" s="119">
        <v>43432</v>
      </c>
      <c r="E109" s="139"/>
      <c r="F109" s="113"/>
      <c r="G109" s="10" t="s">
        <v>529</v>
      </c>
    </row>
    <row r="110" spans="1:7" ht="15.75" customHeight="1">
      <c r="A110" s="53" t="s">
        <v>586</v>
      </c>
      <c r="B110" s="53" t="s">
        <v>105</v>
      </c>
      <c r="C110" s="118">
        <v>40</v>
      </c>
      <c r="D110" s="119">
        <v>43434</v>
      </c>
      <c r="E110" s="139"/>
      <c r="F110" s="113"/>
      <c r="G110" s="10" t="s">
        <v>529</v>
      </c>
    </row>
    <row r="111" spans="1:7" ht="15.75" customHeight="1">
      <c r="A111" s="53" t="s">
        <v>246</v>
      </c>
      <c r="B111" s="53" t="s">
        <v>247</v>
      </c>
      <c r="C111" s="118">
        <v>40</v>
      </c>
      <c r="D111" s="119">
        <v>43434</v>
      </c>
      <c r="E111" s="139"/>
      <c r="F111" s="113"/>
      <c r="G111" s="10" t="s">
        <v>529</v>
      </c>
    </row>
    <row r="112" spans="1:7" ht="15.75" customHeight="1">
      <c r="A112" s="53" t="s">
        <v>437</v>
      </c>
      <c r="B112" s="53" t="s">
        <v>892</v>
      </c>
      <c r="C112" s="118">
        <v>40</v>
      </c>
      <c r="D112" s="119">
        <v>43439</v>
      </c>
      <c r="E112" s="139"/>
      <c r="F112" s="113"/>
      <c r="G112" s="10" t="s">
        <v>529</v>
      </c>
    </row>
    <row r="113" spans="1:7" ht="15.75" customHeight="1">
      <c r="A113" s="65" t="s">
        <v>900</v>
      </c>
      <c r="B113" s="65" t="s">
        <v>901</v>
      </c>
      <c r="C113" s="157">
        <v>40</v>
      </c>
      <c r="D113" s="119">
        <v>43443</v>
      </c>
      <c r="E113" s="139"/>
      <c r="F113" s="113"/>
    </row>
    <row r="114" spans="1:7" ht="15.75" customHeight="1">
      <c r="A114" s="65" t="s">
        <v>153</v>
      </c>
      <c r="B114" s="65" t="s">
        <v>154</v>
      </c>
      <c r="C114" s="157">
        <v>40</v>
      </c>
      <c r="D114" s="119">
        <v>43447</v>
      </c>
      <c r="E114" s="139"/>
      <c r="F114" s="113"/>
    </row>
    <row r="115" spans="1:7" ht="15.75" customHeight="1">
      <c r="A115" s="65" t="s">
        <v>875</v>
      </c>
      <c r="B115" s="65" t="s">
        <v>876</v>
      </c>
      <c r="C115" s="157">
        <v>40</v>
      </c>
      <c r="D115" s="119">
        <v>43447</v>
      </c>
      <c r="E115" s="139"/>
      <c r="F115" s="113"/>
    </row>
    <row r="116" spans="1:7" ht="15.75" customHeight="1">
      <c r="A116" s="65" t="s">
        <v>556</v>
      </c>
      <c r="B116" s="65" t="s">
        <v>269</v>
      </c>
      <c r="C116" s="157">
        <v>40</v>
      </c>
      <c r="D116" s="119">
        <v>43447</v>
      </c>
      <c r="E116" s="139"/>
      <c r="F116" s="113"/>
    </row>
    <row r="117" spans="1:7" ht="15.75" customHeight="1">
      <c r="A117" s="228" t="s">
        <v>1261</v>
      </c>
      <c r="B117" s="228" t="s">
        <v>1262</v>
      </c>
      <c r="C117" s="229">
        <v>40</v>
      </c>
      <c r="D117" s="245">
        <v>43084</v>
      </c>
      <c r="E117" s="139"/>
      <c r="F117" s="121" t="s">
        <v>1263</v>
      </c>
    </row>
    <row r="118" spans="1:7" ht="15.75" customHeight="1">
      <c r="A118" s="53" t="s">
        <v>904</v>
      </c>
      <c r="B118" s="53" t="s">
        <v>905</v>
      </c>
      <c r="C118" s="118">
        <v>40</v>
      </c>
      <c r="D118" s="119">
        <v>43452</v>
      </c>
      <c r="E118" s="139"/>
      <c r="F118" s="113"/>
      <c r="G118" s="10" t="s">
        <v>529</v>
      </c>
    </row>
    <row r="119" spans="1:7" ht="15.75" customHeight="1">
      <c r="E119" s="113"/>
    </row>
    <row r="120" spans="1:7" ht="15.75" customHeight="1">
      <c r="E120" s="113"/>
    </row>
    <row r="121" spans="1:7" ht="15.75" customHeight="1">
      <c r="E121" s="113"/>
    </row>
    <row r="122" spans="1:7" ht="15.75" customHeight="1">
      <c r="E122" s="113"/>
    </row>
    <row r="123" spans="1:7" ht="15.75" customHeight="1">
      <c r="E123" s="113"/>
    </row>
    <row r="124" spans="1:7" ht="15.75" customHeight="1">
      <c r="E124" s="113"/>
    </row>
    <row r="125" spans="1:7" ht="15.75" customHeight="1">
      <c r="E125" s="113"/>
    </row>
    <row r="126" spans="1:7" ht="15.75" customHeight="1">
      <c r="E126" s="113"/>
    </row>
    <row r="127" spans="1:7" ht="15.75" customHeight="1">
      <c r="E127" s="113"/>
    </row>
    <row r="128" spans="1:7" ht="15.75" customHeight="1">
      <c r="E128" s="113"/>
    </row>
    <row r="129" spans="5:5" ht="15.75" customHeight="1">
      <c r="E129" s="113"/>
    </row>
    <row r="130" spans="5:5" ht="15.75" customHeight="1">
      <c r="E130" s="113"/>
    </row>
    <row r="131" spans="5:5" ht="15.75" customHeight="1">
      <c r="E131" s="113"/>
    </row>
    <row r="132" spans="5:5" ht="15.75" customHeight="1">
      <c r="E132" s="113"/>
    </row>
    <row r="133" spans="5:5" ht="15.75" customHeight="1">
      <c r="E133" s="113"/>
    </row>
    <row r="134" spans="5:5" ht="15.75" customHeight="1">
      <c r="E134" s="113"/>
    </row>
    <row r="135" spans="5:5" ht="15.75" customHeight="1">
      <c r="E135" s="113"/>
    </row>
    <row r="136" spans="5:5" ht="15.75" customHeight="1">
      <c r="E136" s="113"/>
    </row>
    <row r="137" spans="5:5" ht="15.75" customHeight="1">
      <c r="E137" s="113"/>
    </row>
    <row r="138" spans="5:5" ht="15.75" customHeight="1">
      <c r="E138" s="113"/>
    </row>
    <row r="139" spans="5:5" ht="15.75" customHeight="1">
      <c r="E139" s="113"/>
    </row>
    <row r="140" spans="5:5" ht="15.75" customHeight="1">
      <c r="E140" s="113"/>
    </row>
    <row r="141" spans="5:5" ht="15.75" customHeight="1">
      <c r="E141" s="113"/>
    </row>
    <row r="142" spans="5:5" ht="15.75" customHeight="1">
      <c r="E142" s="113"/>
    </row>
    <row r="143" spans="5:5" ht="15.75" customHeight="1">
      <c r="E143" s="113"/>
    </row>
    <row r="144" spans="5:5" ht="15.75" customHeight="1">
      <c r="E144" s="113"/>
    </row>
    <row r="145" spans="5:5" ht="15.75" customHeight="1">
      <c r="E145" s="113"/>
    </row>
    <row r="146" spans="5:5" ht="15.75" customHeight="1">
      <c r="E146" s="113"/>
    </row>
    <row r="147" spans="5:5" ht="15.75" customHeight="1">
      <c r="E147" s="113"/>
    </row>
    <row r="148" spans="5:5" ht="15.75" customHeight="1">
      <c r="E148" s="113"/>
    </row>
    <row r="149" spans="5:5" ht="15.75" customHeight="1">
      <c r="E149" s="113"/>
    </row>
    <row r="150" spans="5:5" ht="15.75" customHeight="1">
      <c r="E150" s="113"/>
    </row>
    <row r="151" spans="5:5" ht="15.75" customHeight="1">
      <c r="E151" s="113"/>
    </row>
    <row r="152" spans="5:5" ht="15.75" customHeight="1">
      <c r="E152" s="113"/>
    </row>
    <row r="153" spans="5:5" ht="15.75" customHeight="1">
      <c r="E153" s="113"/>
    </row>
    <row r="154" spans="5:5" ht="15.75" customHeight="1">
      <c r="E154" s="113"/>
    </row>
    <row r="155" spans="5:5" ht="15.75" customHeight="1">
      <c r="E155" s="113"/>
    </row>
    <row r="156" spans="5:5" ht="15.75" customHeight="1">
      <c r="E156" s="113"/>
    </row>
    <row r="157" spans="5:5" ht="15.75" customHeight="1">
      <c r="E157" s="113"/>
    </row>
    <row r="158" spans="5:5" ht="15.75" customHeight="1">
      <c r="E158" s="113"/>
    </row>
    <row r="159" spans="5:5" ht="15.75" customHeight="1">
      <c r="E159" s="113"/>
    </row>
    <row r="160" spans="5:5" ht="15.75" customHeight="1">
      <c r="E160" s="113"/>
    </row>
    <row r="161" spans="5:5" ht="15.75" customHeight="1">
      <c r="E161" s="113"/>
    </row>
    <row r="162" spans="5:5" ht="15.75" customHeight="1">
      <c r="E162" s="113"/>
    </row>
    <row r="163" spans="5:5" ht="15.75" customHeight="1">
      <c r="E163" s="113"/>
    </row>
    <row r="164" spans="5:5" ht="15.75" customHeight="1">
      <c r="E164" s="113"/>
    </row>
    <row r="165" spans="5:5" ht="15.75" customHeight="1">
      <c r="E165" s="113"/>
    </row>
    <row r="166" spans="5:5" ht="15.75" customHeight="1">
      <c r="E166" s="113"/>
    </row>
    <row r="167" spans="5:5" ht="15.75" customHeight="1">
      <c r="E167" s="113"/>
    </row>
    <row r="168" spans="5:5" ht="15.75" customHeight="1">
      <c r="E168" s="113"/>
    </row>
    <row r="169" spans="5:5" ht="15.75" customHeight="1">
      <c r="E169" s="113"/>
    </row>
    <row r="170" spans="5:5" ht="15.75" customHeight="1">
      <c r="E170" s="113"/>
    </row>
    <row r="171" spans="5:5" ht="15.75" customHeight="1">
      <c r="E171" s="113"/>
    </row>
    <row r="172" spans="5:5" ht="15.75" customHeight="1">
      <c r="E172" s="113"/>
    </row>
    <row r="173" spans="5:5" ht="15.75" customHeight="1">
      <c r="E173" s="113"/>
    </row>
    <row r="174" spans="5:5" ht="15.75" customHeight="1">
      <c r="E174" s="113"/>
    </row>
    <row r="175" spans="5:5" ht="15.75" customHeight="1">
      <c r="E175" s="113"/>
    </row>
    <row r="176" spans="5:5" ht="15.75" customHeight="1">
      <c r="E176" s="113"/>
    </row>
    <row r="177" spans="5:5" ht="15.75" customHeight="1">
      <c r="E177" s="113"/>
    </row>
    <row r="178" spans="5:5" ht="15.75" customHeight="1">
      <c r="E178" s="113"/>
    </row>
    <row r="179" spans="5:5" ht="15.75" customHeight="1">
      <c r="E179" s="113"/>
    </row>
    <row r="180" spans="5:5" ht="15.75" customHeight="1">
      <c r="E180" s="113"/>
    </row>
    <row r="181" spans="5:5" ht="15.75" customHeight="1">
      <c r="E181" s="113"/>
    </row>
    <row r="182" spans="5:5" ht="15.75" customHeight="1">
      <c r="E182" s="113"/>
    </row>
    <row r="183" spans="5:5" ht="15.75" customHeight="1">
      <c r="E183" s="113"/>
    </row>
    <row r="184" spans="5:5" ht="15.75" customHeight="1">
      <c r="E184" s="113"/>
    </row>
    <row r="185" spans="5:5" ht="15.75" customHeight="1">
      <c r="E185" s="113"/>
    </row>
    <row r="186" spans="5:5" ht="15.75" customHeight="1">
      <c r="E186" s="113"/>
    </row>
    <row r="187" spans="5:5" ht="15.75" customHeight="1">
      <c r="E187" s="113"/>
    </row>
    <row r="188" spans="5:5" ht="15.75" customHeight="1">
      <c r="E188" s="113"/>
    </row>
    <row r="189" spans="5:5" ht="15.75" customHeight="1">
      <c r="E189" s="113"/>
    </row>
    <row r="190" spans="5:5" ht="15.75" customHeight="1">
      <c r="E190" s="113"/>
    </row>
    <row r="191" spans="5:5" ht="15.75" customHeight="1">
      <c r="E191" s="113"/>
    </row>
    <row r="192" spans="5:5" ht="15.75" customHeight="1">
      <c r="E192" s="113"/>
    </row>
    <row r="193" spans="5:5" ht="15.75" customHeight="1">
      <c r="E193" s="113"/>
    </row>
    <row r="194" spans="5:5" ht="15.75" customHeight="1">
      <c r="E194" s="113"/>
    </row>
    <row r="195" spans="5:5" ht="15.75" customHeight="1">
      <c r="E195" s="113"/>
    </row>
    <row r="196" spans="5:5" ht="15.75" customHeight="1">
      <c r="E196" s="113"/>
    </row>
    <row r="197" spans="5:5" ht="15.75" customHeight="1">
      <c r="E197" s="113"/>
    </row>
    <row r="198" spans="5:5" ht="15.75" customHeight="1">
      <c r="E198" s="113"/>
    </row>
    <row r="199" spans="5:5" ht="15.75" customHeight="1">
      <c r="E199" s="113"/>
    </row>
    <row r="200" spans="5:5" ht="15.75" customHeight="1">
      <c r="E200" s="113"/>
    </row>
    <row r="201" spans="5:5" ht="15.75" customHeight="1">
      <c r="E201" s="113"/>
    </row>
    <row r="202" spans="5:5" ht="15.75" customHeight="1">
      <c r="E202" s="113"/>
    </row>
    <row r="203" spans="5:5" ht="15.75" customHeight="1">
      <c r="E203" s="113"/>
    </row>
    <row r="204" spans="5:5" ht="15.75" customHeight="1">
      <c r="E204" s="113"/>
    </row>
    <row r="205" spans="5:5" ht="15.75" customHeight="1">
      <c r="E205" s="113"/>
    </row>
    <row r="206" spans="5:5" ht="15.75" customHeight="1">
      <c r="E206" s="113"/>
    </row>
    <row r="207" spans="5:5" ht="15.75" customHeight="1">
      <c r="E207" s="113"/>
    </row>
    <row r="208" spans="5:5" ht="15.75" customHeight="1">
      <c r="E208" s="113"/>
    </row>
    <row r="209" spans="5:5" ht="15.75" customHeight="1">
      <c r="E209" s="113"/>
    </row>
    <row r="210" spans="5:5" ht="15.75" customHeight="1">
      <c r="E210" s="113"/>
    </row>
    <row r="211" spans="5:5" ht="15.75" customHeight="1">
      <c r="E211" s="113"/>
    </row>
    <row r="212" spans="5:5" ht="15.75" customHeight="1">
      <c r="E212" s="113"/>
    </row>
    <row r="213" spans="5:5" ht="15.75" customHeight="1">
      <c r="E213" s="113"/>
    </row>
    <row r="214" spans="5:5" ht="15.75" customHeight="1">
      <c r="E214" s="113"/>
    </row>
    <row r="215" spans="5:5" ht="15.75" customHeight="1">
      <c r="E215" s="113"/>
    </row>
    <row r="216" spans="5:5" ht="15.75" customHeight="1">
      <c r="E216" s="113"/>
    </row>
    <row r="217" spans="5:5" ht="15.75" customHeight="1">
      <c r="E217" s="113"/>
    </row>
    <row r="218" spans="5:5" ht="15.75" customHeight="1">
      <c r="E218" s="113"/>
    </row>
    <row r="219" spans="5:5" ht="15.75" customHeight="1">
      <c r="E219" s="113"/>
    </row>
    <row r="220" spans="5:5" ht="15.75" customHeight="1">
      <c r="E220" s="113"/>
    </row>
    <row r="221" spans="5:5" ht="15.75" customHeight="1">
      <c r="E221" s="113"/>
    </row>
    <row r="222" spans="5:5" ht="15.75" customHeight="1">
      <c r="E222" s="113"/>
    </row>
    <row r="223" spans="5:5" ht="15.75" customHeight="1">
      <c r="E223" s="113"/>
    </row>
    <row r="224" spans="5:5" ht="15.75" customHeight="1">
      <c r="E224" s="113"/>
    </row>
    <row r="225" spans="5:5" ht="15.75" customHeight="1">
      <c r="E225" s="113"/>
    </row>
    <row r="226" spans="5:5" ht="15.75" customHeight="1">
      <c r="E226" s="113"/>
    </row>
    <row r="227" spans="5:5" ht="15.75" customHeight="1">
      <c r="E227" s="113"/>
    </row>
    <row r="228" spans="5:5" ht="15.75" customHeight="1">
      <c r="E228" s="113"/>
    </row>
    <row r="229" spans="5:5" ht="15.75" customHeight="1">
      <c r="E229" s="113"/>
    </row>
    <row r="230" spans="5:5" ht="15.75" customHeight="1">
      <c r="E230" s="113"/>
    </row>
    <row r="231" spans="5:5" ht="15.75" customHeight="1">
      <c r="E231" s="113"/>
    </row>
    <row r="232" spans="5:5" ht="15.75" customHeight="1">
      <c r="E232" s="113"/>
    </row>
    <row r="233" spans="5:5" ht="15.75" customHeight="1">
      <c r="E233" s="113"/>
    </row>
    <row r="234" spans="5:5" ht="15.75" customHeight="1">
      <c r="E234" s="113"/>
    </row>
    <row r="235" spans="5:5" ht="15.75" customHeight="1">
      <c r="E235" s="113"/>
    </row>
    <row r="236" spans="5:5" ht="15.75" customHeight="1">
      <c r="E236" s="113"/>
    </row>
    <row r="237" spans="5:5" ht="15.75" customHeight="1">
      <c r="E237" s="113"/>
    </row>
    <row r="238" spans="5:5" ht="15.75" customHeight="1">
      <c r="E238" s="113"/>
    </row>
    <row r="239" spans="5:5" ht="15.75" customHeight="1">
      <c r="E239" s="113"/>
    </row>
    <row r="240" spans="5:5" ht="15.75" customHeight="1">
      <c r="E240" s="113"/>
    </row>
    <row r="241" spans="5:5" ht="15.75" customHeight="1">
      <c r="E241" s="113"/>
    </row>
    <row r="242" spans="5:5" ht="15.75" customHeight="1">
      <c r="E242" s="113"/>
    </row>
    <row r="243" spans="5:5" ht="15.75" customHeight="1">
      <c r="E243" s="113"/>
    </row>
    <row r="244" spans="5:5" ht="15.75" customHeight="1">
      <c r="E244" s="113"/>
    </row>
    <row r="245" spans="5:5" ht="15.75" customHeight="1">
      <c r="E245" s="113"/>
    </row>
    <row r="246" spans="5:5" ht="15.75" customHeight="1">
      <c r="E246" s="113"/>
    </row>
    <row r="247" spans="5:5" ht="15.75" customHeight="1">
      <c r="E247" s="113"/>
    </row>
    <row r="248" spans="5:5" ht="15.75" customHeight="1">
      <c r="E248" s="113"/>
    </row>
    <row r="249" spans="5:5" ht="15.75" customHeight="1">
      <c r="E249" s="113"/>
    </row>
    <row r="250" spans="5:5" ht="15.75" customHeight="1">
      <c r="E250" s="113"/>
    </row>
    <row r="251" spans="5:5" ht="15.75" customHeight="1">
      <c r="E251" s="113"/>
    </row>
    <row r="252" spans="5:5" ht="15.75" customHeight="1">
      <c r="E252" s="113"/>
    </row>
    <row r="253" spans="5:5" ht="15.75" customHeight="1">
      <c r="E253" s="113"/>
    </row>
    <row r="254" spans="5:5" ht="15.75" customHeight="1">
      <c r="E254" s="113"/>
    </row>
    <row r="255" spans="5:5" ht="15.75" customHeight="1">
      <c r="E255" s="113"/>
    </row>
    <row r="256" spans="5:5" ht="15.75" customHeight="1">
      <c r="E256" s="113"/>
    </row>
    <row r="257" spans="5:5" ht="15.75" customHeight="1">
      <c r="E257" s="113"/>
    </row>
    <row r="258" spans="5:5" ht="15.75" customHeight="1">
      <c r="E258" s="113"/>
    </row>
    <row r="259" spans="5:5" ht="15.75" customHeight="1">
      <c r="E259" s="113"/>
    </row>
    <row r="260" spans="5:5" ht="15.75" customHeight="1">
      <c r="E260" s="113"/>
    </row>
    <row r="261" spans="5:5" ht="15.75" customHeight="1">
      <c r="E261" s="113"/>
    </row>
    <row r="262" spans="5:5" ht="15.75" customHeight="1">
      <c r="E262" s="113"/>
    </row>
    <row r="263" spans="5:5" ht="15.75" customHeight="1">
      <c r="E263" s="113"/>
    </row>
    <row r="264" spans="5:5" ht="15.75" customHeight="1">
      <c r="E264" s="113"/>
    </row>
    <row r="265" spans="5:5" ht="15.75" customHeight="1">
      <c r="E265" s="113"/>
    </row>
    <row r="266" spans="5:5" ht="15.75" customHeight="1">
      <c r="E266" s="113"/>
    </row>
    <row r="267" spans="5:5" ht="15.75" customHeight="1">
      <c r="E267" s="113"/>
    </row>
    <row r="268" spans="5:5" ht="15.75" customHeight="1">
      <c r="E268" s="113"/>
    </row>
    <row r="269" spans="5:5" ht="15.75" customHeight="1">
      <c r="E269" s="113"/>
    </row>
    <row r="270" spans="5:5" ht="15.75" customHeight="1">
      <c r="E270" s="113"/>
    </row>
    <row r="271" spans="5:5" ht="15.75" customHeight="1">
      <c r="E271" s="113"/>
    </row>
    <row r="272" spans="5:5" ht="15.75" customHeight="1">
      <c r="E272" s="113"/>
    </row>
    <row r="273" spans="5:5" ht="15.75" customHeight="1">
      <c r="E273" s="113"/>
    </row>
    <row r="274" spans="5:5" ht="15.75" customHeight="1">
      <c r="E274" s="113"/>
    </row>
    <row r="275" spans="5:5" ht="15.75" customHeight="1">
      <c r="E275" s="113"/>
    </row>
    <row r="276" spans="5:5" ht="15.75" customHeight="1">
      <c r="E276" s="113"/>
    </row>
    <row r="277" spans="5:5" ht="15.75" customHeight="1">
      <c r="E277" s="113"/>
    </row>
    <row r="278" spans="5:5" ht="15.75" customHeight="1">
      <c r="E278" s="113"/>
    </row>
    <row r="279" spans="5:5" ht="15.75" customHeight="1">
      <c r="E279" s="113"/>
    </row>
    <row r="280" spans="5:5" ht="15.75" customHeight="1">
      <c r="E280" s="113"/>
    </row>
    <row r="281" spans="5:5" ht="15.75" customHeight="1">
      <c r="E281" s="113"/>
    </row>
    <row r="282" spans="5:5" ht="15.75" customHeight="1">
      <c r="E282" s="113"/>
    </row>
    <row r="283" spans="5:5" ht="15.75" customHeight="1">
      <c r="E283" s="113"/>
    </row>
    <row r="284" spans="5:5" ht="15.75" customHeight="1">
      <c r="E284" s="113"/>
    </row>
    <row r="285" spans="5:5" ht="15.75" customHeight="1">
      <c r="E285" s="113"/>
    </row>
    <row r="286" spans="5:5" ht="15.75" customHeight="1">
      <c r="E286" s="113"/>
    </row>
    <row r="287" spans="5:5" ht="15.75" customHeight="1">
      <c r="E287" s="113"/>
    </row>
    <row r="288" spans="5:5" ht="15.75" customHeight="1">
      <c r="E288" s="113"/>
    </row>
    <row r="289" spans="5:5" ht="15.75" customHeight="1">
      <c r="E289" s="113"/>
    </row>
    <row r="290" spans="5:5" ht="15.75" customHeight="1">
      <c r="E290" s="113"/>
    </row>
    <row r="291" spans="5:5" ht="15.75" customHeight="1">
      <c r="E291" s="113"/>
    </row>
    <row r="292" spans="5:5" ht="15.75" customHeight="1">
      <c r="E292" s="113"/>
    </row>
    <row r="293" spans="5:5" ht="15.75" customHeight="1">
      <c r="E293" s="113"/>
    </row>
    <row r="294" spans="5:5" ht="15.75" customHeight="1">
      <c r="E294" s="113"/>
    </row>
    <row r="295" spans="5:5" ht="15.75" customHeight="1">
      <c r="E295" s="113"/>
    </row>
    <row r="296" spans="5:5" ht="15.75" customHeight="1">
      <c r="E296" s="113"/>
    </row>
    <row r="297" spans="5:5" ht="15.75" customHeight="1">
      <c r="E297" s="113"/>
    </row>
    <row r="298" spans="5:5" ht="15.75" customHeight="1">
      <c r="E298" s="113"/>
    </row>
    <row r="299" spans="5:5" ht="15.75" customHeight="1">
      <c r="E299" s="113"/>
    </row>
    <row r="300" spans="5:5" ht="15.75" customHeight="1">
      <c r="E300" s="113"/>
    </row>
    <row r="301" spans="5:5" ht="15.75" customHeight="1">
      <c r="E301" s="113"/>
    </row>
    <row r="302" spans="5:5" ht="15.75" customHeight="1">
      <c r="E302" s="113"/>
    </row>
    <row r="303" spans="5:5" ht="15.75" customHeight="1">
      <c r="E303" s="113"/>
    </row>
    <row r="304" spans="5:5" ht="15.75" customHeight="1">
      <c r="E304" s="113"/>
    </row>
    <row r="305" spans="5:5" ht="15.75" customHeight="1">
      <c r="E305" s="113"/>
    </row>
    <row r="306" spans="5:5" ht="15.75" customHeight="1">
      <c r="E306" s="113"/>
    </row>
    <row r="307" spans="5:5" ht="15.75" customHeight="1">
      <c r="E307" s="113"/>
    </row>
    <row r="308" spans="5:5" ht="15.75" customHeight="1">
      <c r="E308" s="113"/>
    </row>
    <row r="309" spans="5:5" ht="15.75" customHeight="1">
      <c r="E309" s="113"/>
    </row>
    <row r="310" spans="5:5" ht="15.75" customHeight="1">
      <c r="E310" s="113"/>
    </row>
    <row r="311" spans="5:5" ht="15.75" customHeight="1">
      <c r="E311" s="113"/>
    </row>
    <row r="312" spans="5:5" ht="15.75" customHeight="1">
      <c r="E312" s="113"/>
    </row>
    <row r="313" spans="5:5" ht="15.75" customHeight="1">
      <c r="E313" s="113"/>
    </row>
    <row r="314" spans="5:5" ht="15.75" customHeight="1">
      <c r="E314" s="113"/>
    </row>
    <row r="315" spans="5:5" ht="15.75" customHeight="1">
      <c r="E315" s="113"/>
    </row>
    <row r="316" spans="5:5" ht="15.75" customHeight="1">
      <c r="E316" s="113"/>
    </row>
    <row r="317" spans="5:5" ht="15.75" customHeight="1">
      <c r="E317" s="113"/>
    </row>
    <row r="318" spans="5:5" ht="15.75" customHeight="1">
      <c r="E318" s="113"/>
    </row>
    <row r="319" spans="5:5" ht="15.75" customHeight="1">
      <c r="E319" s="113"/>
    </row>
    <row r="320" spans="5:5" ht="15.75" customHeight="1">
      <c r="E320" s="113"/>
    </row>
    <row r="321" spans="5:5" ht="15.75" customHeight="1">
      <c r="E321" s="113"/>
    </row>
    <row r="322" spans="5:5" ht="15.75" customHeight="1">
      <c r="E322" s="113"/>
    </row>
    <row r="323" spans="5:5" ht="15.75" customHeight="1">
      <c r="E323" s="113"/>
    </row>
    <row r="324" spans="5:5" ht="15.75" customHeight="1">
      <c r="E324" s="113"/>
    </row>
    <row r="325" spans="5:5" ht="15.75" customHeight="1">
      <c r="E325" s="113"/>
    </row>
    <row r="326" spans="5:5" ht="15.75" customHeight="1">
      <c r="E326" s="113"/>
    </row>
    <row r="327" spans="5:5" ht="15.75" customHeight="1">
      <c r="E327" s="113"/>
    </row>
    <row r="328" spans="5:5" ht="15.75" customHeight="1">
      <c r="E328" s="113"/>
    </row>
    <row r="329" spans="5:5" ht="15.75" customHeight="1">
      <c r="E329" s="113"/>
    </row>
    <row r="330" spans="5:5" ht="15.75" customHeight="1">
      <c r="E330" s="113"/>
    </row>
    <row r="331" spans="5:5" ht="15.75" customHeight="1">
      <c r="E331" s="113"/>
    </row>
    <row r="332" spans="5:5" ht="15.75" customHeight="1">
      <c r="E332" s="113"/>
    </row>
    <row r="333" spans="5:5" ht="15.75" customHeight="1">
      <c r="E333" s="113"/>
    </row>
    <row r="334" spans="5:5" ht="15.75" customHeight="1">
      <c r="E334" s="113"/>
    </row>
    <row r="335" spans="5:5" ht="15.75" customHeight="1">
      <c r="E335" s="113"/>
    </row>
    <row r="336" spans="5:5" ht="15.75" customHeight="1">
      <c r="E336" s="113"/>
    </row>
    <row r="337" spans="5:5" ht="15.75" customHeight="1">
      <c r="E337" s="113"/>
    </row>
    <row r="338" spans="5:5" ht="15.75" customHeight="1">
      <c r="E338" s="113"/>
    </row>
    <row r="339" spans="5:5" ht="15.75" customHeight="1">
      <c r="E339" s="113"/>
    </row>
    <row r="340" spans="5:5" ht="15.75" customHeight="1">
      <c r="E340" s="113"/>
    </row>
    <row r="341" spans="5:5" ht="15.75" customHeight="1">
      <c r="E341" s="113"/>
    </row>
    <row r="342" spans="5:5" ht="15.75" customHeight="1">
      <c r="E342" s="113"/>
    </row>
    <row r="343" spans="5:5" ht="15.75" customHeight="1">
      <c r="E343" s="113"/>
    </row>
    <row r="344" spans="5:5" ht="15.75" customHeight="1">
      <c r="E344" s="113"/>
    </row>
    <row r="345" spans="5:5" ht="15.75" customHeight="1">
      <c r="E345" s="113"/>
    </row>
    <row r="346" spans="5:5" ht="15.75" customHeight="1">
      <c r="E346" s="113"/>
    </row>
    <row r="347" spans="5:5" ht="15.75" customHeight="1">
      <c r="E347" s="113"/>
    </row>
    <row r="348" spans="5:5" ht="15.75" customHeight="1">
      <c r="E348" s="113"/>
    </row>
    <row r="349" spans="5:5" ht="15.75" customHeight="1">
      <c r="E349" s="113"/>
    </row>
    <row r="350" spans="5:5" ht="15.75" customHeight="1">
      <c r="E350" s="113"/>
    </row>
    <row r="351" spans="5:5" ht="15.75" customHeight="1">
      <c r="E351" s="113"/>
    </row>
    <row r="352" spans="5:5" ht="15.75" customHeight="1">
      <c r="E352" s="113"/>
    </row>
    <row r="353" spans="5:5" ht="15.75" customHeight="1">
      <c r="E353" s="113"/>
    </row>
    <row r="354" spans="5:5" ht="15.75" customHeight="1">
      <c r="E354" s="113"/>
    </row>
    <row r="355" spans="5:5" ht="15.75" customHeight="1">
      <c r="E355" s="113"/>
    </row>
    <row r="356" spans="5:5" ht="15.75" customHeight="1">
      <c r="E356" s="113"/>
    </row>
    <row r="357" spans="5:5" ht="15.75" customHeight="1">
      <c r="E357" s="113"/>
    </row>
    <row r="358" spans="5:5" ht="15.75" customHeight="1">
      <c r="E358" s="113"/>
    </row>
    <row r="359" spans="5:5" ht="15.75" customHeight="1">
      <c r="E359" s="113"/>
    </row>
    <row r="360" spans="5:5" ht="15.75" customHeight="1">
      <c r="E360" s="113"/>
    </row>
    <row r="361" spans="5:5" ht="15.75" customHeight="1">
      <c r="E361" s="113"/>
    </row>
    <row r="362" spans="5:5" ht="15.75" customHeight="1">
      <c r="E362" s="113"/>
    </row>
    <row r="363" spans="5:5" ht="15.75" customHeight="1">
      <c r="E363" s="113"/>
    </row>
    <row r="364" spans="5:5" ht="15.75" customHeight="1">
      <c r="E364" s="113"/>
    </row>
    <row r="365" spans="5:5" ht="15.75" customHeight="1">
      <c r="E365" s="113"/>
    </row>
    <row r="366" spans="5:5" ht="15.75" customHeight="1">
      <c r="E366" s="113"/>
    </row>
    <row r="367" spans="5:5" ht="15.75" customHeight="1">
      <c r="E367" s="113"/>
    </row>
    <row r="368" spans="5:5" ht="15.75" customHeight="1">
      <c r="E368" s="113"/>
    </row>
    <row r="369" spans="5:5" ht="15.75" customHeight="1">
      <c r="E369" s="113"/>
    </row>
    <row r="370" spans="5:5" ht="15.75" customHeight="1">
      <c r="E370" s="113"/>
    </row>
    <row r="371" spans="5:5" ht="15.75" customHeight="1">
      <c r="E371" s="113"/>
    </row>
    <row r="372" spans="5:5" ht="15.75" customHeight="1">
      <c r="E372" s="113"/>
    </row>
    <row r="373" spans="5:5" ht="15.75" customHeight="1">
      <c r="E373" s="113"/>
    </row>
    <row r="374" spans="5:5" ht="15.75" customHeight="1">
      <c r="E374" s="113"/>
    </row>
    <row r="375" spans="5:5" ht="15.75" customHeight="1">
      <c r="E375" s="113"/>
    </row>
    <row r="376" spans="5:5" ht="15.75" customHeight="1">
      <c r="E376" s="113"/>
    </row>
    <row r="377" spans="5:5" ht="15.75" customHeight="1">
      <c r="E377" s="113"/>
    </row>
    <row r="378" spans="5:5" ht="15.75" customHeight="1">
      <c r="E378" s="113"/>
    </row>
    <row r="379" spans="5:5" ht="15.75" customHeight="1">
      <c r="E379" s="113"/>
    </row>
    <row r="380" spans="5:5" ht="15.75" customHeight="1">
      <c r="E380" s="113"/>
    </row>
    <row r="381" spans="5:5" ht="15.75" customHeight="1">
      <c r="E381" s="113"/>
    </row>
    <row r="382" spans="5:5" ht="15.75" customHeight="1">
      <c r="E382" s="113"/>
    </row>
    <row r="383" spans="5:5" ht="15.75" customHeight="1">
      <c r="E383" s="113"/>
    </row>
    <row r="384" spans="5:5" ht="15.75" customHeight="1">
      <c r="E384" s="113"/>
    </row>
    <row r="385" spans="5:5" ht="15.75" customHeight="1">
      <c r="E385" s="113"/>
    </row>
    <row r="386" spans="5:5" ht="15.75" customHeight="1">
      <c r="E386" s="113"/>
    </row>
    <row r="387" spans="5:5" ht="15.75" customHeight="1">
      <c r="E387" s="113"/>
    </row>
    <row r="388" spans="5:5" ht="15.75" customHeight="1">
      <c r="E388" s="113"/>
    </row>
    <row r="389" spans="5:5" ht="15.75" customHeight="1">
      <c r="E389" s="113"/>
    </row>
    <row r="390" spans="5:5" ht="15.75" customHeight="1">
      <c r="E390" s="113"/>
    </row>
    <row r="391" spans="5:5" ht="15.75" customHeight="1">
      <c r="E391" s="113"/>
    </row>
    <row r="392" spans="5:5" ht="15.75" customHeight="1">
      <c r="E392" s="113"/>
    </row>
    <row r="393" spans="5:5" ht="15.75" customHeight="1">
      <c r="E393" s="113"/>
    </row>
    <row r="394" spans="5:5" ht="15.75" customHeight="1">
      <c r="E394" s="113"/>
    </row>
    <row r="395" spans="5:5" ht="15.75" customHeight="1">
      <c r="E395" s="113"/>
    </row>
    <row r="396" spans="5:5" ht="15.75" customHeight="1">
      <c r="E396" s="113"/>
    </row>
    <row r="397" spans="5:5" ht="15.75" customHeight="1">
      <c r="E397" s="113"/>
    </row>
    <row r="398" spans="5:5" ht="15.75" customHeight="1">
      <c r="E398" s="113"/>
    </row>
    <row r="399" spans="5:5" ht="15.75" customHeight="1">
      <c r="E399" s="113"/>
    </row>
    <row r="400" spans="5:5" ht="15.75" customHeight="1">
      <c r="E400" s="113"/>
    </row>
    <row r="401" spans="5:5" ht="15.75" customHeight="1">
      <c r="E401" s="113"/>
    </row>
    <row r="402" spans="5:5" ht="15.75" customHeight="1">
      <c r="E402" s="113"/>
    </row>
    <row r="403" spans="5:5" ht="15.75" customHeight="1">
      <c r="E403" s="113"/>
    </row>
    <row r="404" spans="5:5" ht="15.75" customHeight="1">
      <c r="E404" s="113"/>
    </row>
    <row r="405" spans="5:5" ht="15.75" customHeight="1">
      <c r="E405" s="113"/>
    </row>
    <row r="406" spans="5:5" ht="15.75" customHeight="1">
      <c r="E406" s="113"/>
    </row>
    <row r="407" spans="5:5" ht="15.75" customHeight="1">
      <c r="E407" s="113"/>
    </row>
    <row r="408" spans="5:5" ht="15.75" customHeight="1">
      <c r="E408" s="113"/>
    </row>
    <row r="409" spans="5:5" ht="15.75" customHeight="1">
      <c r="E409" s="113"/>
    </row>
    <row r="410" spans="5:5" ht="15.75" customHeight="1">
      <c r="E410" s="113"/>
    </row>
    <row r="411" spans="5:5" ht="15.75" customHeight="1">
      <c r="E411" s="113"/>
    </row>
    <row r="412" spans="5:5" ht="15.75" customHeight="1">
      <c r="E412" s="113"/>
    </row>
    <row r="413" spans="5:5" ht="15.75" customHeight="1">
      <c r="E413" s="113"/>
    </row>
    <row r="414" spans="5:5" ht="15.75" customHeight="1">
      <c r="E414" s="113"/>
    </row>
    <row r="415" spans="5:5" ht="15.75" customHeight="1">
      <c r="E415" s="113"/>
    </row>
    <row r="416" spans="5:5" ht="15.75" customHeight="1">
      <c r="E416" s="113"/>
    </row>
    <row r="417" spans="5:5" ht="15.75" customHeight="1">
      <c r="E417" s="113"/>
    </row>
    <row r="418" spans="5:5" ht="15.75" customHeight="1">
      <c r="E418" s="113"/>
    </row>
    <row r="419" spans="5:5" ht="15.75" customHeight="1">
      <c r="E419" s="113"/>
    </row>
    <row r="420" spans="5:5" ht="15.75" customHeight="1">
      <c r="E420" s="113"/>
    </row>
    <row r="421" spans="5:5" ht="15.75" customHeight="1">
      <c r="E421" s="113"/>
    </row>
    <row r="422" spans="5:5" ht="15.75" customHeight="1">
      <c r="E422" s="113"/>
    </row>
    <row r="423" spans="5:5" ht="15.75" customHeight="1">
      <c r="E423" s="113"/>
    </row>
    <row r="424" spans="5:5" ht="15.75" customHeight="1">
      <c r="E424" s="113"/>
    </row>
    <row r="425" spans="5:5" ht="15.75" customHeight="1">
      <c r="E425" s="113"/>
    </row>
    <row r="426" spans="5:5" ht="15.75" customHeight="1">
      <c r="E426" s="113"/>
    </row>
    <row r="427" spans="5:5" ht="15.75" customHeight="1">
      <c r="E427" s="113"/>
    </row>
    <row r="428" spans="5:5" ht="15.75" customHeight="1">
      <c r="E428" s="113"/>
    </row>
    <row r="429" spans="5:5" ht="15.75" customHeight="1">
      <c r="E429" s="113"/>
    </row>
    <row r="430" spans="5:5" ht="15.75" customHeight="1">
      <c r="E430" s="113"/>
    </row>
    <row r="431" spans="5:5" ht="15.75" customHeight="1">
      <c r="E431" s="113"/>
    </row>
    <row r="432" spans="5:5" ht="15.75" customHeight="1">
      <c r="E432" s="113"/>
    </row>
    <row r="433" spans="5:5" ht="15.75" customHeight="1">
      <c r="E433" s="113"/>
    </row>
    <row r="434" spans="5:5" ht="15.75" customHeight="1">
      <c r="E434" s="113"/>
    </row>
    <row r="435" spans="5:5" ht="15.75" customHeight="1">
      <c r="E435" s="113"/>
    </row>
    <row r="436" spans="5:5" ht="15.75" customHeight="1">
      <c r="E436" s="113"/>
    </row>
    <row r="437" spans="5:5" ht="15.75" customHeight="1">
      <c r="E437" s="113"/>
    </row>
    <row r="438" spans="5:5" ht="15.75" customHeight="1">
      <c r="E438" s="113"/>
    </row>
    <row r="439" spans="5:5" ht="15.75" customHeight="1">
      <c r="E439" s="113"/>
    </row>
    <row r="440" spans="5:5" ht="15.75" customHeight="1">
      <c r="E440" s="113"/>
    </row>
    <row r="441" spans="5:5" ht="15.75" customHeight="1">
      <c r="E441" s="113"/>
    </row>
    <row r="442" spans="5:5" ht="15.75" customHeight="1">
      <c r="E442" s="113"/>
    </row>
    <row r="443" spans="5:5" ht="15.75" customHeight="1">
      <c r="E443" s="113"/>
    </row>
    <row r="444" spans="5:5" ht="15.75" customHeight="1">
      <c r="E444" s="113"/>
    </row>
    <row r="445" spans="5:5" ht="15.75" customHeight="1">
      <c r="E445" s="113"/>
    </row>
    <row r="446" spans="5:5" ht="15.75" customHeight="1">
      <c r="E446" s="113"/>
    </row>
    <row r="447" spans="5:5" ht="15.75" customHeight="1">
      <c r="E447" s="113"/>
    </row>
    <row r="448" spans="5:5" ht="15.75" customHeight="1">
      <c r="E448" s="113"/>
    </row>
    <row r="449" spans="5:5" ht="15.75" customHeight="1">
      <c r="E449" s="113"/>
    </row>
    <row r="450" spans="5:5" ht="15.75" customHeight="1">
      <c r="E450" s="113"/>
    </row>
    <row r="451" spans="5:5" ht="15.75" customHeight="1">
      <c r="E451" s="113"/>
    </row>
    <row r="452" spans="5:5" ht="15.75" customHeight="1">
      <c r="E452" s="113"/>
    </row>
    <row r="453" spans="5:5" ht="15.75" customHeight="1">
      <c r="E453" s="113"/>
    </row>
    <row r="454" spans="5:5" ht="15.75" customHeight="1">
      <c r="E454" s="113"/>
    </row>
    <row r="455" spans="5:5" ht="15.75" customHeight="1">
      <c r="E455" s="113"/>
    </row>
    <row r="456" spans="5:5" ht="15.75" customHeight="1">
      <c r="E456" s="113"/>
    </row>
    <row r="457" spans="5:5" ht="15.75" customHeight="1">
      <c r="E457" s="113"/>
    </row>
    <row r="458" spans="5:5" ht="15.75" customHeight="1">
      <c r="E458" s="113"/>
    </row>
    <row r="459" spans="5:5" ht="15.75" customHeight="1">
      <c r="E459" s="113"/>
    </row>
    <row r="460" spans="5:5" ht="15.75" customHeight="1">
      <c r="E460" s="113"/>
    </row>
    <row r="461" spans="5:5" ht="15.75" customHeight="1">
      <c r="E461" s="113"/>
    </row>
    <row r="462" spans="5:5" ht="15.75" customHeight="1">
      <c r="E462" s="113"/>
    </row>
    <row r="463" spans="5:5" ht="15.75" customHeight="1">
      <c r="E463" s="113"/>
    </row>
    <row r="464" spans="5:5" ht="15.75" customHeight="1">
      <c r="E464" s="113"/>
    </row>
    <row r="465" spans="5:5" ht="15.75" customHeight="1">
      <c r="E465" s="113"/>
    </row>
    <row r="466" spans="5:5" ht="15.75" customHeight="1">
      <c r="E466" s="113"/>
    </row>
    <row r="467" spans="5:5" ht="15.75" customHeight="1">
      <c r="E467" s="113"/>
    </row>
    <row r="468" spans="5:5" ht="15.75" customHeight="1">
      <c r="E468" s="113"/>
    </row>
    <row r="469" spans="5:5" ht="15.75" customHeight="1">
      <c r="E469" s="113"/>
    </row>
    <row r="470" spans="5:5" ht="15.75" customHeight="1">
      <c r="E470" s="113"/>
    </row>
    <row r="471" spans="5:5" ht="15.75" customHeight="1">
      <c r="E471" s="113"/>
    </row>
    <row r="472" spans="5:5" ht="15.75" customHeight="1">
      <c r="E472" s="113"/>
    </row>
    <row r="473" spans="5:5" ht="15.75" customHeight="1">
      <c r="E473" s="113"/>
    </row>
    <row r="474" spans="5:5" ht="15.75" customHeight="1">
      <c r="E474" s="113"/>
    </row>
    <row r="475" spans="5:5" ht="15.75" customHeight="1">
      <c r="E475" s="113"/>
    </row>
    <row r="476" spans="5:5" ht="15.75" customHeight="1">
      <c r="E476" s="113"/>
    </row>
    <row r="477" spans="5:5" ht="15.75" customHeight="1">
      <c r="E477" s="113"/>
    </row>
    <row r="478" spans="5:5" ht="15.75" customHeight="1">
      <c r="E478" s="113"/>
    </row>
    <row r="479" spans="5:5" ht="15.75" customHeight="1">
      <c r="E479" s="113"/>
    </row>
    <row r="480" spans="5:5" ht="15.75" customHeight="1">
      <c r="E480" s="113"/>
    </row>
    <row r="481" spans="5:5" ht="15.75" customHeight="1">
      <c r="E481" s="113"/>
    </row>
    <row r="482" spans="5:5" ht="15.75" customHeight="1">
      <c r="E482" s="113"/>
    </row>
    <row r="483" spans="5:5" ht="15.75" customHeight="1">
      <c r="E483" s="113"/>
    </row>
    <row r="484" spans="5:5" ht="15.75" customHeight="1">
      <c r="E484" s="113"/>
    </row>
    <row r="485" spans="5:5" ht="15.75" customHeight="1">
      <c r="E485" s="113"/>
    </row>
    <row r="486" spans="5:5" ht="15.75" customHeight="1">
      <c r="E486" s="113"/>
    </row>
    <row r="487" spans="5:5" ht="15.75" customHeight="1">
      <c r="E487" s="113"/>
    </row>
    <row r="488" spans="5:5" ht="15.75" customHeight="1">
      <c r="E488" s="113"/>
    </row>
    <row r="489" spans="5:5" ht="15.75" customHeight="1">
      <c r="E489" s="113"/>
    </row>
    <row r="490" spans="5:5" ht="15.75" customHeight="1">
      <c r="E490" s="113"/>
    </row>
    <row r="491" spans="5:5" ht="15.75" customHeight="1">
      <c r="E491" s="113"/>
    </row>
    <row r="492" spans="5:5" ht="15.75" customHeight="1">
      <c r="E492" s="113"/>
    </row>
    <row r="493" spans="5:5" ht="15.75" customHeight="1">
      <c r="E493" s="113"/>
    </row>
    <row r="494" spans="5:5" ht="15.75" customHeight="1">
      <c r="E494" s="113"/>
    </row>
    <row r="495" spans="5:5" ht="15.75" customHeight="1">
      <c r="E495" s="113"/>
    </row>
    <row r="496" spans="5:5" ht="15.75" customHeight="1">
      <c r="E496" s="113"/>
    </row>
    <row r="497" spans="5:5" ht="15.75" customHeight="1">
      <c r="E497" s="113"/>
    </row>
    <row r="498" spans="5:5" ht="15.75" customHeight="1">
      <c r="E498" s="113"/>
    </row>
    <row r="499" spans="5:5" ht="15.75" customHeight="1">
      <c r="E499" s="113"/>
    </row>
    <row r="500" spans="5:5" ht="15.75" customHeight="1">
      <c r="E500" s="113"/>
    </row>
    <row r="501" spans="5:5" ht="15.75" customHeight="1">
      <c r="E501" s="113"/>
    </row>
    <row r="502" spans="5:5" ht="15.75" customHeight="1">
      <c r="E502" s="113"/>
    </row>
    <row r="503" spans="5:5" ht="15.75" customHeight="1">
      <c r="E503" s="113"/>
    </row>
    <row r="504" spans="5:5" ht="15.75" customHeight="1">
      <c r="E504" s="113"/>
    </row>
    <row r="505" spans="5:5" ht="15.75" customHeight="1">
      <c r="E505" s="113"/>
    </row>
    <row r="506" spans="5:5" ht="15.75" customHeight="1">
      <c r="E506" s="113"/>
    </row>
    <row r="507" spans="5:5" ht="15.75" customHeight="1">
      <c r="E507" s="113"/>
    </row>
    <row r="508" spans="5:5" ht="15.75" customHeight="1">
      <c r="E508" s="113"/>
    </row>
    <row r="509" spans="5:5" ht="15.75" customHeight="1">
      <c r="E509" s="113"/>
    </row>
    <row r="510" spans="5:5" ht="15.75" customHeight="1">
      <c r="E510" s="113"/>
    </row>
    <row r="511" spans="5:5" ht="15.75" customHeight="1">
      <c r="E511" s="113"/>
    </row>
    <row r="512" spans="5:5" ht="15.75" customHeight="1">
      <c r="E512" s="113"/>
    </row>
    <row r="513" spans="5:5" ht="15.75" customHeight="1">
      <c r="E513" s="113"/>
    </row>
    <row r="514" spans="5:5" ht="15.75" customHeight="1">
      <c r="E514" s="113"/>
    </row>
    <row r="515" spans="5:5" ht="15.75" customHeight="1">
      <c r="E515" s="113"/>
    </row>
    <row r="516" spans="5:5" ht="15.75" customHeight="1">
      <c r="E516" s="113"/>
    </row>
    <row r="517" spans="5:5" ht="15.75" customHeight="1">
      <c r="E517" s="113"/>
    </row>
    <row r="518" spans="5:5" ht="15.75" customHeight="1">
      <c r="E518" s="113"/>
    </row>
    <row r="519" spans="5:5" ht="15.75" customHeight="1">
      <c r="E519" s="113"/>
    </row>
    <row r="520" spans="5:5" ht="15.75" customHeight="1">
      <c r="E520" s="113"/>
    </row>
    <row r="521" spans="5:5" ht="15.75" customHeight="1">
      <c r="E521" s="113"/>
    </row>
    <row r="522" spans="5:5" ht="15.75" customHeight="1">
      <c r="E522" s="113"/>
    </row>
    <row r="523" spans="5:5" ht="15.75" customHeight="1">
      <c r="E523" s="113"/>
    </row>
    <row r="524" spans="5:5" ht="15.75" customHeight="1">
      <c r="E524" s="113"/>
    </row>
    <row r="525" spans="5:5" ht="15.75" customHeight="1">
      <c r="E525" s="113"/>
    </row>
    <row r="526" spans="5:5" ht="15.75" customHeight="1">
      <c r="E526" s="113"/>
    </row>
    <row r="527" spans="5:5" ht="15.75" customHeight="1">
      <c r="E527" s="113"/>
    </row>
    <row r="528" spans="5:5" ht="15.75" customHeight="1">
      <c r="E528" s="113"/>
    </row>
    <row r="529" spans="5:5" ht="15.75" customHeight="1">
      <c r="E529" s="113"/>
    </row>
    <row r="530" spans="5:5" ht="15.75" customHeight="1">
      <c r="E530" s="113"/>
    </row>
    <row r="531" spans="5:5" ht="15.75" customHeight="1">
      <c r="E531" s="113"/>
    </row>
    <row r="532" spans="5:5" ht="15.75" customHeight="1">
      <c r="E532" s="113"/>
    </row>
    <row r="533" spans="5:5" ht="15.75" customHeight="1">
      <c r="E533" s="113"/>
    </row>
    <row r="534" spans="5:5" ht="15.75" customHeight="1">
      <c r="E534" s="113"/>
    </row>
    <row r="535" spans="5:5" ht="15.75" customHeight="1">
      <c r="E535" s="113"/>
    </row>
    <row r="536" spans="5:5" ht="15.75" customHeight="1">
      <c r="E536" s="113"/>
    </row>
    <row r="537" spans="5:5" ht="15.75" customHeight="1">
      <c r="E537" s="113"/>
    </row>
    <row r="538" spans="5:5" ht="15.75" customHeight="1">
      <c r="E538" s="113"/>
    </row>
    <row r="539" spans="5:5" ht="15.75" customHeight="1">
      <c r="E539" s="113"/>
    </row>
    <row r="540" spans="5:5" ht="15.75" customHeight="1">
      <c r="E540" s="113"/>
    </row>
    <row r="541" spans="5:5" ht="15.75" customHeight="1">
      <c r="E541" s="113"/>
    </row>
    <row r="542" spans="5:5" ht="15.75" customHeight="1">
      <c r="E542" s="113"/>
    </row>
    <row r="543" spans="5:5" ht="15.75" customHeight="1">
      <c r="E543" s="113"/>
    </row>
    <row r="544" spans="5:5" ht="15.75" customHeight="1">
      <c r="E544" s="113"/>
    </row>
    <row r="545" spans="5:5" ht="15.75" customHeight="1">
      <c r="E545" s="113"/>
    </row>
    <row r="546" spans="5:5" ht="15.75" customHeight="1">
      <c r="E546" s="113"/>
    </row>
    <row r="547" spans="5:5" ht="15.75" customHeight="1">
      <c r="E547" s="113"/>
    </row>
    <row r="548" spans="5:5" ht="15.75" customHeight="1">
      <c r="E548" s="113"/>
    </row>
    <row r="549" spans="5:5" ht="15.75" customHeight="1">
      <c r="E549" s="113"/>
    </row>
    <row r="550" spans="5:5" ht="15.75" customHeight="1">
      <c r="E550" s="113"/>
    </row>
    <row r="551" spans="5:5" ht="15.75" customHeight="1">
      <c r="E551" s="113"/>
    </row>
    <row r="552" spans="5:5" ht="15.75" customHeight="1">
      <c r="E552" s="113"/>
    </row>
    <row r="553" spans="5:5" ht="15.75" customHeight="1">
      <c r="E553" s="113"/>
    </row>
    <row r="554" spans="5:5" ht="15.75" customHeight="1">
      <c r="E554" s="113"/>
    </row>
    <row r="555" spans="5:5" ht="15.75" customHeight="1">
      <c r="E555" s="113"/>
    </row>
    <row r="556" spans="5:5" ht="15.75" customHeight="1">
      <c r="E556" s="113"/>
    </row>
    <row r="557" spans="5:5" ht="15.75" customHeight="1">
      <c r="E557" s="113"/>
    </row>
    <row r="558" spans="5:5" ht="15.75" customHeight="1">
      <c r="E558" s="113"/>
    </row>
    <row r="559" spans="5:5" ht="15.75" customHeight="1">
      <c r="E559" s="113"/>
    </row>
    <row r="560" spans="5:5" ht="15.75" customHeight="1">
      <c r="E560" s="113"/>
    </row>
    <row r="561" spans="5:5" ht="15.75" customHeight="1">
      <c r="E561" s="113"/>
    </row>
    <row r="562" spans="5:5" ht="15.75" customHeight="1">
      <c r="E562" s="113"/>
    </row>
    <row r="563" spans="5:5" ht="15.75" customHeight="1">
      <c r="E563" s="113"/>
    </row>
    <row r="564" spans="5:5" ht="15.75" customHeight="1">
      <c r="E564" s="113"/>
    </row>
    <row r="565" spans="5:5" ht="15.75" customHeight="1">
      <c r="E565" s="113"/>
    </row>
    <row r="566" spans="5:5" ht="15.75" customHeight="1">
      <c r="E566" s="113"/>
    </row>
    <row r="567" spans="5:5" ht="15.75" customHeight="1">
      <c r="E567" s="113"/>
    </row>
    <row r="568" spans="5:5" ht="15.75" customHeight="1">
      <c r="E568" s="113"/>
    </row>
    <row r="569" spans="5:5" ht="15.75" customHeight="1">
      <c r="E569" s="113"/>
    </row>
    <row r="570" spans="5:5" ht="15.75" customHeight="1">
      <c r="E570" s="113"/>
    </row>
    <row r="571" spans="5:5" ht="15.75" customHeight="1">
      <c r="E571" s="113"/>
    </row>
    <row r="572" spans="5:5" ht="15.75" customHeight="1">
      <c r="E572" s="113"/>
    </row>
    <row r="573" spans="5:5" ht="15.75" customHeight="1">
      <c r="E573" s="113"/>
    </row>
    <row r="574" spans="5:5" ht="15.75" customHeight="1">
      <c r="E574" s="113"/>
    </row>
    <row r="575" spans="5:5" ht="15.75" customHeight="1">
      <c r="E575" s="113"/>
    </row>
    <row r="576" spans="5:5" ht="15.75" customHeight="1">
      <c r="E576" s="113"/>
    </row>
    <row r="577" spans="5:5" ht="15.75" customHeight="1">
      <c r="E577" s="113"/>
    </row>
    <row r="578" spans="5:5" ht="15.75" customHeight="1">
      <c r="E578" s="113"/>
    </row>
    <row r="579" spans="5:5" ht="15.75" customHeight="1">
      <c r="E579" s="113"/>
    </row>
    <row r="580" spans="5:5" ht="15.75" customHeight="1">
      <c r="E580" s="113"/>
    </row>
    <row r="581" spans="5:5" ht="15.75" customHeight="1">
      <c r="E581" s="113"/>
    </row>
    <row r="582" spans="5:5" ht="15.75" customHeight="1">
      <c r="E582" s="113"/>
    </row>
    <row r="583" spans="5:5" ht="15.75" customHeight="1">
      <c r="E583" s="113"/>
    </row>
    <row r="584" spans="5:5" ht="15.75" customHeight="1">
      <c r="E584" s="113"/>
    </row>
    <row r="585" spans="5:5" ht="15.75" customHeight="1">
      <c r="E585" s="113"/>
    </row>
    <row r="586" spans="5:5" ht="15.75" customHeight="1">
      <c r="E586" s="113"/>
    </row>
    <row r="587" spans="5:5" ht="15.75" customHeight="1">
      <c r="E587" s="113"/>
    </row>
    <row r="588" spans="5:5" ht="15.75" customHeight="1">
      <c r="E588" s="113"/>
    </row>
    <row r="589" spans="5:5" ht="15.75" customHeight="1">
      <c r="E589" s="113"/>
    </row>
    <row r="590" spans="5:5" ht="15.75" customHeight="1">
      <c r="E590" s="113"/>
    </row>
    <row r="591" spans="5:5" ht="15.75" customHeight="1">
      <c r="E591" s="113"/>
    </row>
    <row r="592" spans="5:5" ht="15.75" customHeight="1">
      <c r="E592" s="113"/>
    </row>
    <row r="593" spans="5:5" ht="15.75" customHeight="1">
      <c r="E593" s="113"/>
    </row>
    <row r="594" spans="5:5" ht="15.75" customHeight="1">
      <c r="E594" s="113"/>
    </row>
    <row r="595" spans="5:5" ht="15.75" customHeight="1">
      <c r="E595" s="113"/>
    </row>
    <row r="596" spans="5:5" ht="15.75" customHeight="1">
      <c r="E596" s="113"/>
    </row>
    <row r="597" spans="5:5" ht="15.75" customHeight="1">
      <c r="E597" s="113"/>
    </row>
    <row r="598" spans="5:5" ht="15.75" customHeight="1">
      <c r="E598" s="113"/>
    </row>
    <row r="599" spans="5:5" ht="15.75" customHeight="1">
      <c r="E599" s="113"/>
    </row>
    <row r="600" spans="5:5" ht="15.75" customHeight="1">
      <c r="E600" s="113"/>
    </row>
    <row r="601" spans="5:5" ht="15.75" customHeight="1">
      <c r="E601" s="113"/>
    </row>
    <row r="602" spans="5:5" ht="15.75" customHeight="1">
      <c r="E602" s="113"/>
    </row>
    <row r="603" spans="5:5" ht="15.75" customHeight="1">
      <c r="E603" s="113"/>
    </row>
    <row r="604" spans="5:5" ht="15.75" customHeight="1">
      <c r="E604" s="113"/>
    </row>
    <row r="605" spans="5:5" ht="15.75" customHeight="1">
      <c r="E605" s="113"/>
    </row>
    <row r="606" spans="5:5" ht="15.75" customHeight="1">
      <c r="E606" s="113"/>
    </row>
    <row r="607" spans="5:5" ht="15.75" customHeight="1">
      <c r="E607" s="113"/>
    </row>
    <row r="608" spans="5:5" ht="15.75" customHeight="1">
      <c r="E608" s="113"/>
    </row>
    <row r="609" spans="5:5" ht="15.75" customHeight="1">
      <c r="E609" s="113"/>
    </row>
    <row r="610" spans="5:5" ht="15.75" customHeight="1">
      <c r="E610" s="113"/>
    </row>
    <row r="611" spans="5:5" ht="15.75" customHeight="1">
      <c r="E611" s="113"/>
    </row>
    <row r="612" spans="5:5" ht="15.75" customHeight="1">
      <c r="E612" s="113"/>
    </row>
    <row r="613" spans="5:5" ht="15.75" customHeight="1">
      <c r="E613" s="113"/>
    </row>
    <row r="614" spans="5:5" ht="15.75" customHeight="1">
      <c r="E614" s="113"/>
    </row>
    <row r="615" spans="5:5" ht="15.75" customHeight="1">
      <c r="E615" s="113"/>
    </row>
    <row r="616" spans="5:5" ht="15.75" customHeight="1">
      <c r="E616" s="113"/>
    </row>
    <row r="617" spans="5:5" ht="15.75" customHeight="1">
      <c r="E617" s="113"/>
    </row>
    <row r="618" spans="5:5" ht="15.75" customHeight="1">
      <c r="E618" s="113"/>
    </row>
    <row r="619" spans="5:5" ht="15.75" customHeight="1">
      <c r="E619" s="113"/>
    </row>
    <row r="620" spans="5:5" ht="15.75" customHeight="1">
      <c r="E620" s="113"/>
    </row>
    <row r="621" spans="5:5" ht="15.75" customHeight="1">
      <c r="E621" s="113"/>
    </row>
    <row r="622" spans="5:5" ht="15.75" customHeight="1">
      <c r="E622" s="113"/>
    </row>
    <row r="623" spans="5:5" ht="15.75" customHeight="1">
      <c r="E623" s="113"/>
    </row>
    <row r="624" spans="5:5" ht="15.75" customHeight="1">
      <c r="E624" s="113"/>
    </row>
    <row r="625" spans="5:5" ht="15.75" customHeight="1">
      <c r="E625" s="113"/>
    </row>
    <row r="626" spans="5:5" ht="15.75" customHeight="1">
      <c r="E626" s="113"/>
    </row>
    <row r="627" spans="5:5" ht="15.75" customHeight="1">
      <c r="E627" s="113"/>
    </row>
    <row r="628" spans="5:5" ht="15.75" customHeight="1">
      <c r="E628" s="113"/>
    </row>
    <row r="629" spans="5:5" ht="15.75" customHeight="1">
      <c r="E629" s="113"/>
    </row>
    <row r="630" spans="5:5" ht="15.75" customHeight="1">
      <c r="E630" s="113"/>
    </row>
    <row r="631" spans="5:5" ht="15.75" customHeight="1">
      <c r="E631" s="113"/>
    </row>
    <row r="632" spans="5:5" ht="15.75" customHeight="1">
      <c r="E632" s="113"/>
    </row>
    <row r="633" spans="5:5" ht="15.75" customHeight="1">
      <c r="E633" s="113"/>
    </row>
    <row r="634" spans="5:5" ht="15.75" customHeight="1">
      <c r="E634" s="113"/>
    </row>
    <row r="635" spans="5:5" ht="15.75" customHeight="1">
      <c r="E635" s="113"/>
    </row>
    <row r="636" spans="5:5" ht="15.75" customHeight="1">
      <c r="E636" s="113"/>
    </row>
    <row r="637" spans="5:5" ht="15.75" customHeight="1">
      <c r="E637" s="113"/>
    </row>
    <row r="638" spans="5:5" ht="15.75" customHeight="1">
      <c r="E638" s="113"/>
    </row>
    <row r="639" spans="5:5" ht="15.75" customHeight="1">
      <c r="E639" s="113"/>
    </row>
    <row r="640" spans="5:5" ht="15.75" customHeight="1">
      <c r="E640" s="113"/>
    </row>
    <row r="641" spans="5:5" ht="15.75" customHeight="1">
      <c r="E641" s="113"/>
    </row>
    <row r="642" spans="5:5" ht="15.75" customHeight="1">
      <c r="E642" s="113"/>
    </row>
    <row r="643" spans="5:5" ht="15.75" customHeight="1">
      <c r="E643" s="113"/>
    </row>
    <row r="644" spans="5:5" ht="15.75" customHeight="1">
      <c r="E644" s="113"/>
    </row>
    <row r="645" spans="5:5" ht="15.75" customHeight="1">
      <c r="E645" s="113"/>
    </row>
    <row r="646" spans="5:5" ht="15.75" customHeight="1">
      <c r="E646" s="113"/>
    </row>
    <row r="647" spans="5:5" ht="15.75" customHeight="1">
      <c r="E647" s="113"/>
    </row>
    <row r="648" spans="5:5" ht="15.75" customHeight="1">
      <c r="E648" s="113"/>
    </row>
    <row r="649" spans="5:5" ht="15.75" customHeight="1">
      <c r="E649" s="113"/>
    </row>
    <row r="650" spans="5:5" ht="15.75" customHeight="1">
      <c r="E650" s="113"/>
    </row>
    <row r="651" spans="5:5" ht="15.75" customHeight="1">
      <c r="E651" s="113"/>
    </row>
    <row r="652" spans="5:5" ht="15.75" customHeight="1">
      <c r="E652" s="113"/>
    </row>
    <row r="653" spans="5:5" ht="15.75" customHeight="1">
      <c r="E653" s="113"/>
    </row>
    <row r="654" spans="5:5" ht="15.75" customHeight="1">
      <c r="E654" s="113"/>
    </row>
    <row r="655" spans="5:5" ht="15.75" customHeight="1">
      <c r="E655" s="113"/>
    </row>
    <row r="656" spans="5:5" ht="15.75" customHeight="1">
      <c r="E656" s="113"/>
    </row>
    <row r="657" spans="5:5" ht="15.75" customHeight="1">
      <c r="E657" s="113"/>
    </row>
    <row r="658" spans="5:5" ht="15.75" customHeight="1">
      <c r="E658" s="113"/>
    </row>
    <row r="659" spans="5:5" ht="15.75" customHeight="1">
      <c r="E659" s="113"/>
    </row>
    <row r="660" spans="5:5" ht="15.75" customHeight="1">
      <c r="E660" s="113"/>
    </row>
    <row r="661" spans="5:5" ht="15.75" customHeight="1">
      <c r="E661" s="113"/>
    </row>
    <row r="662" spans="5:5" ht="15.75" customHeight="1">
      <c r="E662" s="113"/>
    </row>
    <row r="663" spans="5:5" ht="15.75" customHeight="1">
      <c r="E663" s="113"/>
    </row>
    <row r="664" spans="5:5" ht="15.75" customHeight="1">
      <c r="E664" s="113"/>
    </row>
    <row r="665" spans="5:5" ht="15.75" customHeight="1">
      <c r="E665" s="113"/>
    </row>
    <row r="666" spans="5:5" ht="15.75" customHeight="1">
      <c r="E666" s="113"/>
    </row>
    <row r="667" spans="5:5" ht="15.75" customHeight="1">
      <c r="E667" s="113"/>
    </row>
    <row r="668" spans="5:5" ht="15.75" customHeight="1">
      <c r="E668" s="113"/>
    </row>
    <row r="669" spans="5:5" ht="15.75" customHeight="1">
      <c r="E669" s="113"/>
    </row>
    <row r="670" spans="5:5" ht="15.75" customHeight="1">
      <c r="E670" s="113"/>
    </row>
    <row r="671" spans="5:5" ht="15.75" customHeight="1">
      <c r="E671" s="113"/>
    </row>
    <row r="672" spans="5:5" ht="15.75" customHeight="1">
      <c r="E672" s="113"/>
    </row>
    <row r="673" spans="5:5" ht="15.75" customHeight="1">
      <c r="E673" s="113"/>
    </row>
    <row r="674" spans="5:5" ht="15.75" customHeight="1">
      <c r="E674" s="113"/>
    </row>
    <row r="675" spans="5:5" ht="15.75" customHeight="1">
      <c r="E675" s="113"/>
    </row>
    <row r="676" spans="5:5" ht="15.75" customHeight="1">
      <c r="E676" s="113"/>
    </row>
    <row r="677" spans="5:5" ht="15.75" customHeight="1">
      <c r="E677" s="113"/>
    </row>
    <row r="678" spans="5:5" ht="15.75" customHeight="1">
      <c r="E678" s="113"/>
    </row>
    <row r="679" spans="5:5" ht="15.75" customHeight="1">
      <c r="E679" s="113"/>
    </row>
    <row r="680" spans="5:5" ht="15.75" customHeight="1">
      <c r="E680" s="113"/>
    </row>
    <row r="681" spans="5:5" ht="15.75" customHeight="1">
      <c r="E681" s="113"/>
    </row>
    <row r="682" spans="5:5" ht="15.75" customHeight="1">
      <c r="E682" s="113"/>
    </row>
    <row r="683" spans="5:5" ht="15.75" customHeight="1">
      <c r="E683" s="113"/>
    </row>
    <row r="684" spans="5:5" ht="15.75" customHeight="1">
      <c r="E684" s="113"/>
    </row>
    <row r="685" spans="5:5" ht="15.75" customHeight="1">
      <c r="E685" s="113"/>
    </row>
    <row r="686" spans="5:5" ht="15.75" customHeight="1">
      <c r="E686" s="113"/>
    </row>
    <row r="687" spans="5:5" ht="15.75" customHeight="1">
      <c r="E687" s="113"/>
    </row>
    <row r="688" spans="5:5" ht="15.75" customHeight="1">
      <c r="E688" s="113"/>
    </row>
    <row r="689" spans="5:5" ht="15.75" customHeight="1">
      <c r="E689" s="113"/>
    </row>
    <row r="690" spans="5:5" ht="15.75" customHeight="1">
      <c r="E690" s="113"/>
    </row>
    <row r="691" spans="5:5" ht="15.75" customHeight="1">
      <c r="E691" s="113"/>
    </row>
    <row r="692" spans="5:5" ht="15.75" customHeight="1">
      <c r="E692" s="113"/>
    </row>
    <row r="693" spans="5:5" ht="15.75" customHeight="1">
      <c r="E693" s="113"/>
    </row>
    <row r="694" spans="5:5" ht="15.75" customHeight="1">
      <c r="E694" s="113"/>
    </row>
    <row r="695" spans="5:5" ht="15.75" customHeight="1">
      <c r="E695" s="113"/>
    </row>
    <row r="696" spans="5:5" ht="15.75" customHeight="1">
      <c r="E696" s="113"/>
    </row>
    <row r="697" spans="5:5" ht="15.75" customHeight="1">
      <c r="E697" s="113"/>
    </row>
    <row r="698" spans="5:5" ht="15.75" customHeight="1">
      <c r="E698" s="113"/>
    </row>
    <row r="699" spans="5:5" ht="15.75" customHeight="1">
      <c r="E699" s="113"/>
    </row>
    <row r="700" spans="5:5" ht="15.75" customHeight="1">
      <c r="E700" s="113"/>
    </row>
    <row r="701" spans="5:5" ht="15.75" customHeight="1">
      <c r="E701" s="113"/>
    </row>
    <row r="702" spans="5:5" ht="15.75" customHeight="1">
      <c r="E702" s="113"/>
    </row>
    <row r="703" spans="5:5" ht="15.75" customHeight="1">
      <c r="E703" s="113"/>
    </row>
    <row r="704" spans="5:5" ht="15.75" customHeight="1">
      <c r="E704" s="113"/>
    </row>
    <row r="705" spans="5:5" ht="15.75" customHeight="1">
      <c r="E705" s="113"/>
    </row>
    <row r="706" spans="5:5" ht="15.75" customHeight="1">
      <c r="E706" s="113"/>
    </row>
    <row r="707" spans="5:5" ht="15.75" customHeight="1">
      <c r="E707" s="113"/>
    </row>
    <row r="708" spans="5:5" ht="15.75" customHeight="1">
      <c r="E708" s="113"/>
    </row>
    <row r="709" spans="5:5" ht="15.75" customHeight="1">
      <c r="E709" s="113"/>
    </row>
    <row r="710" spans="5:5" ht="15.75" customHeight="1">
      <c r="E710" s="113"/>
    </row>
    <row r="711" spans="5:5" ht="15.75" customHeight="1">
      <c r="E711" s="113"/>
    </row>
    <row r="712" spans="5:5" ht="15.75" customHeight="1">
      <c r="E712" s="113"/>
    </row>
    <row r="713" spans="5:5" ht="15.75" customHeight="1">
      <c r="E713" s="113"/>
    </row>
    <row r="714" spans="5:5" ht="15.75" customHeight="1">
      <c r="E714" s="113"/>
    </row>
    <row r="715" spans="5:5" ht="15.75" customHeight="1">
      <c r="E715" s="113"/>
    </row>
    <row r="716" spans="5:5" ht="15.75" customHeight="1">
      <c r="E716" s="113"/>
    </row>
    <row r="717" spans="5:5" ht="15.75" customHeight="1">
      <c r="E717" s="113"/>
    </row>
    <row r="718" spans="5:5" ht="15.75" customHeight="1">
      <c r="E718" s="113"/>
    </row>
    <row r="719" spans="5:5" ht="15.75" customHeight="1">
      <c r="E719" s="113"/>
    </row>
    <row r="720" spans="5:5" ht="15.75" customHeight="1">
      <c r="E720" s="113"/>
    </row>
    <row r="721" spans="5:5" ht="15.75" customHeight="1">
      <c r="E721" s="113"/>
    </row>
    <row r="722" spans="5:5" ht="15.75" customHeight="1">
      <c r="E722" s="113"/>
    </row>
    <row r="723" spans="5:5" ht="15.75" customHeight="1">
      <c r="E723" s="113"/>
    </row>
    <row r="724" spans="5:5" ht="15.75" customHeight="1">
      <c r="E724" s="113"/>
    </row>
    <row r="725" spans="5:5" ht="15.75" customHeight="1">
      <c r="E725" s="113"/>
    </row>
    <row r="726" spans="5:5" ht="15.75" customHeight="1">
      <c r="E726" s="113"/>
    </row>
    <row r="727" spans="5:5" ht="15.75" customHeight="1">
      <c r="E727" s="113"/>
    </row>
    <row r="728" spans="5:5" ht="15.75" customHeight="1">
      <c r="E728" s="113"/>
    </row>
    <row r="729" spans="5:5" ht="15.75" customHeight="1">
      <c r="E729" s="113"/>
    </row>
    <row r="730" spans="5:5" ht="15.75" customHeight="1">
      <c r="E730" s="113"/>
    </row>
    <row r="731" spans="5:5" ht="15.75" customHeight="1">
      <c r="E731" s="113"/>
    </row>
    <row r="732" spans="5:5" ht="15.75" customHeight="1">
      <c r="E732" s="113"/>
    </row>
    <row r="733" spans="5:5" ht="15.75" customHeight="1">
      <c r="E733" s="113"/>
    </row>
    <row r="734" spans="5:5" ht="15.75" customHeight="1">
      <c r="E734" s="113"/>
    </row>
    <row r="735" spans="5:5" ht="15.75" customHeight="1">
      <c r="E735" s="113"/>
    </row>
    <row r="736" spans="5:5" ht="15.75" customHeight="1">
      <c r="E736" s="113"/>
    </row>
    <row r="737" spans="5:5" ht="15.75" customHeight="1">
      <c r="E737" s="113"/>
    </row>
    <row r="738" spans="5:5" ht="15.75" customHeight="1">
      <c r="E738" s="113"/>
    </row>
    <row r="739" spans="5:5" ht="15.75" customHeight="1">
      <c r="E739" s="113"/>
    </row>
    <row r="740" spans="5:5" ht="15.75" customHeight="1">
      <c r="E740" s="113"/>
    </row>
    <row r="741" spans="5:5" ht="15.75" customHeight="1">
      <c r="E741" s="113"/>
    </row>
    <row r="742" spans="5:5" ht="15.75" customHeight="1">
      <c r="E742" s="113"/>
    </row>
    <row r="743" spans="5:5" ht="15.75" customHeight="1">
      <c r="E743" s="113"/>
    </row>
    <row r="744" spans="5:5" ht="15.75" customHeight="1">
      <c r="E744" s="113"/>
    </row>
    <row r="745" spans="5:5" ht="15.75" customHeight="1">
      <c r="E745" s="113"/>
    </row>
    <row r="746" spans="5:5" ht="15.75" customHeight="1">
      <c r="E746" s="113"/>
    </row>
    <row r="747" spans="5:5" ht="15.75" customHeight="1">
      <c r="E747" s="113"/>
    </row>
    <row r="748" spans="5:5" ht="15.75" customHeight="1">
      <c r="E748" s="113"/>
    </row>
    <row r="749" spans="5:5" ht="15.75" customHeight="1">
      <c r="E749" s="113"/>
    </row>
    <row r="750" spans="5:5" ht="15.75" customHeight="1">
      <c r="E750" s="113"/>
    </row>
    <row r="751" spans="5:5" ht="15.75" customHeight="1">
      <c r="E751" s="113"/>
    </row>
    <row r="752" spans="5:5" ht="15.75" customHeight="1">
      <c r="E752" s="113"/>
    </row>
    <row r="753" spans="5:5" ht="15.75" customHeight="1">
      <c r="E753" s="113"/>
    </row>
    <row r="754" spans="5:5" ht="15.75" customHeight="1">
      <c r="E754" s="113"/>
    </row>
    <row r="755" spans="5:5" ht="15.75" customHeight="1">
      <c r="E755" s="113"/>
    </row>
    <row r="756" spans="5:5" ht="15.75" customHeight="1">
      <c r="E756" s="113"/>
    </row>
    <row r="757" spans="5:5" ht="15.75" customHeight="1">
      <c r="E757" s="113"/>
    </row>
    <row r="758" spans="5:5" ht="15.75" customHeight="1">
      <c r="E758" s="113"/>
    </row>
    <row r="759" spans="5:5" ht="15.75" customHeight="1">
      <c r="E759" s="113"/>
    </row>
    <row r="760" spans="5:5" ht="15.75" customHeight="1">
      <c r="E760" s="113"/>
    </row>
    <row r="761" spans="5:5" ht="15.75" customHeight="1">
      <c r="E761" s="113"/>
    </row>
    <row r="762" spans="5:5" ht="15.75" customHeight="1">
      <c r="E762" s="113"/>
    </row>
    <row r="763" spans="5:5" ht="15.75" customHeight="1">
      <c r="E763" s="113"/>
    </row>
    <row r="764" spans="5:5" ht="15.75" customHeight="1">
      <c r="E764" s="113"/>
    </row>
    <row r="765" spans="5:5" ht="15.75" customHeight="1">
      <c r="E765" s="113"/>
    </row>
    <row r="766" spans="5:5" ht="15.75" customHeight="1">
      <c r="E766" s="113"/>
    </row>
    <row r="767" spans="5:5" ht="15.75" customHeight="1">
      <c r="E767" s="113"/>
    </row>
    <row r="768" spans="5:5" ht="15.75" customHeight="1">
      <c r="E768" s="113"/>
    </row>
    <row r="769" spans="5:5" ht="15.75" customHeight="1">
      <c r="E769" s="113"/>
    </row>
    <row r="770" spans="5:5" ht="15.75" customHeight="1">
      <c r="E770" s="113"/>
    </row>
    <row r="771" spans="5:5" ht="15.75" customHeight="1">
      <c r="E771" s="113"/>
    </row>
    <row r="772" spans="5:5" ht="15.75" customHeight="1">
      <c r="E772" s="113"/>
    </row>
    <row r="773" spans="5:5" ht="15.75" customHeight="1">
      <c r="E773" s="113"/>
    </row>
    <row r="774" spans="5:5" ht="15.75" customHeight="1">
      <c r="E774" s="113"/>
    </row>
    <row r="775" spans="5:5" ht="15.75" customHeight="1">
      <c r="E775" s="113"/>
    </row>
    <row r="776" spans="5:5" ht="15.75" customHeight="1">
      <c r="E776" s="113"/>
    </row>
    <row r="777" spans="5:5" ht="15.75" customHeight="1">
      <c r="E777" s="113"/>
    </row>
    <row r="778" spans="5:5" ht="15.75" customHeight="1">
      <c r="E778" s="113"/>
    </row>
    <row r="779" spans="5:5" ht="15.75" customHeight="1">
      <c r="E779" s="113"/>
    </row>
    <row r="780" spans="5:5" ht="15.75" customHeight="1">
      <c r="E780" s="113"/>
    </row>
    <row r="781" spans="5:5" ht="15.75" customHeight="1">
      <c r="E781" s="113"/>
    </row>
    <row r="782" spans="5:5" ht="15.75" customHeight="1">
      <c r="E782" s="113"/>
    </row>
    <row r="783" spans="5:5" ht="15.75" customHeight="1">
      <c r="E783" s="113"/>
    </row>
    <row r="784" spans="5:5" ht="15.75" customHeight="1">
      <c r="E784" s="113"/>
    </row>
    <row r="785" spans="5:5" ht="15.75" customHeight="1">
      <c r="E785" s="113"/>
    </row>
    <row r="786" spans="5:5" ht="15.75" customHeight="1">
      <c r="E786" s="113"/>
    </row>
    <row r="787" spans="5:5" ht="15.75" customHeight="1">
      <c r="E787" s="113"/>
    </row>
    <row r="788" spans="5:5" ht="15.75" customHeight="1">
      <c r="E788" s="113"/>
    </row>
    <row r="789" spans="5:5" ht="15.75" customHeight="1">
      <c r="E789" s="113"/>
    </row>
    <row r="790" spans="5:5" ht="15.75" customHeight="1">
      <c r="E790" s="113"/>
    </row>
    <row r="791" spans="5:5" ht="15.75" customHeight="1">
      <c r="E791" s="113"/>
    </row>
    <row r="792" spans="5:5" ht="15.75" customHeight="1">
      <c r="E792" s="113"/>
    </row>
    <row r="793" spans="5:5" ht="15.75" customHeight="1">
      <c r="E793" s="113"/>
    </row>
    <row r="794" spans="5:5" ht="15.75" customHeight="1">
      <c r="E794" s="113"/>
    </row>
    <row r="795" spans="5:5" ht="15.75" customHeight="1">
      <c r="E795" s="113"/>
    </row>
    <row r="796" spans="5:5" ht="15.75" customHeight="1">
      <c r="E796" s="113"/>
    </row>
    <row r="797" spans="5:5" ht="15.75" customHeight="1">
      <c r="E797" s="113"/>
    </row>
    <row r="798" spans="5:5" ht="15.75" customHeight="1">
      <c r="E798" s="113"/>
    </row>
    <row r="799" spans="5:5" ht="15.75" customHeight="1">
      <c r="E799" s="113"/>
    </row>
    <row r="800" spans="5:5" ht="15.75" customHeight="1">
      <c r="E800" s="113"/>
    </row>
    <row r="801" spans="5:5" ht="15.75" customHeight="1">
      <c r="E801" s="113"/>
    </row>
    <row r="802" spans="5:5" ht="15.75" customHeight="1">
      <c r="E802" s="113"/>
    </row>
    <row r="803" spans="5:5" ht="15.75" customHeight="1">
      <c r="E803" s="113"/>
    </row>
    <row r="804" spans="5:5" ht="15.75" customHeight="1">
      <c r="E804" s="113"/>
    </row>
    <row r="805" spans="5:5" ht="15.75" customHeight="1">
      <c r="E805" s="113"/>
    </row>
    <row r="806" spans="5:5" ht="15.75" customHeight="1">
      <c r="E806" s="113"/>
    </row>
    <row r="807" spans="5:5" ht="15.75" customHeight="1">
      <c r="E807" s="113"/>
    </row>
    <row r="808" spans="5:5" ht="15.75" customHeight="1">
      <c r="E808" s="113"/>
    </row>
    <row r="809" spans="5:5" ht="15.75" customHeight="1">
      <c r="E809" s="113"/>
    </row>
    <row r="810" spans="5:5" ht="15.75" customHeight="1">
      <c r="E810" s="113"/>
    </row>
    <row r="811" spans="5:5" ht="15.75" customHeight="1">
      <c r="E811" s="113"/>
    </row>
    <row r="812" spans="5:5" ht="15.75" customHeight="1">
      <c r="E812" s="113"/>
    </row>
    <row r="813" spans="5:5" ht="15.75" customHeight="1">
      <c r="E813" s="113"/>
    </row>
    <row r="814" spans="5:5" ht="15.75" customHeight="1">
      <c r="E814" s="113"/>
    </row>
    <row r="815" spans="5:5" ht="15.75" customHeight="1">
      <c r="E815" s="113"/>
    </row>
    <row r="816" spans="5:5" ht="15.75" customHeight="1">
      <c r="E816" s="113"/>
    </row>
    <row r="817" spans="5:5" ht="15.75" customHeight="1">
      <c r="E817" s="113"/>
    </row>
    <row r="818" spans="5:5" ht="15.75" customHeight="1">
      <c r="E818" s="113"/>
    </row>
    <row r="819" spans="5:5" ht="15.75" customHeight="1">
      <c r="E819" s="113"/>
    </row>
    <row r="820" spans="5:5" ht="15.75" customHeight="1">
      <c r="E820" s="113"/>
    </row>
    <row r="821" spans="5:5" ht="15.75" customHeight="1">
      <c r="E821" s="113"/>
    </row>
    <row r="822" spans="5:5" ht="15.75" customHeight="1">
      <c r="E822" s="113"/>
    </row>
    <row r="823" spans="5:5" ht="15.75" customHeight="1">
      <c r="E823" s="113"/>
    </row>
    <row r="824" spans="5:5" ht="15.75" customHeight="1">
      <c r="E824" s="113"/>
    </row>
    <row r="825" spans="5:5" ht="15.75" customHeight="1">
      <c r="E825" s="113"/>
    </row>
    <row r="826" spans="5:5" ht="15.75" customHeight="1">
      <c r="E826" s="113"/>
    </row>
    <row r="827" spans="5:5" ht="15.75" customHeight="1">
      <c r="E827" s="113"/>
    </row>
    <row r="828" spans="5:5" ht="15.75" customHeight="1">
      <c r="E828" s="113"/>
    </row>
    <row r="829" spans="5:5" ht="15.75" customHeight="1">
      <c r="E829" s="113"/>
    </row>
    <row r="830" spans="5:5" ht="15.75" customHeight="1">
      <c r="E830" s="113"/>
    </row>
    <row r="831" spans="5:5" ht="15.75" customHeight="1">
      <c r="E831" s="113"/>
    </row>
    <row r="832" spans="5:5" ht="15.75" customHeight="1">
      <c r="E832" s="113"/>
    </row>
    <row r="833" spans="5:5" ht="15.75" customHeight="1">
      <c r="E833" s="113"/>
    </row>
    <row r="834" spans="5:5" ht="15.75" customHeight="1">
      <c r="E834" s="113"/>
    </row>
    <row r="835" spans="5:5" ht="15.75" customHeight="1">
      <c r="E835" s="113"/>
    </row>
    <row r="836" spans="5:5" ht="15.75" customHeight="1">
      <c r="E836" s="113"/>
    </row>
    <row r="837" spans="5:5" ht="15.75" customHeight="1">
      <c r="E837" s="113"/>
    </row>
    <row r="838" spans="5:5" ht="15.75" customHeight="1">
      <c r="E838" s="113"/>
    </row>
    <row r="839" spans="5:5" ht="15.75" customHeight="1">
      <c r="E839" s="113"/>
    </row>
    <row r="840" spans="5:5" ht="15.75" customHeight="1">
      <c r="E840" s="113"/>
    </row>
    <row r="841" spans="5:5" ht="15.75" customHeight="1">
      <c r="E841" s="113"/>
    </row>
    <row r="842" spans="5:5" ht="15.75" customHeight="1">
      <c r="E842" s="113"/>
    </row>
    <row r="843" spans="5:5" ht="15.75" customHeight="1">
      <c r="E843" s="113"/>
    </row>
    <row r="844" spans="5:5" ht="15.75" customHeight="1">
      <c r="E844" s="113"/>
    </row>
    <row r="845" spans="5:5" ht="15.75" customHeight="1">
      <c r="E845" s="113"/>
    </row>
    <row r="846" spans="5:5" ht="15.75" customHeight="1">
      <c r="E846" s="113"/>
    </row>
    <row r="847" spans="5:5" ht="15.75" customHeight="1">
      <c r="E847" s="113"/>
    </row>
    <row r="848" spans="5:5" ht="15.75" customHeight="1">
      <c r="E848" s="113"/>
    </row>
    <row r="849" spans="5:5" ht="15.75" customHeight="1">
      <c r="E849" s="113"/>
    </row>
    <row r="850" spans="5:5" ht="15.75" customHeight="1">
      <c r="E850" s="113"/>
    </row>
    <row r="851" spans="5:5" ht="15.75" customHeight="1">
      <c r="E851" s="113"/>
    </row>
    <row r="852" spans="5:5" ht="15.75" customHeight="1">
      <c r="E852" s="113"/>
    </row>
    <row r="853" spans="5:5" ht="15.75" customHeight="1">
      <c r="E853" s="113"/>
    </row>
    <row r="854" spans="5:5" ht="15.75" customHeight="1">
      <c r="E854" s="113"/>
    </row>
    <row r="855" spans="5:5" ht="15.75" customHeight="1">
      <c r="E855" s="113"/>
    </row>
    <row r="856" spans="5:5" ht="15.75" customHeight="1">
      <c r="E856" s="113"/>
    </row>
    <row r="857" spans="5:5" ht="15.75" customHeight="1">
      <c r="E857" s="113"/>
    </row>
    <row r="858" spans="5:5" ht="15.75" customHeight="1">
      <c r="E858" s="113"/>
    </row>
    <row r="859" spans="5:5" ht="15.75" customHeight="1">
      <c r="E859" s="113"/>
    </row>
    <row r="860" spans="5:5" ht="15.75" customHeight="1">
      <c r="E860" s="113"/>
    </row>
    <row r="861" spans="5:5" ht="15.75" customHeight="1">
      <c r="E861" s="113"/>
    </row>
    <row r="862" spans="5:5" ht="15.75" customHeight="1">
      <c r="E862" s="113"/>
    </row>
    <row r="863" spans="5:5" ht="15.75" customHeight="1">
      <c r="E863" s="113"/>
    </row>
    <row r="864" spans="5:5" ht="15.75" customHeight="1">
      <c r="E864" s="113"/>
    </row>
    <row r="865" spans="5:5" ht="15.75" customHeight="1">
      <c r="E865" s="113"/>
    </row>
    <row r="866" spans="5:5" ht="15.75" customHeight="1">
      <c r="E866" s="113"/>
    </row>
    <row r="867" spans="5:5" ht="15.75" customHeight="1">
      <c r="E867" s="113"/>
    </row>
    <row r="868" spans="5:5" ht="15.75" customHeight="1">
      <c r="E868" s="113"/>
    </row>
    <row r="869" spans="5:5" ht="15.75" customHeight="1">
      <c r="E869" s="113"/>
    </row>
    <row r="870" spans="5:5" ht="15.75" customHeight="1">
      <c r="E870" s="113"/>
    </row>
    <row r="871" spans="5:5" ht="15.75" customHeight="1">
      <c r="E871" s="113"/>
    </row>
    <row r="872" spans="5:5" ht="15.75" customHeight="1">
      <c r="E872" s="113"/>
    </row>
    <row r="873" spans="5:5" ht="15.75" customHeight="1">
      <c r="E873" s="113"/>
    </row>
    <row r="874" spans="5:5" ht="15.75" customHeight="1">
      <c r="E874" s="113"/>
    </row>
    <row r="875" spans="5:5" ht="15.75" customHeight="1">
      <c r="E875" s="113"/>
    </row>
    <row r="876" spans="5:5" ht="15.75" customHeight="1">
      <c r="E876" s="113"/>
    </row>
    <row r="877" spans="5:5" ht="15.75" customHeight="1">
      <c r="E877" s="113"/>
    </row>
    <row r="878" spans="5:5" ht="15.75" customHeight="1">
      <c r="E878" s="113"/>
    </row>
    <row r="879" spans="5:5" ht="15.75" customHeight="1">
      <c r="E879" s="113"/>
    </row>
    <row r="880" spans="5:5" ht="15.75" customHeight="1">
      <c r="E880" s="113"/>
    </row>
    <row r="881" spans="5:5" ht="15.75" customHeight="1">
      <c r="E881" s="113"/>
    </row>
    <row r="882" spans="5:5" ht="15.75" customHeight="1">
      <c r="E882" s="113"/>
    </row>
    <row r="883" spans="5:5" ht="15.75" customHeight="1">
      <c r="E883" s="113"/>
    </row>
    <row r="884" spans="5:5" ht="15.75" customHeight="1">
      <c r="E884" s="113"/>
    </row>
    <row r="885" spans="5:5" ht="15.75" customHeight="1">
      <c r="E885" s="113"/>
    </row>
    <row r="886" spans="5:5" ht="15.75" customHeight="1">
      <c r="E886" s="113"/>
    </row>
    <row r="887" spans="5:5" ht="15.75" customHeight="1">
      <c r="E887" s="113"/>
    </row>
    <row r="888" spans="5:5" ht="15.75" customHeight="1">
      <c r="E888" s="113"/>
    </row>
    <row r="889" spans="5:5" ht="15.75" customHeight="1">
      <c r="E889" s="113"/>
    </row>
    <row r="890" spans="5:5" ht="15.75" customHeight="1">
      <c r="E890" s="113"/>
    </row>
    <row r="891" spans="5:5" ht="15.75" customHeight="1">
      <c r="E891" s="113"/>
    </row>
    <row r="892" spans="5:5" ht="15.75" customHeight="1">
      <c r="E892" s="113"/>
    </row>
    <row r="893" spans="5:5" ht="15.75" customHeight="1">
      <c r="E893" s="113"/>
    </row>
    <row r="894" spans="5:5" ht="15.75" customHeight="1">
      <c r="E894" s="113"/>
    </row>
    <row r="895" spans="5:5" ht="15.75" customHeight="1">
      <c r="E895" s="113"/>
    </row>
    <row r="896" spans="5:5" ht="15.75" customHeight="1">
      <c r="E896" s="113"/>
    </row>
    <row r="897" spans="5:5" ht="15.75" customHeight="1">
      <c r="E897" s="113"/>
    </row>
    <row r="898" spans="5:5" ht="15.75" customHeight="1">
      <c r="E898" s="113"/>
    </row>
    <row r="899" spans="5:5" ht="15.75" customHeight="1">
      <c r="E899" s="113"/>
    </row>
    <row r="900" spans="5:5" ht="15.75" customHeight="1">
      <c r="E900" s="113"/>
    </row>
    <row r="901" spans="5:5" ht="15.75" customHeight="1">
      <c r="E901" s="113"/>
    </row>
    <row r="902" spans="5:5" ht="15.75" customHeight="1">
      <c r="E902" s="113"/>
    </row>
    <row r="903" spans="5:5" ht="15.75" customHeight="1">
      <c r="E903" s="113"/>
    </row>
    <row r="904" spans="5:5" ht="15.75" customHeight="1">
      <c r="E904" s="113"/>
    </row>
    <row r="905" spans="5:5" ht="15.75" customHeight="1">
      <c r="E905" s="113"/>
    </row>
    <row r="906" spans="5:5" ht="15.75" customHeight="1">
      <c r="E906" s="113"/>
    </row>
    <row r="907" spans="5:5" ht="15.75" customHeight="1">
      <c r="E907" s="113"/>
    </row>
    <row r="908" spans="5:5" ht="15.75" customHeight="1">
      <c r="E908" s="113"/>
    </row>
    <row r="909" spans="5:5" ht="15.75" customHeight="1">
      <c r="E909" s="113"/>
    </row>
    <row r="910" spans="5:5" ht="15.75" customHeight="1">
      <c r="E910" s="113"/>
    </row>
    <row r="911" spans="5:5" ht="15.75" customHeight="1">
      <c r="E911" s="113"/>
    </row>
    <row r="912" spans="5:5" ht="15.75" customHeight="1">
      <c r="E912" s="113"/>
    </row>
    <row r="913" spans="5:5" ht="15.75" customHeight="1">
      <c r="E913" s="113"/>
    </row>
    <row r="914" spans="5:5" ht="15.75" customHeight="1">
      <c r="E914" s="113"/>
    </row>
    <row r="915" spans="5:5" ht="15.75" customHeight="1">
      <c r="E915" s="113"/>
    </row>
    <row r="916" spans="5:5" ht="15.75" customHeight="1">
      <c r="E916" s="113"/>
    </row>
    <row r="917" spans="5:5" ht="15.75" customHeight="1">
      <c r="E917" s="113"/>
    </row>
    <row r="918" spans="5:5" ht="15.75" customHeight="1">
      <c r="E918" s="113"/>
    </row>
    <row r="919" spans="5:5" ht="15.75" customHeight="1">
      <c r="E919" s="113"/>
    </row>
    <row r="920" spans="5:5" ht="15.75" customHeight="1">
      <c r="E920" s="113"/>
    </row>
    <row r="921" spans="5:5" ht="15.75" customHeight="1">
      <c r="E921" s="113"/>
    </row>
    <row r="922" spans="5:5" ht="15.75" customHeight="1">
      <c r="E922" s="113"/>
    </row>
    <row r="923" spans="5:5" ht="15.75" customHeight="1">
      <c r="E923" s="113"/>
    </row>
    <row r="924" spans="5:5" ht="15.75" customHeight="1">
      <c r="E924" s="113"/>
    </row>
    <row r="925" spans="5:5" ht="15.75" customHeight="1">
      <c r="E925" s="113"/>
    </row>
    <row r="926" spans="5:5" ht="15.75" customHeight="1">
      <c r="E926" s="113"/>
    </row>
    <row r="927" spans="5:5" ht="15.75" customHeight="1">
      <c r="E927" s="113"/>
    </row>
    <row r="928" spans="5:5" ht="15.75" customHeight="1">
      <c r="E928" s="113"/>
    </row>
    <row r="929" spans="5:5" ht="15.75" customHeight="1">
      <c r="E929" s="113"/>
    </row>
    <row r="930" spans="5:5" ht="15.75" customHeight="1">
      <c r="E930" s="113"/>
    </row>
    <row r="931" spans="5:5" ht="15.75" customHeight="1">
      <c r="E931" s="113"/>
    </row>
    <row r="932" spans="5:5" ht="15.75" customHeight="1">
      <c r="E932" s="113"/>
    </row>
    <row r="933" spans="5:5" ht="15.75" customHeight="1">
      <c r="E933" s="113"/>
    </row>
    <row r="934" spans="5:5" ht="15.75" customHeight="1">
      <c r="E934" s="113"/>
    </row>
    <row r="935" spans="5:5" ht="15.75" customHeight="1">
      <c r="E935" s="113"/>
    </row>
    <row r="936" spans="5:5" ht="15.75" customHeight="1">
      <c r="E936" s="113"/>
    </row>
    <row r="937" spans="5:5" ht="15.75" customHeight="1">
      <c r="E937" s="113"/>
    </row>
    <row r="938" spans="5:5" ht="15.75" customHeight="1">
      <c r="E938" s="113"/>
    </row>
    <row r="939" spans="5:5" ht="15.75" customHeight="1">
      <c r="E939" s="113"/>
    </row>
    <row r="940" spans="5:5" ht="15.75" customHeight="1">
      <c r="E940" s="113"/>
    </row>
    <row r="941" spans="5:5" ht="15.75" customHeight="1">
      <c r="E941" s="113"/>
    </row>
    <row r="942" spans="5:5" ht="15.75" customHeight="1">
      <c r="E942" s="113"/>
    </row>
    <row r="943" spans="5:5" ht="15.75" customHeight="1">
      <c r="E943" s="113"/>
    </row>
    <row r="944" spans="5:5" ht="15.75" customHeight="1">
      <c r="E944" s="113"/>
    </row>
    <row r="945" spans="5:5" ht="15.75" customHeight="1">
      <c r="E945" s="113"/>
    </row>
    <row r="946" spans="5:5" ht="15.75" customHeight="1">
      <c r="E946" s="113"/>
    </row>
    <row r="947" spans="5:5" ht="15.75" customHeight="1">
      <c r="E947" s="113"/>
    </row>
    <row r="948" spans="5:5" ht="15.75" customHeight="1">
      <c r="E948" s="113"/>
    </row>
    <row r="949" spans="5:5" ht="15.75" customHeight="1">
      <c r="E949" s="113"/>
    </row>
    <row r="950" spans="5:5" ht="15.75" customHeight="1">
      <c r="E950" s="113"/>
    </row>
    <row r="951" spans="5:5" ht="15.75" customHeight="1">
      <c r="E951" s="113"/>
    </row>
    <row r="952" spans="5:5" ht="15.75" customHeight="1">
      <c r="E952" s="113"/>
    </row>
    <row r="953" spans="5:5" ht="15.75" customHeight="1">
      <c r="E953" s="113"/>
    </row>
    <row r="954" spans="5:5" ht="15.75" customHeight="1">
      <c r="E954" s="113"/>
    </row>
    <row r="955" spans="5:5" ht="15.75" customHeight="1">
      <c r="E955" s="113"/>
    </row>
    <row r="956" spans="5:5" ht="15.75" customHeight="1">
      <c r="E956" s="113"/>
    </row>
    <row r="957" spans="5:5" ht="15.75" customHeight="1">
      <c r="E957" s="113"/>
    </row>
    <row r="958" spans="5:5" ht="15.75" customHeight="1">
      <c r="E958" s="113"/>
    </row>
    <row r="959" spans="5:5" ht="15.75" customHeight="1">
      <c r="E959" s="113"/>
    </row>
    <row r="960" spans="5:5" ht="15.75" customHeight="1">
      <c r="E960" s="113"/>
    </row>
    <row r="961" spans="5:5" ht="15.75" customHeight="1">
      <c r="E961" s="113"/>
    </row>
    <row r="962" spans="5:5" ht="15.75" customHeight="1">
      <c r="E962" s="113"/>
    </row>
    <row r="963" spans="5:5" ht="15.75" customHeight="1">
      <c r="E963" s="113"/>
    </row>
    <row r="964" spans="5:5" ht="15.75" customHeight="1">
      <c r="E964" s="113"/>
    </row>
    <row r="965" spans="5:5" ht="15.75" customHeight="1">
      <c r="E965" s="113"/>
    </row>
    <row r="966" spans="5:5" ht="15.75" customHeight="1">
      <c r="E966" s="113"/>
    </row>
    <row r="967" spans="5:5" ht="15.75" customHeight="1">
      <c r="E967" s="113"/>
    </row>
    <row r="968" spans="5:5" ht="15.75" customHeight="1">
      <c r="E968" s="113"/>
    </row>
    <row r="969" spans="5:5" ht="15.75" customHeight="1">
      <c r="E969" s="113"/>
    </row>
    <row r="970" spans="5:5" ht="15.75" customHeight="1">
      <c r="E970" s="113"/>
    </row>
    <row r="971" spans="5:5" ht="15.75" customHeight="1">
      <c r="E971" s="113"/>
    </row>
    <row r="972" spans="5:5" ht="15.75" customHeight="1">
      <c r="E972" s="113"/>
    </row>
    <row r="973" spans="5:5" ht="15.75" customHeight="1">
      <c r="E973" s="113"/>
    </row>
    <row r="974" spans="5:5" ht="15.75" customHeight="1">
      <c r="E974" s="113"/>
    </row>
    <row r="975" spans="5:5" ht="15.75" customHeight="1">
      <c r="E975" s="113"/>
    </row>
    <row r="976" spans="5:5" ht="15.75" customHeight="1">
      <c r="E976" s="113"/>
    </row>
    <row r="977" spans="5:5" ht="15.75" customHeight="1">
      <c r="E977" s="113"/>
    </row>
    <row r="978" spans="5:5" ht="15.75" customHeight="1">
      <c r="E978" s="113"/>
    </row>
    <row r="979" spans="5:5" ht="15.75" customHeight="1">
      <c r="E979" s="113"/>
    </row>
    <row r="980" spans="5:5" ht="15.75" customHeight="1">
      <c r="E980" s="113"/>
    </row>
    <row r="981" spans="5:5" ht="15.75" customHeight="1">
      <c r="E981" s="113"/>
    </row>
    <row r="982" spans="5:5" ht="15.75" customHeight="1">
      <c r="E982" s="113"/>
    </row>
    <row r="983" spans="5:5" ht="15.75" customHeight="1">
      <c r="E983" s="113"/>
    </row>
    <row r="984" spans="5:5" ht="15.75" customHeight="1">
      <c r="E984" s="113"/>
    </row>
    <row r="985" spans="5:5" ht="15.75" customHeight="1">
      <c r="E985" s="113"/>
    </row>
    <row r="986" spans="5:5" ht="15.75" customHeight="1">
      <c r="E986" s="113"/>
    </row>
    <row r="987" spans="5:5" ht="15.75" customHeight="1">
      <c r="E987" s="113"/>
    </row>
    <row r="988" spans="5:5" ht="15.75" customHeight="1">
      <c r="E988" s="113"/>
    </row>
    <row r="989" spans="5:5" ht="15.75" customHeight="1">
      <c r="E989" s="113"/>
    </row>
    <row r="990" spans="5:5" ht="15.75" customHeight="1">
      <c r="E990" s="113"/>
    </row>
    <row r="991" spans="5:5" ht="15.75" customHeight="1">
      <c r="E991" s="113"/>
    </row>
    <row r="992" spans="5:5" ht="15.75" customHeight="1">
      <c r="E992" s="113"/>
    </row>
    <row r="993" spans="5:5" ht="15.75" customHeight="1">
      <c r="E993" s="113"/>
    </row>
    <row r="994" spans="5:5" ht="15.75" customHeight="1">
      <c r="E994" s="113"/>
    </row>
    <row r="995" spans="5:5" ht="15.75" customHeight="1">
      <c r="E995" s="113"/>
    </row>
    <row r="996" spans="5:5" ht="15.75" customHeight="1">
      <c r="E996" s="113"/>
    </row>
    <row r="997" spans="5:5" ht="15.75" customHeight="1">
      <c r="E997" s="113"/>
    </row>
    <row r="998" spans="5:5" ht="15.75" customHeight="1">
      <c r="E998" s="113"/>
    </row>
    <row r="999" spans="5:5" ht="15.75" customHeight="1">
      <c r="E999" s="113"/>
    </row>
    <row r="1000" spans="5:5" ht="15.75" customHeight="1">
      <c r="E1000" s="113"/>
    </row>
    <row r="1001" spans="5:5" ht="15.75" customHeight="1">
      <c r="E1001" s="113"/>
    </row>
    <row r="1002" spans="5:5" ht="15.75" customHeight="1">
      <c r="E1002" s="113"/>
    </row>
    <row r="1003" spans="5:5" ht="15.75" customHeight="1">
      <c r="E1003" s="113"/>
    </row>
    <row r="1004" spans="5:5" ht="15.75" customHeight="1">
      <c r="E1004" s="113"/>
    </row>
    <row r="1005" spans="5:5" ht="15.75" customHeight="1">
      <c r="E1005" s="113"/>
    </row>
    <row r="1006" spans="5:5" ht="15.75" customHeight="1">
      <c r="E1006" s="113"/>
    </row>
    <row r="1007" spans="5:5" ht="15.75" customHeight="1">
      <c r="E1007" s="113"/>
    </row>
    <row r="1008" spans="5:5" ht="15.75" customHeight="1">
      <c r="E1008" s="113"/>
    </row>
    <row r="1009" spans="5:5" ht="15.75" customHeight="1">
      <c r="E1009" s="113"/>
    </row>
    <row r="1010" spans="5:5" ht="15.75" customHeight="1">
      <c r="E1010" s="113"/>
    </row>
    <row r="1011" spans="5:5" ht="15.75" customHeight="1">
      <c r="E1011" s="113"/>
    </row>
    <row r="1012" spans="5:5" ht="15.75" customHeight="1">
      <c r="E1012" s="113"/>
    </row>
    <row r="1013" spans="5:5" ht="15.75" customHeight="1">
      <c r="E1013" s="113"/>
    </row>
    <row r="1014" spans="5:5" ht="15.75" customHeight="1">
      <c r="E1014" s="113"/>
    </row>
    <row r="1015" spans="5:5" ht="15.75" customHeight="1">
      <c r="E1015" s="113"/>
    </row>
    <row r="1016" spans="5:5" ht="15.75" customHeight="1">
      <c r="E1016" s="113"/>
    </row>
    <row r="1017" spans="5:5" ht="15.75" customHeight="1">
      <c r="E1017" s="113"/>
    </row>
    <row r="1018" spans="5:5" ht="15.75" customHeight="1">
      <c r="E1018" s="113"/>
    </row>
    <row r="1019" spans="5:5" ht="15.75" customHeight="1">
      <c r="E1019" s="113"/>
    </row>
    <row r="1020" spans="5:5" ht="15.75" customHeight="1">
      <c r="E1020" s="113"/>
    </row>
    <row r="1021" spans="5:5" ht="15.75" customHeight="1">
      <c r="E1021" s="113"/>
    </row>
    <row r="1022" spans="5:5" ht="15.75" customHeight="1">
      <c r="E1022" s="113"/>
    </row>
    <row r="1023" spans="5:5" ht="15.75" customHeight="1">
      <c r="E1023" s="113"/>
    </row>
    <row r="1024" spans="5:5" ht="15.75" customHeight="1">
      <c r="E1024" s="113"/>
    </row>
    <row r="1025" spans="5:5" ht="15.75" customHeight="1">
      <c r="E1025" s="113"/>
    </row>
    <row r="1026" spans="5:5" ht="15.75" customHeight="1">
      <c r="E1026" s="113"/>
    </row>
    <row r="1027" spans="5:5" ht="15.75" customHeight="1">
      <c r="E1027" s="113"/>
    </row>
    <row r="1028" spans="5:5" ht="15.75" customHeight="1">
      <c r="E1028" s="113"/>
    </row>
    <row r="1029" spans="5:5" ht="15.75" customHeight="1">
      <c r="E1029" s="113"/>
    </row>
    <row r="1030" spans="5:5" ht="15.75" customHeight="1">
      <c r="E1030" s="113"/>
    </row>
    <row r="1031" spans="5:5" ht="15.75" customHeight="1">
      <c r="E1031" s="113"/>
    </row>
    <row r="1032" spans="5:5" ht="15.75" customHeight="1">
      <c r="E1032" s="113"/>
    </row>
    <row r="1033" spans="5:5" ht="15.75" customHeight="1">
      <c r="E1033" s="113"/>
    </row>
    <row r="1034" spans="5:5" ht="15.75" customHeight="1">
      <c r="E1034" s="113"/>
    </row>
    <row r="1035" spans="5:5" ht="15.75" customHeight="1">
      <c r="E1035" s="113"/>
    </row>
  </sheetData>
  <mergeCells count="1">
    <mergeCell ref="A1:D1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defaultColWidth="14.42578125" defaultRowHeight="15" customHeight="1"/>
  <cols>
    <col min="1" max="1" width="10.85546875" customWidth="1"/>
    <col min="2" max="2" width="10.5703125" customWidth="1"/>
    <col min="3" max="3" width="12.28515625" customWidth="1"/>
    <col min="4" max="4" width="11.5703125" customWidth="1"/>
    <col min="5" max="5" width="5" customWidth="1"/>
    <col min="6" max="6" width="16.42578125" customWidth="1"/>
    <col min="7" max="7" width="10.42578125" customWidth="1"/>
    <col min="8" max="14" width="9.42578125" customWidth="1"/>
    <col min="15" max="15" width="24" customWidth="1"/>
    <col min="16" max="16" width="17.5703125" customWidth="1"/>
    <col min="17" max="26" width="9.42578125" customWidth="1"/>
  </cols>
  <sheetData>
    <row r="1" spans="1:26" ht="15.75" customHeight="1">
      <c r="A1" s="336" t="s">
        <v>1264</v>
      </c>
      <c r="B1" s="335"/>
      <c r="C1" s="335"/>
      <c r="D1" s="335"/>
      <c r="E1" s="251"/>
      <c r="F1" s="113"/>
    </row>
    <row r="2" spans="1:26" ht="15.75" customHeight="1">
      <c r="A2" s="233" t="s">
        <v>0</v>
      </c>
      <c r="B2" s="233" t="s">
        <v>1</v>
      </c>
      <c r="C2" s="234" t="s">
        <v>522</v>
      </c>
      <c r="D2" s="233" t="s">
        <v>523</v>
      </c>
      <c r="E2" s="252"/>
      <c r="F2" s="235" t="s">
        <v>524</v>
      </c>
      <c r="G2" s="235" t="s">
        <v>1265</v>
      </c>
    </row>
    <row r="3" spans="1:26">
      <c r="A3" s="65" t="s">
        <v>888</v>
      </c>
      <c r="B3" s="65" t="s">
        <v>96</v>
      </c>
      <c r="C3" s="157">
        <v>40</v>
      </c>
      <c r="D3" s="248">
        <v>42741</v>
      </c>
      <c r="E3" s="120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>
      <c r="A4" s="65" t="s">
        <v>1243</v>
      </c>
      <c r="B4" s="65" t="s">
        <v>549</v>
      </c>
      <c r="C4" s="157">
        <v>0</v>
      </c>
      <c r="D4" s="248">
        <v>42767</v>
      </c>
      <c r="E4" s="120"/>
      <c r="F4" s="113"/>
    </row>
    <row r="5" spans="1:26">
      <c r="A5" s="65" t="s">
        <v>910</v>
      </c>
      <c r="B5" s="65" t="s">
        <v>911</v>
      </c>
      <c r="C5" s="157">
        <v>40</v>
      </c>
      <c r="D5" s="248">
        <v>42769</v>
      </c>
      <c r="E5" s="120"/>
      <c r="F5" s="113"/>
    </row>
    <row r="6" spans="1:26">
      <c r="A6" s="65" t="s">
        <v>1188</v>
      </c>
      <c r="B6" s="65" t="s">
        <v>1189</v>
      </c>
      <c r="C6" s="157">
        <v>40</v>
      </c>
      <c r="D6" s="248">
        <v>42769</v>
      </c>
      <c r="E6" s="120"/>
      <c r="F6" s="113"/>
    </row>
    <row r="7" spans="1:26">
      <c r="A7" s="65" t="s">
        <v>1191</v>
      </c>
      <c r="B7" s="65" t="s">
        <v>1192</v>
      </c>
      <c r="C7" s="157">
        <v>40</v>
      </c>
      <c r="D7" s="248">
        <v>42781</v>
      </c>
      <c r="E7" s="120"/>
      <c r="F7" s="113"/>
    </row>
    <row r="8" spans="1:26">
      <c r="A8" s="6" t="s">
        <v>1193</v>
      </c>
      <c r="B8" s="6" t="s">
        <v>457</v>
      </c>
      <c r="C8" s="253">
        <v>40</v>
      </c>
      <c r="D8" s="254">
        <v>42782</v>
      </c>
      <c r="E8" s="120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>
      <c r="A9" s="255" t="s">
        <v>1266</v>
      </c>
      <c r="B9" s="255" t="s">
        <v>1267</v>
      </c>
      <c r="C9" s="256">
        <v>40</v>
      </c>
      <c r="D9" s="257"/>
      <c r="E9" s="120"/>
      <c r="F9" s="113" t="s">
        <v>1185</v>
      </c>
    </row>
    <row r="10" spans="1:26">
      <c r="A10" s="65" t="s">
        <v>70</v>
      </c>
      <c r="B10" s="65" t="s">
        <v>71</v>
      </c>
      <c r="C10" s="157">
        <v>40</v>
      </c>
      <c r="D10" s="248">
        <v>42795</v>
      </c>
      <c r="E10" s="120"/>
      <c r="F10" s="113"/>
    </row>
    <row r="11" spans="1:26">
      <c r="A11" s="65" t="s">
        <v>1194</v>
      </c>
      <c r="B11" s="65" t="s">
        <v>907</v>
      </c>
      <c r="C11" s="157">
        <v>40</v>
      </c>
      <c r="D11" s="248">
        <v>42795</v>
      </c>
      <c r="E11" s="120"/>
      <c r="F11" s="113"/>
    </row>
    <row r="12" spans="1:26">
      <c r="A12" s="65" t="s">
        <v>1195</v>
      </c>
      <c r="B12" s="65" t="s">
        <v>1196</v>
      </c>
      <c r="C12" s="157">
        <v>40</v>
      </c>
      <c r="D12" s="248">
        <v>42796</v>
      </c>
      <c r="E12" s="120"/>
      <c r="F12" s="113"/>
    </row>
    <row r="13" spans="1:26">
      <c r="A13" s="65" t="s">
        <v>896</v>
      </c>
      <c r="B13" s="65" t="s">
        <v>864</v>
      </c>
      <c r="C13" s="157">
        <v>40</v>
      </c>
      <c r="D13" s="248">
        <v>42799</v>
      </c>
      <c r="E13" s="120"/>
      <c r="F13" s="113"/>
    </row>
    <row r="14" spans="1:26">
      <c r="A14" s="65" t="s">
        <v>122</v>
      </c>
      <c r="B14" s="65" t="s">
        <v>123</v>
      </c>
      <c r="C14" s="157">
        <v>40</v>
      </c>
      <c r="D14" s="248">
        <v>42802</v>
      </c>
      <c r="E14" s="120"/>
      <c r="F14" s="113"/>
    </row>
    <row r="15" spans="1:26">
      <c r="A15" s="65" t="s">
        <v>903</v>
      </c>
      <c r="B15" s="65" t="s">
        <v>82</v>
      </c>
      <c r="C15" s="157">
        <v>40</v>
      </c>
      <c r="D15" s="248">
        <v>42804</v>
      </c>
      <c r="E15" s="120"/>
      <c r="F15" s="113"/>
    </row>
    <row r="16" spans="1:26">
      <c r="A16" s="65" t="s">
        <v>890</v>
      </c>
      <c r="B16" s="65" t="s">
        <v>891</v>
      </c>
      <c r="C16" s="157">
        <v>40</v>
      </c>
      <c r="D16" s="248">
        <v>42810</v>
      </c>
      <c r="E16" s="120"/>
      <c r="F16" s="113"/>
    </row>
    <row r="17" spans="1:6">
      <c r="A17" s="255" t="s">
        <v>1268</v>
      </c>
      <c r="B17" s="255" t="s">
        <v>1269</v>
      </c>
      <c r="C17" s="256">
        <v>40</v>
      </c>
      <c r="D17" s="257">
        <v>42447</v>
      </c>
      <c r="E17" s="120"/>
      <c r="F17" s="113" t="s">
        <v>1270</v>
      </c>
    </row>
    <row r="18" spans="1:6">
      <c r="A18" s="65" t="s">
        <v>913</v>
      </c>
      <c r="B18" s="65" t="s">
        <v>180</v>
      </c>
      <c r="C18" s="157">
        <v>40</v>
      </c>
      <c r="D18" s="248">
        <v>42819</v>
      </c>
      <c r="E18" s="258" t="s">
        <v>1271</v>
      </c>
      <c r="F18" s="113" t="s">
        <v>1272</v>
      </c>
    </row>
    <row r="19" spans="1:6">
      <c r="A19" s="65" t="s">
        <v>1198</v>
      </c>
      <c r="B19" s="65" t="s">
        <v>1199</v>
      </c>
      <c r="C19" s="157">
        <v>40</v>
      </c>
      <c r="D19" s="248">
        <v>42825</v>
      </c>
      <c r="E19" s="120"/>
      <c r="F19" s="113"/>
    </row>
    <row r="20" spans="1:6">
      <c r="A20" s="65" t="s">
        <v>1202</v>
      </c>
      <c r="B20" s="65" t="s">
        <v>987</v>
      </c>
      <c r="C20" s="157">
        <v>40</v>
      </c>
      <c r="D20" s="248">
        <v>42834</v>
      </c>
      <c r="E20" s="120"/>
      <c r="F20" s="113"/>
    </row>
    <row r="21" spans="1:6" ht="15.75" customHeight="1">
      <c r="A21" s="155" t="s">
        <v>866</v>
      </c>
      <c r="B21" s="155" t="s">
        <v>867</v>
      </c>
      <c r="C21" s="158">
        <v>40</v>
      </c>
      <c r="D21" s="239">
        <v>42841</v>
      </c>
      <c r="E21" s="120" t="s">
        <v>1273</v>
      </c>
      <c r="F21" s="113" t="s">
        <v>1274</v>
      </c>
    </row>
    <row r="22" spans="1:6" ht="15.75" customHeight="1">
      <c r="A22" s="155" t="s">
        <v>191</v>
      </c>
      <c r="B22" s="155" t="s">
        <v>192</v>
      </c>
      <c r="C22" s="158">
        <v>40</v>
      </c>
      <c r="D22" s="239">
        <v>42848</v>
      </c>
      <c r="E22" s="120" t="s">
        <v>1273</v>
      </c>
      <c r="F22" s="113" t="s">
        <v>1275</v>
      </c>
    </row>
    <row r="23" spans="1:6" ht="15.75" customHeight="1">
      <c r="A23" s="255" t="s">
        <v>1276</v>
      </c>
      <c r="B23" s="255" t="s">
        <v>1277</v>
      </c>
      <c r="C23" s="256">
        <v>40</v>
      </c>
      <c r="D23" s="257">
        <v>42486</v>
      </c>
      <c r="E23" s="120"/>
      <c r="F23" s="113" t="s">
        <v>1185</v>
      </c>
    </row>
    <row r="24" spans="1:6" ht="15.75" customHeight="1">
      <c r="A24" s="155" t="s">
        <v>1204</v>
      </c>
      <c r="B24" s="155" t="s">
        <v>1205</v>
      </c>
      <c r="C24" s="158">
        <v>40</v>
      </c>
      <c r="D24" s="239">
        <v>42851</v>
      </c>
      <c r="E24" s="120"/>
      <c r="F24" s="113"/>
    </row>
    <row r="25" spans="1:6" ht="15.75" customHeight="1">
      <c r="A25" s="65" t="s">
        <v>1206</v>
      </c>
      <c r="B25" s="65" t="s">
        <v>1207</v>
      </c>
      <c r="C25" s="157">
        <v>40</v>
      </c>
      <c r="D25" s="248">
        <v>42852</v>
      </c>
      <c r="E25" s="120"/>
      <c r="F25" s="113"/>
    </row>
    <row r="26" spans="1:6" ht="15.75" customHeight="1">
      <c r="A26" s="65" t="s">
        <v>36</v>
      </c>
      <c r="B26" s="65" t="s">
        <v>37</v>
      </c>
      <c r="C26" s="157">
        <v>40</v>
      </c>
      <c r="D26" s="248">
        <v>42858</v>
      </c>
      <c r="E26" s="120"/>
      <c r="F26" s="113"/>
    </row>
    <row r="27" spans="1:6" ht="15.75" customHeight="1">
      <c r="A27" s="65" t="s">
        <v>357</v>
      </c>
      <c r="B27" s="65" t="s">
        <v>358</v>
      </c>
      <c r="C27" s="157">
        <v>40</v>
      </c>
      <c r="D27" s="248">
        <v>42879</v>
      </c>
      <c r="E27" s="120"/>
      <c r="F27" s="113"/>
    </row>
    <row r="28" spans="1:6" ht="15.75" customHeight="1">
      <c r="A28" s="65" t="s">
        <v>908</v>
      </c>
      <c r="B28" s="65" t="s">
        <v>909</v>
      </c>
      <c r="C28" s="157">
        <v>40</v>
      </c>
      <c r="D28" s="248">
        <v>42865</v>
      </c>
      <c r="E28" s="120" t="s">
        <v>1278</v>
      </c>
      <c r="F28" s="113"/>
    </row>
    <row r="29" spans="1:6" ht="15.75" customHeight="1">
      <c r="A29" s="255" t="s">
        <v>1279</v>
      </c>
      <c r="B29" s="255" t="s">
        <v>192</v>
      </c>
      <c r="C29" s="256">
        <v>40</v>
      </c>
      <c r="D29" s="257">
        <v>42501</v>
      </c>
      <c r="E29" s="120"/>
      <c r="F29" s="113" t="s">
        <v>1185</v>
      </c>
    </row>
    <row r="30" spans="1:6" ht="15.75" customHeight="1">
      <c r="A30" s="65" t="s">
        <v>1208</v>
      </c>
      <c r="B30" s="65" t="s">
        <v>1209</v>
      </c>
      <c r="C30" s="157">
        <v>40</v>
      </c>
      <c r="D30" s="248">
        <v>42868</v>
      </c>
      <c r="E30" s="258" t="s">
        <v>1271</v>
      </c>
      <c r="F30" s="113"/>
    </row>
    <row r="31" spans="1:6" ht="15.75" customHeight="1">
      <c r="A31" s="65" t="s">
        <v>917</v>
      </c>
      <c r="B31" s="65" t="s">
        <v>269</v>
      </c>
      <c r="C31" s="157">
        <v>40</v>
      </c>
      <c r="D31" s="248">
        <v>42870</v>
      </c>
      <c r="E31" s="120" t="s">
        <v>1278</v>
      </c>
      <c r="F31" s="113"/>
    </row>
    <row r="32" spans="1:6" ht="15.75" customHeight="1">
      <c r="A32" s="65" t="s">
        <v>313</v>
      </c>
      <c r="B32" s="65" t="s">
        <v>314</v>
      </c>
      <c r="C32" s="157">
        <v>40</v>
      </c>
      <c r="D32" s="248">
        <v>42878</v>
      </c>
      <c r="E32" s="258" t="s">
        <v>1271</v>
      </c>
      <c r="F32" s="113"/>
    </row>
    <row r="33" spans="1:13" ht="15.75" customHeight="1">
      <c r="A33" s="255" t="s">
        <v>1280</v>
      </c>
      <c r="B33" s="255" t="s">
        <v>1184</v>
      </c>
      <c r="C33" s="256">
        <v>40</v>
      </c>
      <c r="D33" s="257">
        <v>42515</v>
      </c>
      <c r="E33" s="120"/>
      <c r="F33" s="113" t="s">
        <v>1185</v>
      </c>
    </row>
    <row r="34" spans="1:13" ht="15.75" customHeight="1">
      <c r="A34" s="255" t="s">
        <v>1281</v>
      </c>
      <c r="B34" s="255" t="s">
        <v>56</v>
      </c>
      <c r="C34" s="256">
        <v>40</v>
      </c>
      <c r="D34" s="257">
        <v>42517</v>
      </c>
      <c r="E34" s="120"/>
      <c r="F34" s="113" t="s">
        <v>1185</v>
      </c>
    </row>
    <row r="35" spans="1:13" ht="15.75" customHeight="1">
      <c r="A35" s="65" t="s">
        <v>1210</v>
      </c>
      <c r="B35" s="65" t="s">
        <v>71</v>
      </c>
      <c r="C35" s="157">
        <v>40</v>
      </c>
      <c r="D35" s="248">
        <v>42888</v>
      </c>
      <c r="E35" s="120" t="s">
        <v>1278</v>
      </c>
      <c r="F35" s="113"/>
    </row>
    <row r="36" spans="1:13" ht="15.75" customHeight="1">
      <c r="A36" s="65" t="s">
        <v>140</v>
      </c>
      <c r="B36" s="65" t="s">
        <v>82</v>
      </c>
      <c r="C36" s="157">
        <v>40</v>
      </c>
      <c r="D36" s="248">
        <v>42892</v>
      </c>
      <c r="E36" s="258" t="s">
        <v>1271</v>
      </c>
      <c r="F36" s="113"/>
    </row>
    <row r="37" spans="1:13" ht="15.75" customHeight="1">
      <c r="A37" s="65" t="s">
        <v>1211</v>
      </c>
      <c r="B37" s="65" t="s">
        <v>1212</v>
      </c>
      <c r="C37" s="157">
        <v>40</v>
      </c>
      <c r="D37" s="248">
        <v>42893</v>
      </c>
      <c r="E37" s="258" t="s">
        <v>1271</v>
      </c>
      <c r="F37" s="113"/>
    </row>
    <row r="38" spans="1:13" ht="15.75" customHeight="1">
      <c r="A38" s="65" t="s">
        <v>1213</v>
      </c>
      <c r="B38" s="65" t="s">
        <v>565</v>
      </c>
      <c r="C38" s="157">
        <v>40</v>
      </c>
      <c r="D38" s="248">
        <v>42893</v>
      </c>
      <c r="E38" s="258" t="s">
        <v>1271</v>
      </c>
      <c r="F38" s="113"/>
    </row>
    <row r="39" spans="1:13" ht="15.75" customHeight="1">
      <c r="A39" s="255" t="s">
        <v>1282</v>
      </c>
      <c r="B39" s="255" t="s">
        <v>118</v>
      </c>
      <c r="C39" s="256">
        <v>0</v>
      </c>
      <c r="D39" s="257">
        <v>42528</v>
      </c>
      <c r="E39" s="120"/>
      <c r="F39" s="113" t="s">
        <v>1283</v>
      </c>
    </row>
    <row r="40" spans="1:13" ht="15.75" customHeight="1">
      <c r="A40" s="155" t="s">
        <v>461</v>
      </c>
      <c r="B40" s="155" t="s">
        <v>898</v>
      </c>
      <c r="C40" s="158">
        <v>40</v>
      </c>
      <c r="D40" s="239">
        <v>42896</v>
      </c>
      <c r="E40" s="120" t="s">
        <v>1278</v>
      </c>
      <c r="F40" s="113" t="s">
        <v>1214</v>
      </c>
    </row>
    <row r="41" spans="1:13" ht="15.75" customHeight="1">
      <c r="A41" s="155" t="s">
        <v>1215</v>
      </c>
      <c r="B41" s="155" t="s">
        <v>907</v>
      </c>
      <c r="C41" s="158">
        <v>40</v>
      </c>
      <c r="D41" s="239">
        <v>42899</v>
      </c>
      <c r="E41" s="120" t="s">
        <v>1273</v>
      </c>
      <c r="F41" s="113" t="s">
        <v>1284</v>
      </c>
    </row>
    <row r="42" spans="1:13" ht="15.75" customHeight="1">
      <c r="A42" s="155" t="s">
        <v>1217</v>
      </c>
      <c r="B42" s="155" t="s">
        <v>1218</v>
      </c>
      <c r="C42" s="158">
        <v>40</v>
      </c>
      <c r="D42" s="239">
        <v>42899</v>
      </c>
      <c r="E42" s="258" t="s">
        <v>1271</v>
      </c>
      <c r="F42" s="113"/>
    </row>
    <row r="43" spans="1:13" ht="15.75" customHeight="1">
      <c r="A43" s="155" t="s">
        <v>1219</v>
      </c>
      <c r="B43" s="155" t="s">
        <v>864</v>
      </c>
      <c r="C43" s="158">
        <v>40</v>
      </c>
      <c r="D43" s="239">
        <v>42907</v>
      </c>
      <c r="E43" s="120" t="s">
        <v>1285</v>
      </c>
      <c r="F43" s="113"/>
      <c r="M43" s="113"/>
    </row>
    <row r="44" spans="1:13" ht="15.75" customHeight="1">
      <c r="A44" s="155" t="s">
        <v>889</v>
      </c>
      <c r="B44" s="155" t="s">
        <v>314</v>
      </c>
      <c r="C44" s="158">
        <v>40</v>
      </c>
      <c r="D44" s="239">
        <v>42911</v>
      </c>
      <c r="E44" s="120" t="s">
        <v>1285</v>
      </c>
      <c r="F44" s="113"/>
    </row>
    <row r="45" spans="1:13" ht="15.75" customHeight="1">
      <c r="A45" s="155" t="s">
        <v>426</v>
      </c>
      <c r="B45" s="155" t="s">
        <v>1221</v>
      </c>
      <c r="C45" s="158">
        <v>40</v>
      </c>
      <c r="D45" s="239">
        <v>42922</v>
      </c>
      <c r="E45" s="120" t="s">
        <v>1285</v>
      </c>
      <c r="F45" s="113"/>
      <c r="G45" t="s">
        <v>529</v>
      </c>
    </row>
    <row r="46" spans="1:13" ht="15.75" customHeight="1">
      <c r="A46" s="255" t="s">
        <v>353</v>
      </c>
      <c r="B46" s="255" t="s">
        <v>105</v>
      </c>
      <c r="C46" s="256">
        <v>40</v>
      </c>
      <c r="D46" s="257">
        <v>42558</v>
      </c>
      <c r="E46" s="120"/>
      <c r="F46" s="113" t="s">
        <v>1185</v>
      </c>
    </row>
    <row r="47" spans="1:13" ht="15.75" customHeight="1">
      <c r="A47" s="155" t="s">
        <v>1224</v>
      </c>
      <c r="B47" s="155" t="s">
        <v>109</v>
      </c>
      <c r="C47" s="158">
        <v>40</v>
      </c>
      <c r="D47" s="239">
        <v>42933</v>
      </c>
      <c r="E47" s="120" t="s">
        <v>1273</v>
      </c>
      <c r="F47" s="113"/>
    </row>
    <row r="48" spans="1:13" ht="15.75" customHeight="1">
      <c r="A48" s="255" t="s">
        <v>1286</v>
      </c>
      <c r="B48" s="255" t="s">
        <v>1287</v>
      </c>
      <c r="C48" s="256">
        <v>40</v>
      </c>
      <c r="D48" s="257">
        <v>42570</v>
      </c>
      <c r="E48" s="120"/>
      <c r="F48" s="113" t="s">
        <v>1288</v>
      </c>
    </row>
    <row r="49" spans="1:26" ht="15.75" customHeight="1">
      <c r="A49" s="255" t="s">
        <v>440</v>
      </c>
      <c r="B49" s="255" t="s">
        <v>1236</v>
      </c>
      <c r="C49" s="256">
        <v>40</v>
      </c>
      <c r="D49" s="257">
        <v>42574</v>
      </c>
      <c r="E49" s="120"/>
      <c r="F49" s="113" t="s">
        <v>1289</v>
      </c>
    </row>
    <row r="50" spans="1:26" ht="15.75" customHeight="1">
      <c r="A50" s="155" t="s">
        <v>533</v>
      </c>
      <c r="B50" s="155" t="s">
        <v>217</v>
      </c>
      <c r="C50" s="158">
        <v>40</v>
      </c>
      <c r="D50" s="239">
        <v>42950</v>
      </c>
      <c r="E50" s="120" t="s">
        <v>528</v>
      </c>
      <c r="F50" s="113"/>
    </row>
    <row r="51" spans="1:26" ht="15.75" customHeight="1">
      <c r="A51" s="155" t="s">
        <v>14</v>
      </c>
      <c r="B51" s="155" t="s">
        <v>15</v>
      </c>
      <c r="C51" s="158">
        <v>40</v>
      </c>
      <c r="D51" s="239">
        <v>42953</v>
      </c>
      <c r="E51" s="120" t="s">
        <v>528</v>
      </c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5.75" customHeight="1">
      <c r="A52" s="155" t="s">
        <v>1228</v>
      </c>
      <c r="B52" s="155" t="s">
        <v>1229</v>
      </c>
      <c r="C52" s="158">
        <v>40</v>
      </c>
      <c r="D52" s="239">
        <v>42959</v>
      </c>
      <c r="E52" s="120" t="s">
        <v>528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5.75" customHeight="1">
      <c r="A53" s="255" t="s">
        <v>1153</v>
      </c>
      <c r="B53" s="255" t="s">
        <v>159</v>
      </c>
      <c r="C53" s="256">
        <v>40</v>
      </c>
      <c r="D53" s="257">
        <v>42595</v>
      </c>
      <c r="E53" s="120"/>
      <c r="F53" s="113" t="s">
        <v>1185</v>
      </c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5.75" customHeight="1">
      <c r="A54" s="155" t="s">
        <v>1230</v>
      </c>
      <c r="B54" s="155" t="s">
        <v>457</v>
      </c>
      <c r="C54" s="158">
        <v>40</v>
      </c>
      <c r="D54" s="239">
        <v>42962</v>
      </c>
      <c r="E54" s="120" t="s">
        <v>528</v>
      </c>
      <c r="F54" s="113"/>
      <c r="G54" s="113" t="s">
        <v>529</v>
      </c>
      <c r="H54" s="113"/>
      <c r="I54" s="113"/>
      <c r="J54" s="113" t="s">
        <v>1290</v>
      </c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5.75" customHeight="1">
      <c r="A55" s="155" t="s">
        <v>166</v>
      </c>
      <c r="B55" s="155" t="s">
        <v>167</v>
      </c>
      <c r="C55" s="158">
        <v>40</v>
      </c>
      <c r="D55" s="239">
        <v>42963</v>
      </c>
      <c r="E55" s="120" t="s">
        <v>528</v>
      </c>
      <c r="F55" s="113"/>
      <c r="G55" s="113"/>
      <c r="H55" s="113"/>
      <c r="I55" s="113"/>
      <c r="J55" s="113" t="s">
        <v>1291</v>
      </c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5.75" customHeight="1">
      <c r="A56" s="255" t="s">
        <v>1292</v>
      </c>
      <c r="B56" s="255" t="s">
        <v>109</v>
      </c>
      <c r="C56" s="256">
        <v>40</v>
      </c>
      <c r="D56" s="257">
        <v>42605</v>
      </c>
      <c r="E56" s="120"/>
      <c r="F56" s="113" t="s">
        <v>1185</v>
      </c>
      <c r="G56" s="113"/>
      <c r="H56" s="113" t="s">
        <v>521</v>
      </c>
      <c r="I56" s="113"/>
      <c r="J56" s="113" t="s">
        <v>1293</v>
      </c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5.75" customHeight="1">
      <c r="A57" s="255" t="s">
        <v>1232</v>
      </c>
      <c r="B57" s="255" t="s">
        <v>77</v>
      </c>
      <c r="C57" s="256">
        <v>40</v>
      </c>
      <c r="D57" s="257">
        <v>42970</v>
      </c>
      <c r="E57" s="120"/>
      <c r="F57" s="113" t="s">
        <v>1185</v>
      </c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5.75" customHeight="1">
      <c r="A58" s="155" t="s">
        <v>187</v>
      </c>
      <c r="B58" s="155" t="s">
        <v>188</v>
      </c>
      <c r="C58" s="158">
        <v>40</v>
      </c>
      <c r="D58" s="239">
        <v>42991</v>
      </c>
      <c r="E58" s="120" t="s">
        <v>528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 t="s">
        <v>1294</v>
      </c>
      <c r="P58" s="113" t="s">
        <v>1295</v>
      </c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5.75" customHeight="1">
      <c r="A59" s="155" t="s">
        <v>162</v>
      </c>
      <c r="B59" s="155" t="s">
        <v>163</v>
      </c>
      <c r="C59" s="158">
        <v>40</v>
      </c>
      <c r="D59" s="239">
        <v>42992</v>
      </c>
      <c r="E59" s="120" t="s">
        <v>528</v>
      </c>
      <c r="F59" s="113"/>
      <c r="G59" s="113"/>
      <c r="H59" s="113"/>
      <c r="I59" s="113"/>
      <c r="J59" s="113"/>
      <c r="K59" s="251" t="s">
        <v>1296</v>
      </c>
      <c r="L59" s="259">
        <v>680</v>
      </c>
      <c r="M59" s="113"/>
      <c r="N59" s="113"/>
      <c r="O59" s="113"/>
      <c r="P59" s="113">
        <v>680</v>
      </c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5.75" customHeight="1">
      <c r="A60" s="255" t="s">
        <v>353</v>
      </c>
      <c r="B60" s="255" t="s">
        <v>87</v>
      </c>
      <c r="C60" s="256">
        <v>40</v>
      </c>
      <c r="D60" s="257">
        <v>42627</v>
      </c>
      <c r="E60" s="120"/>
      <c r="F60" s="113" t="s">
        <v>1297</v>
      </c>
      <c r="G60" s="113"/>
      <c r="H60" s="113"/>
      <c r="I60" s="113"/>
      <c r="J60" s="113"/>
      <c r="K60" s="251" t="s">
        <v>1298</v>
      </c>
      <c r="L60" s="259">
        <v>960</v>
      </c>
      <c r="M60" s="113"/>
      <c r="N60" s="113"/>
      <c r="O60" s="113"/>
      <c r="P60" s="113">
        <v>960</v>
      </c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5.75" customHeight="1">
      <c r="A61" s="155" t="s">
        <v>256</v>
      </c>
      <c r="B61" s="155" t="s">
        <v>257</v>
      </c>
      <c r="C61" s="158">
        <v>40</v>
      </c>
      <c r="D61" s="239">
        <v>42992</v>
      </c>
      <c r="E61" s="120" t="s">
        <v>528</v>
      </c>
      <c r="F61" s="113"/>
      <c r="G61" s="113"/>
      <c r="H61" s="113"/>
      <c r="I61" s="113"/>
      <c r="J61" s="113"/>
      <c r="K61" s="251" t="s">
        <v>1299</v>
      </c>
      <c r="L61" s="259">
        <v>160</v>
      </c>
      <c r="M61" s="113"/>
      <c r="N61" s="113"/>
      <c r="O61" s="113">
        <v>160</v>
      </c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5.75" customHeight="1">
      <c r="A62" s="255" t="s">
        <v>1300</v>
      </c>
      <c r="B62" s="255" t="s">
        <v>1301</v>
      </c>
      <c r="C62" s="256">
        <v>40</v>
      </c>
      <c r="D62" s="257">
        <v>42628</v>
      </c>
      <c r="E62" s="120"/>
      <c r="F62" s="113" t="s">
        <v>1302</v>
      </c>
      <c r="G62" s="113"/>
      <c r="H62" s="113"/>
      <c r="I62" s="113"/>
      <c r="J62" s="113"/>
      <c r="K62" s="251" t="s">
        <v>1303</v>
      </c>
      <c r="L62" s="259">
        <f>SUM(C43:C45)</f>
        <v>120</v>
      </c>
      <c r="M62" s="113" t="s">
        <v>1304</v>
      </c>
      <c r="N62" s="113"/>
      <c r="O62" s="113">
        <v>80</v>
      </c>
      <c r="P62" s="113">
        <v>40</v>
      </c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5.75" customHeight="1">
      <c r="A63" s="255" t="s">
        <v>1305</v>
      </c>
      <c r="B63" s="255" t="s">
        <v>1306</v>
      </c>
      <c r="C63" s="256">
        <v>40</v>
      </c>
      <c r="D63" s="257">
        <v>42634</v>
      </c>
      <c r="E63" s="120"/>
      <c r="F63" s="113" t="s">
        <v>1185</v>
      </c>
      <c r="G63" s="113"/>
      <c r="H63" s="113"/>
      <c r="I63" s="113"/>
      <c r="J63" s="113"/>
      <c r="K63" s="251" t="s">
        <v>1307</v>
      </c>
      <c r="L63" s="259">
        <v>160</v>
      </c>
      <c r="M63" s="113" t="s">
        <v>1304</v>
      </c>
      <c r="N63" s="113"/>
      <c r="O63" s="113">
        <v>120</v>
      </c>
      <c r="P63" s="113">
        <v>40</v>
      </c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5.75" customHeight="1">
      <c r="A64" s="155" t="s">
        <v>548</v>
      </c>
      <c r="B64" s="155" t="s">
        <v>549</v>
      </c>
      <c r="C64" s="158">
        <v>40</v>
      </c>
      <c r="D64" s="239">
        <v>43005</v>
      </c>
      <c r="E64" s="120" t="s">
        <v>528</v>
      </c>
      <c r="F64" s="113"/>
      <c r="G64" s="113"/>
      <c r="H64" s="113"/>
      <c r="I64" s="113"/>
      <c r="J64" s="113"/>
      <c r="K64" s="113"/>
      <c r="L64" s="260">
        <f>SUM(L59:L63)</f>
        <v>2080</v>
      </c>
      <c r="M64" s="113" t="s">
        <v>1308</v>
      </c>
      <c r="N64" s="113"/>
      <c r="O64" s="261">
        <f t="shared" ref="O64:P64" si="0">SUM(O59:O63)</f>
        <v>360</v>
      </c>
      <c r="P64" s="261">
        <f t="shared" si="0"/>
        <v>1720</v>
      </c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5.75" customHeight="1">
      <c r="A65" s="155" t="s">
        <v>260</v>
      </c>
      <c r="B65" s="155" t="s">
        <v>261</v>
      </c>
      <c r="C65" s="158">
        <v>40</v>
      </c>
      <c r="D65" s="239">
        <v>43005</v>
      </c>
      <c r="E65" s="120" t="s">
        <v>528</v>
      </c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5.75" customHeight="1">
      <c r="A66" s="155" t="s">
        <v>130</v>
      </c>
      <c r="B66" s="155" t="s">
        <v>131</v>
      </c>
      <c r="C66" s="158">
        <v>40</v>
      </c>
      <c r="D66" s="239">
        <v>43003</v>
      </c>
      <c r="E66" s="120" t="s">
        <v>528</v>
      </c>
      <c r="F66" s="113"/>
      <c r="G66" s="113" t="s">
        <v>529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5.75" customHeight="1">
      <c r="A67" s="155" t="s">
        <v>241</v>
      </c>
      <c r="B67" s="155" t="s">
        <v>242</v>
      </c>
      <c r="C67" s="158">
        <v>40</v>
      </c>
      <c r="D67" s="239">
        <v>43012</v>
      </c>
      <c r="E67" s="120" t="s">
        <v>528</v>
      </c>
      <c r="F67" s="113"/>
      <c r="G67" s="113" t="s">
        <v>529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5.75" customHeight="1">
      <c r="A68" s="155" t="s">
        <v>1238</v>
      </c>
      <c r="B68" s="155" t="s">
        <v>159</v>
      </c>
      <c r="C68" s="158">
        <v>40</v>
      </c>
      <c r="D68" s="239">
        <v>43020</v>
      </c>
      <c r="E68" s="120" t="s">
        <v>528</v>
      </c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5.75" customHeight="1">
      <c r="A69" s="155" t="s">
        <v>1239</v>
      </c>
      <c r="B69" s="155" t="s">
        <v>1240</v>
      </c>
      <c r="C69" s="158">
        <v>40</v>
      </c>
      <c r="D69" s="239">
        <v>43020</v>
      </c>
      <c r="E69" s="120" t="s">
        <v>528</v>
      </c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5.75" customHeight="1">
      <c r="A70" s="155" t="s">
        <v>1247</v>
      </c>
      <c r="B70" s="155" t="s">
        <v>1248</v>
      </c>
      <c r="C70" s="158">
        <v>40</v>
      </c>
      <c r="D70" s="239">
        <v>43027</v>
      </c>
      <c r="E70" s="120" t="s">
        <v>528</v>
      </c>
      <c r="F70" s="113"/>
      <c r="G70" s="113" t="s">
        <v>529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5.75" customHeight="1">
      <c r="A71" s="155" t="s">
        <v>1250</v>
      </c>
      <c r="B71" s="155" t="s">
        <v>604</v>
      </c>
      <c r="C71" s="158">
        <v>40</v>
      </c>
      <c r="D71" s="239">
        <v>42676</v>
      </c>
      <c r="E71" s="120" t="s">
        <v>528</v>
      </c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5.75" customHeight="1">
      <c r="A72" s="155" t="s">
        <v>1153</v>
      </c>
      <c r="B72" s="155" t="s">
        <v>247</v>
      </c>
      <c r="C72" s="158">
        <v>40</v>
      </c>
      <c r="D72" s="239">
        <v>43042</v>
      </c>
      <c r="E72" s="120" t="s">
        <v>528</v>
      </c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5.75" customHeight="1">
      <c r="A73" s="155" t="s">
        <v>220</v>
      </c>
      <c r="B73" s="155" t="s">
        <v>109</v>
      </c>
      <c r="C73" s="158">
        <v>40</v>
      </c>
      <c r="D73" s="239">
        <v>43045</v>
      </c>
      <c r="E73" s="120" t="s">
        <v>528</v>
      </c>
      <c r="F73" s="113"/>
      <c r="G73" s="113" t="s">
        <v>529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ht="15.75" customHeight="1">
      <c r="A74" s="155" t="s">
        <v>992</v>
      </c>
      <c r="B74" s="155" t="s">
        <v>993</v>
      </c>
      <c r="C74" s="158">
        <v>40</v>
      </c>
      <c r="D74" s="239">
        <v>43045</v>
      </c>
      <c r="E74" s="120" t="s">
        <v>528</v>
      </c>
      <c r="F74" s="113"/>
      <c r="G74" s="113" t="s">
        <v>529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ht="15.75" customHeight="1">
      <c r="A75" s="155" t="s">
        <v>1252</v>
      </c>
      <c r="B75" s="155" t="s">
        <v>1253</v>
      </c>
      <c r="C75" s="158">
        <v>40</v>
      </c>
      <c r="D75" s="239">
        <v>43046</v>
      </c>
      <c r="E75" s="120" t="s">
        <v>528</v>
      </c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ht="15.75" customHeight="1">
      <c r="A76" s="155" t="s">
        <v>1255</v>
      </c>
      <c r="B76" s="155" t="s">
        <v>1256</v>
      </c>
      <c r="C76" s="158">
        <v>40</v>
      </c>
      <c r="D76" s="239">
        <v>43050</v>
      </c>
      <c r="E76" s="120" t="s">
        <v>528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ht="15.75" customHeight="1">
      <c r="A77" s="155" t="s">
        <v>576</v>
      </c>
      <c r="B77" s="155" t="s">
        <v>577</v>
      </c>
      <c r="C77" s="158">
        <v>40</v>
      </c>
      <c r="D77" s="239">
        <v>43054</v>
      </c>
      <c r="E77" s="120" t="s">
        <v>528</v>
      </c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ht="15.75" customHeight="1">
      <c r="A78" s="155" t="s">
        <v>1258</v>
      </c>
      <c r="B78" s="155" t="s">
        <v>238</v>
      </c>
      <c r="C78" s="158">
        <v>0</v>
      </c>
      <c r="D78" s="239">
        <v>43060</v>
      </c>
      <c r="E78" s="120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ht="15.75" customHeight="1">
      <c r="A79" s="155" t="s">
        <v>559</v>
      </c>
      <c r="B79" s="155" t="s">
        <v>560</v>
      </c>
      <c r="C79" s="158">
        <v>40</v>
      </c>
      <c r="D79" s="239">
        <v>43060</v>
      </c>
      <c r="E79" s="120" t="s">
        <v>528</v>
      </c>
      <c r="F79" s="113"/>
      <c r="G79" s="113" t="s">
        <v>529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ht="15.75" customHeight="1">
      <c r="A80" s="155" t="s">
        <v>1259</v>
      </c>
      <c r="B80" s="155" t="s">
        <v>1260</v>
      </c>
      <c r="C80" s="158">
        <v>40</v>
      </c>
      <c r="D80" s="239">
        <v>43066</v>
      </c>
      <c r="E80" s="120" t="s">
        <v>528</v>
      </c>
      <c r="F80" s="113"/>
      <c r="G80" s="113" t="s">
        <v>529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ht="15.75" customHeight="1">
      <c r="A81" s="255" t="s">
        <v>1309</v>
      </c>
      <c r="B81" s="255" t="s">
        <v>510</v>
      </c>
      <c r="C81" s="256">
        <v>40</v>
      </c>
      <c r="D81" s="257">
        <v>42704</v>
      </c>
      <c r="E81" s="120"/>
      <c r="F81" s="113" t="s">
        <v>1185</v>
      </c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ht="15.75" customHeight="1">
      <c r="A82" s="155" t="s">
        <v>900</v>
      </c>
      <c r="B82" s="155" t="s">
        <v>901</v>
      </c>
      <c r="C82" s="158">
        <v>40</v>
      </c>
      <c r="D82" s="239">
        <v>42713</v>
      </c>
      <c r="E82" s="120" t="s">
        <v>528</v>
      </c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ht="15.75" customHeight="1">
      <c r="A83" s="155" t="s">
        <v>153</v>
      </c>
      <c r="B83" s="155" t="s">
        <v>154</v>
      </c>
      <c r="C83" s="158">
        <v>40</v>
      </c>
      <c r="D83" s="239">
        <v>42717</v>
      </c>
      <c r="E83" s="120" t="s">
        <v>528</v>
      </c>
      <c r="F83" s="113"/>
      <c r="G83" s="113"/>
      <c r="H83" s="113"/>
      <c r="I83" s="113" t="s">
        <v>521</v>
      </c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ht="15.75" customHeight="1">
      <c r="A84" s="155" t="s">
        <v>875</v>
      </c>
      <c r="B84" s="155" t="s">
        <v>876</v>
      </c>
      <c r="C84" s="158">
        <v>40</v>
      </c>
      <c r="D84" s="239">
        <v>43082</v>
      </c>
      <c r="E84" s="120"/>
      <c r="F84" s="113"/>
      <c r="G84" s="113" t="s">
        <v>529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ht="15.75" customHeight="1">
      <c r="A85" s="155" t="s">
        <v>556</v>
      </c>
      <c r="B85" s="155" t="s">
        <v>269</v>
      </c>
      <c r="C85" s="158">
        <v>40</v>
      </c>
      <c r="D85" s="239">
        <v>43082</v>
      </c>
      <c r="E85" s="120" t="s">
        <v>528</v>
      </c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ht="15.75" customHeight="1">
      <c r="A86" s="155" t="s">
        <v>1261</v>
      </c>
      <c r="B86" s="155" t="s">
        <v>1262</v>
      </c>
      <c r="C86" s="158">
        <v>40</v>
      </c>
      <c r="D86" s="239">
        <v>43084</v>
      </c>
      <c r="E86" s="120" t="s">
        <v>528</v>
      </c>
      <c r="F86" s="113"/>
    </row>
    <row r="87" spans="1:26" ht="15.75" customHeight="1">
      <c r="A87" s="113"/>
      <c r="B87" s="113"/>
      <c r="C87" s="262"/>
      <c r="D87" s="113"/>
      <c r="E87" s="251"/>
      <c r="F87" s="113"/>
    </row>
    <row r="88" spans="1:26" ht="15.75" customHeight="1">
      <c r="A88" s="113"/>
      <c r="B88" s="113"/>
      <c r="C88" s="262"/>
      <c r="D88" s="113"/>
      <c r="E88" s="251"/>
      <c r="F88" s="113"/>
    </row>
    <row r="89" spans="1:26" ht="15.75" customHeight="1">
      <c r="A89" s="113"/>
      <c r="B89" s="113"/>
      <c r="C89" s="262"/>
      <c r="D89" s="113"/>
      <c r="E89" s="251"/>
      <c r="F89" s="113"/>
    </row>
    <row r="90" spans="1:26" ht="15.75" customHeight="1">
      <c r="A90" s="113"/>
      <c r="B90" s="113"/>
      <c r="C90" s="262"/>
      <c r="D90" s="113"/>
      <c r="E90" s="251"/>
      <c r="F90" s="113"/>
    </row>
    <row r="91" spans="1:26" ht="15.75" customHeight="1">
      <c r="A91" s="113"/>
      <c r="B91" s="113"/>
      <c r="C91" s="262"/>
      <c r="D91" s="113"/>
      <c r="E91" s="251"/>
      <c r="F91" s="113"/>
    </row>
    <row r="92" spans="1:26" ht="15.75" customHeight="1">
      <c r="A92" s="113"/>
      <c r="B92" s="113"/>
      <c r="C92" s="262"/>
      <c r="D92" s="113"/>
      <c r="E92" s="251"/>
      <c r="F92" s="113"/>
    </row>
    <row r="93" spans="1:26" ht="15.75" customHeight="1">
      <c r="A93" s="113"/>
      <c r="B93" s="113"/>
      <c r="C93" s="262"/>
      <c r="D93" s="113"/>
      <c r="E93" s="251"/>
      <c r="F93" s="113"/>
    </row>
    <row r="94" spans="1:26" ht="15.75" customHeight="1">
      <c r="A94" s="113"/>
      <c r="B94" s="113"/>
      <c r="C94" s="262"/>
      <c r="D94" s="113"/>
      <c r="E94" s="251"/>
      <c r="F94" s="113"/>
    </row>
    <row r="95" spans="1:26" ht="15.75" customHeight="1">
      <c r="A95" s="113"/>
      <c r="B95" s="113"/>
      <c r="C95" s="262"/>
      <c r="D95" s="113"/>
      <c r="E95" s="251"/>
      <c r="F95" s="113"/>
    </row>
    <row r="96" spans="1:26" ht="15.75" customHeight="1">
      <c r="A96" s="113"/>
      <c r="B96" s="113"/>
      <c r="C96" s="262"/>
      <c r="D96" s="113"/>
      <c r="E96" s="251"/>
      <c r="F96" s="113"/>
    </row>
    <row r="97" spans="1:6" ht="15.75" customHeight="1">
      <c r="A97" s="113"/>
      <c r="B97" s="113"/>
      <c r="C97" s="262"/>
      <c r="D97" s="113"/>
      <c r="E97" s="251"/>
      <c r="F97" s="113"/>
    </row>
    <row r="98" spans="1:6" ht="15.75" customHeight="1">
      <c r="A98" s="113"/>
      <c r="B98" s="113"/>
      <c r="C98" s="262"/>
      <c r="D98" s="113"/>
      <c r="E98" s="251"/>
      <c r="F98" s="113"/>
    </row>
    <row r="99" spans="1:6" ht="15.75" customHeight="1">
      <c r="A99" s="113"/>
      <c r="B99" s="113"/>
      <c r="C99" s="262"/>
      <c r="D99" s="113"/>
      <c r="E99" s="251"/>
      <c r="F99" s="113"/>
    </row>
    <row r="100" spans="1:6" ht="15.75" customHeight="1">
      <c r="A100" s="113"/>
      <c r="B100" s="113"/>
      <c r="C100" s="262"/>
      <c r="D100" s="113"/>
      <c r="E100" s="251"/>
      <c r="F100" s="113"/>
    </row>
    <row r="101" spans="1:6" ht="15.75" customHeight="1">
      <c r="A101" s="113"/>
      <c r="B101" s="113"/>
      <c r="C101" s="262"/>
      <c r="D101" s="113"/>
      <c r="E101" s="251"/>
      <c r="F101" s="113"/>
    </row>
    <row r="102" spans="1:6" ht="15.75" customHeight="1">
      <c r="A102" s="113"/>
      <c r="B102" s="113"/>
      <c r="C102" s="262"/>
      <c r="D102" s="113"/>
      <c r="E102" s="251"/>
      <c r="F102" s="113"/>
    </row>
    <row r="103" spans="1:6" ht="15.75" customHeight="1">
      <c r="A103" s="113"/>
      <c r="B103" s="113"/>
      <c r="C103" s="262"/>
      <c r="D103" s="113"/>
      <c r="E103" s="251"/>
      <c r="F103" s="113"/>
    </row>
    <row r="104" spans="1:6" ht="15.75" customHeight="1">
      <c r="A104" s="113"/>
      <c r="B104" s="113"/>
      <c r="C104" s="262"/>
      <c r="D104" s="113"/>
      <c r="E104" s="251"/>
      <c r="F104" s="113"/>
    </row>
    <row r="105" spans="1:6" ht="15.75" customHeight="1">
      <c r="A105" s="113"/>
      <c r="B105" s="113"/>
      <c r="C105" s="262"/>
      <c r="D105" s="113"/>
      <c r="E105" s="251"/>
      <c r="F105" s="113"/>
    </row>
    <row r="106" spans="1:6" ht="15.75" customHeight="1">
      <c r="A106" s="113"/>
      <c r="B106" s="113"/>
      <c r="C106" s="262"/>
      <c r="D106" s="113"/>
      <c r="E106" s="251"/>
      <c r="F106" s="113"/>
    </row>
    <row r="107" spans="1:6" ht="15.75" customHeight="1">
      <c r="A107" s="113"/>
      <c r="B107" s="113"/>
      <c r="C107" s="262"/>
      <c r="D107" s="113"/>
      <c r="E107" s="251"/>
      <c r="F107" s="113"/>
    </row>
    <row r="108" spans="1:6" ht="15.75" customHeight="1">
      <c r="A108" s="113"/>
      <c r="B108" s="113"/>
      <c r="C108" s="262"/>
      <c r="D108" s="113"/>
      <c r="E108" s="251"/>
      <c r="F108" s="113"/>
    </row>
    <row r="109" spans="1:6" ht="15.75" customHeight="1">
      <c r="A109" s="113"/>
      <c r="B109" s="113"/>
      <c r="C109" s="262"/>
      <c r="D109" s="113"/>
      <c r="E109" s="251"/>
      <c r="F109" s="113"/>
    </row>
    <row r="110" spans="1:6" ht="15.75" customHeight="1">
      <c r="A110" s="113"/>
      <c r="B110" s="113"/>
      <c r="C110" s="262"/>
      <c r="D110" s="113"/>
      <c r="E110" s="251"/>
      <c r="F110" s="113"/>
    </row>
    <row r="111" spans="1:6" ht="15.75" customHeight="1">
      <c r="A111" s="113"/>
      <c r="B111" s="113"/>
      <c r="C111" s="262"/>
      <c r="D111" s="113"/>
      <c r="E111" s="251"/>
      <c r="F111" s="113"/>
    </row>
    <row r="112" spans="1:6" ht="15.75" customHeight="1">
      <c r="A112" s="113"/>
      <c r="B112" s="113"/>
      <c r="C112" s="262"/>
      <c r="D112" s="113"/>
      <c r="E112" s="251"/>
      <c r="F112" s="113"/>
    </row>
    <row r="113" spans="1:6" ht="15.75" customHeight="1">
      <c r="A113" s="113"/>
      <c r="B113" s="113"/>
      <c r="C113" s="262"/>
      <c r="D113" s="113"/>
      <c r="E113" s="251"/>
      <c r="F113" s="113"/>
    </row>
    <row r="114" spans="1:6" ht="15.75" customHeight="1">
      <c r="A114" s="113"/>
      <c r="B114" s="113"/>
      <c r="C114" s="262"/>
      <c r="D114" s="113"/>
      <c r="E114" s="251"/>
      <c r="F114" s="113"/>
    </row>
    <row r="115" spans="1:6" ht="15.75" customHeight="1">
      <c r="A115" s="113"/>
      <c r="B115" s="113"/>
      <c r="C115" s="262"/>
      <c r="D115" s="113"/>
      <c r="E115" s="251"/>
      <c r="F115" s="113"/>
    </row>
    <row r="116" spans="1:6" ht="15.75" customHeight="1">
      <c r="A116" s="113"/>
      <c r="B116" s="113"/>
      <c r="C116" s="262"/>
      <c r="D116" s="113"/>
      <c r="E116" s="251"/>
      <c r="F116" s="113"/>
    </row>
    <row r="117" spans="1:6" ht="15.75" customHeight="1">
      <c r="A117" s="113"/>
      <c r="B117" s="113"/>
      <c r="C117" s="262"/>
      <c r="D117" s="113"/>
      <c r="E117" s="251"/>
      <c r="F117" s="113"/>
    </row>
    <row r="118" spans="1:6" ht="15.75" customHeight="1">
      <c r="A118" s="113"/>
      <c r="B118" s="113"/>
      <c r="C118" s="262"/>
      <c r="D118" s="113"/>
      <c r="E118" s="251"/>
      <c r="F118" s="113"/>
    </row>
    <row r="119" spans="1:6" ht="15.75" customHeight="1">
      <c r="A119" s="113"/>
      <c r="B119" s="113"/>
      <c r="C119" s="262"/>
      <c r="D119" s="113"/>
      <c r="E119" s="251"/>
      <c r="F119" s="113"/>
    </row>
    <row r="120" spans="1:6" ht="15.75" customHeight="1">
      <c r="A120" s="113"/>
      <c r="B120" s="113"/>
      <c r="C120" s="262"/>
      <c r="D120" s="113"/>
      <c r="E120" s="251"/>
      <c r="F120" s="113"/>
    </row>
    <row r="121" spans="1:6" ht="15.75" customHeight="1">
      <c r="A121" s="113"/>
      <c r="B121" s="113"/>
      <c r="C121" s="262"/>
      <c r="D121" s="113"/>
      <c r="E121" s="251"/>
      <c r="F121" s="113"/>
    </row>
    <row r="122" spans="1:6" ht="15.75" customHeight="1">
      <c r="A122" s="113"/>
      <c r="B122" s="113"/>
      <c r="C122" s="262"/>
      <c r="D122" s="113"/>
      <c r="E122" s="251"/>
      <c r="F122" s="113"/>
    </row>
    <row r="123" spans="1:6" ht="15.75" customHeight="1">
      <c r="A123" s="113"/>
      <c r="B123" s="113"/>
      <c r="C123" s="262"/>
      <c r="D123" s="113"/>
      <c r="E123" s="251"/>
      <c r="F123" s="113"/>
    </row>
    <row r="124" spans="1:6" ht="15.75" customHeight="1">
      <c r="A124" s="113"/>
      <c r="B124" s="113"/>
      <c r="C124" s="262"/>
      <c r="D124" s="113"/>
      <c r="E124" s="251"/>
      <c r="F124" s="113"/>
    </row>
    <row r="125" spans="1:6" ht="15.75" customHeight="1">
      <c r="A125" s="113"/>
      <c r="B125" s="113"/>
      <c r="C125" s="262"/>
      <c r="D125" s="113"/>
      <c r="E125" s="251"/>
      <c r="F125" s="113"/>
    </row>
    <row r="126" spans="1:6" ht="15.75" customHeight="1">
      <c r="A126" s="113"/>
      <c r="B126" s="113"/>
      <c r="C126" s="262"/>
      <c r="D126" s="113"/>
      <c r="E126" s="251"/>
      <c r="F126" s="113"/>
    </row>
    <row r="127" spans="1:6" ht="15.75" customHeight="1">
      <c r="A127" s="113"/>
      <c r="B127" s="113"/>
      <c r="C127" s="262"/>
      <c r="D127" s="113"/>
      <c r="E127" s="251"/>
      <c r="F127" s="113"/>
    </row>
    <row r="128" spans="1:6" ht="15.75" customHeight="1">
      <c r="A128" s="113"/>
      <c r="B128" s="113"/>
      <c r="C128" s="262"/>
      <c r="D128" s="113"/>
      <c r="E128" s="251"/>
      <c r="F128" s="113"/>
    </row>
    <row r="129" spans="1:6" ht="15.75" customHeight="1">
      <c r="A129" s="113"/>
      <c r="B129" s="113"/>
      <c r="C129" s="262"/>
      <c r="D129" s="113"/>
      <c r="E129" s="251"/>
      <c r="F129" s="113"/>
    </row>
    <row r="130" spans="1:6" ht="15.75" customHeight="1">
      <c r="A130" s="113"/>
      <c r="B130" s="113"/>
      <c r="C130" s="262"/>
      <c r="D130" s="113"/>
      <c r="E130" s="251"/>
      <c r="F130" s="113"/>
    </row>
    <row r="131" spans="1:6" ht="15.75" customHeight="1">
      <c r="A131" s="113"/>
      <c r="B131" s="113"/>
      <c r="C131" s="262"/>
      <c r="D131" s="113"/>
      <c r="E131" s="251"/>
      <c r="F131" s="113"/>
    </row>
    <row r="132" spans="1:6" ht="15.75" customHeight="1">
      <c r="A132" s="113"/>
      <c r="B132" s="113"/>
      <c r="C132" s="262"/>
      <c r="D132" s="113"/>
      <c r="E132" s="251"/>
      <c r="F132" s="113"/>
    </row>
    <row r="133" spans="1:6" ht="15.75" customHeight="1">
      <c r="A133" s="113"/>
      <c r="B133" s="113"/>
      <c r="C133" s="262"/>
      <c r="D133" s="113"/>
      <c r="E133" s="251"/>
      <c r="F133" s="113"/>
    </row>
    <row r="134" spans="1:6" ht="15.75" customHeight="1">
      <c r="A134" s="113"/>
      <c r="B134" s="113"/>
      <c r="C134" s="262"/>
      <c r="D134" s="113"/>
      <c r="E134" s="251"/>
      <c r="F134" s="113"/>
    </row>
    <row r="135" spans="1:6" ht="15.75" customHeight="1">
      <c r="A135" s="113"/>
      <c r="B135" s="113"/>
      <c r="C135" s="262"/>
      <c r="D135" s="113"/>
      <c r="E135" s="251"/>
      <c r="F135" s="113"/>
    </row>
    <row r="136" spans="1:6" ht="15.75" customHeight="1">
      <c r="A136" s="113"/>
      <c r="B136" s="113"/>
      <c r="C136" s="262"/>
      <c r="D136" s="113"/>
      <c r="E136" s="251"/>
      <c r="F136" s="113"/>
    </row>
    <row r="137" spans="1:6" ht="15.75" customHeight="1">
      <c r="A137" s="113"/>
      <c r="B137" s="113"/>
      <c r="C137" s="262"/>
      <c r="D137" s="113"/>
      <c r="E137" s="251"/>
      <c r="F137" s="113"/>
    </row>
    <row r="138" spans="1:6" ht="15.75" customHeight="1">
      <c r="A138" s="113"/>
      <c r="B138" s="113"/>
      <c r="C138" s="262"/>
      <c r="D138" s="113"/>
      <c r="E138" s="251"/>
      <c r="F138" s="113"/>
    </row>
    <row r="139" spans="1:6" ht="15.75" customHeight="1">
      <c r="A139" s="113"/>
      <c r="B139" s="113"/>
      <c r="C139" s="262"/>
      <c r="D139" s="113"/>
      <c r="E139" s="251"/>
      <c r="F139" s="113"/>
    </row>
    <row r="140" spans="1:6" ht="15.75" customHeight="1">
      <c r="A140" s="113"/>
      <c r="B140" s="113"/>
      <c r="C140" s="262"/>
      <c r="D140" s="113"/>
      <c r="E140" s="251"/>
      <c r="F140" s="113"/>
    </row>
    <row r="141" spans="1:6" ht="15.75" customHeight="1">
      <c r="A141" s="113"/>
      <c r="B141" s="113"/>
      <c r="C141" s="262"/>
      <c r="D141" s="113"/>
      <c r="E141" s="251"/>
      <c r="F141" s="113"/>
    </row>
    <row r="142" spans="1:6" ht="15.75" customHeight="1">
      <c r="A142" s="113"/>
      <c r="B142" s="113"/>
      <c r="C142" s="262"/>
      <c r="D142" s="113"/>
      <c r="E142" s="251"/>
      <c r="F142" s="113"/>
    </row>
    <row r="143" spans="1:6" ht="15.75" customHeight="1">
      <c r="A143" s="113"/>
      <c r="B143" s="113"/>
      <c r="C143" s="262"/>
      <c r="D143" s="113"/>
      <c r="E143" s="251"/>
      <c r="F143" s="113"/>
    </row>
    <row r="144" spans="1:6" ht="15.75" customHeight="1">
      <c r="A144" s="113"/>
      <c r="B144" s="113"/>
      <c r="C144" s="262"/>
      <c r="D144" s="113"/>
      <c r="E144" s="251"/>
      <c r="F144" s="113"/>
    </row>
    <row r="145" spans="1:6" ht="15.75" customHeight="1">
      <c r="A145" s="113"/>
      <c r="B145" s="113"/>
      <c r="C145" s="262"/>
      <c r="D145" s="113"/>
      <c r="E145" s="251"/>
      <c r="F145" s="113"/>
    </row>
    <row r="146" spans="1:6" ht="15.75" customHeight="1">
      <c r="A146" s="113"/>
      <c r="B146" s="113"/>
      <c r="C146" s="262"/>
      <c r="D146" s="113"/>
      <c r="E146" s="251"/>
      <c r="F146" s="113"/>
    </row>
    <row r="147" spans="1:6" ht="15.75" customHeight="1">
      <c r="A147" s="113"/>
      <c r="B147" s="113"/>
      <c r="C147" s="262"/>
      <c r="D147" s="113"/>
      <c r="E147" s="251"/>
      <c r="F147" s="113"/>
    </row>
    <row r="148" spans="1:6" ht="15.75" customHeight="1">
      <c r="A148" s="113"/>
      <c r="B148" s="113"/>
      <c r="C148" s="262"/>
      <c r="D148" s="113"/>
      <c r="E148" s="251"/>
      <c r="F148" s="113"/>
    </row>
    <row r="149" spans="1:6" ht="15.75" customHeight="1">
      <c r="A149" s="113"/>
      <c r="B149" s="113"/>
      <c r="C149" s="262"/>
      <c r="D149" s="113"/>
      <c r="E149" s="251"/>
      <c r="F149" s="113"/>
    </row>
    <row r="150" spans="1:6" ht="15.75" customHeight="1">
      <c r="A150" s="113"/>
      <c r="B150" s="113"/>
      <c r="C150" s="262"/>
      <c r="D150" s="113"/>
      <c r="E150" s="251"/>
      <c r="F150" s="113"/>
    </row>
    <row r="151" spans="1:6" ht="15.75" customHeight="1">
      <c r="A151" s="113"/>
      <c r="B151" s="113"/>
      <c r="C151" s="262"/>
      <c r="D151" s="113"/>
      <c r="E151" s="251"/>
      <c r="F151" s="113"/>
    </row>
    <row r="152" spans="1:6" ht="15.75" customHeight="1">
      <c r="A152" s="113"/>
      <c r="B152" s="113"/>
      <c r="C152" s="262"/>
      <c r="D152" s="113"/>
      <c r="E152" s="251"/>
      <c r="F152" s="113"/>
    </row>
    <row r="153" spans="1:6" ht="15.75" customHeight="1">
      <c r="A153" s="113"/>
      <c r="B153" s="113"/>
      <c r="C153" s="262"/>
      <c r="D153" s="113"/>
      <c r="E153" s="251"/>
      <c r="F153" s="113"/>
    </row>
    <row r="154" spans="1:6" ht="15.75" customHeight="1">
      <c r="A154" s="113"/>
      <c r="B154" s="113"/>
      <c r="C154" s="262"/>
      <c r="D154" s="113"/>
      <c r="E154" s="251"/>
      <c r="F154" s="113"/>
    </row>
    <row r="155" spans="1:6" ht="15.75" customHeight="1">
      <c r="A155" s="113"/>
      <c r="B155" s="113"/>
      <c r="C155" s="262"/>
      <c r="D155" s="113"/>
      <c r="E155" s="251"/>
      <c r="F155" s="113"/>
    </row>
    <row r="156" spans="1:6" ht="15.75" customHeight="1">
      <c r="A156" s="113"/>
      <c r="B156" s="113"/>
      <c r="C156" s="262"/>
      <c r="D156" s="113"/>
      <c r="E156" s="251"/>
      <c r="F156" s="113"/>
    </row>
    <row r="157" spans="1:6" ht="15.75" customHeight="1">
      <c r="A157" s="113"/>
      <c r="B157" s="113"/>
      <c r="C157" s="262"/>
      <c r="D157" s="113"/>
      <c r="E157" s="251"/>
      <c r="F157" s="113"/>
    </row>
    <row r="158" spans="1:6" ht="15.75" customHeight="1">
      <c r="A158" s="113"/>
      <c r="B158" s="113"/>
      <c r="C158" s="262"/>
      <c r="D158" s="113"/>
      <c r="E158" s="251"/>
      <c r="F158" s="113"/>
    </row>
    <row r="159" spans="1:6" ht="15.75" customHeight="1">
      <c r="A159" s="113"/>
      <c r="B159" s="113"/>
      <c r="C159" s="262"/>
      <c r="D159" s="113"/>
      <c r="E159" s="251"/>
      <c r="F159" s="113"/>
    </row>
    <row r="160" spans="1:6" ht="15.75" customHeight="1">
      <c r="A160" s="113"/>
      <c r="B160" s="113"/>
      <c r="C160" s="262"/>
      <c r="D160" s="113"/>
      <c r="E160" s="251"/>
      <c r="F160" s="113"/>
    </row>
    <row r="161" spans="1:6" ht="15.75" customHeight="1">
      <c r="A161" s="113"/>
      <c r="B161" s="113"/>
      <c r="C161" s="262"/>
      <c r="D161" s="113"/>
      <c r="E161" s="251"/>
      <c r="F161" s="113"/>
    </row>
    <row r="162" spans="1:6" ht="15.75" customHeight="1">
      <c r="A162" s="113"/>
      <c r="B162" s="113"/>
      <c r="C162" s="262"/>
      <c r="D162" s="113"/>
      <c r="E162" s="251"/>
      <c r="F162" s="113"/>
    </row>
    <row r="163" spans="1:6" ht="15.75" customHeight="1">
      <c r="A163" s="113"/>
      <c r="B163" s="113"/>
      <c r="C163" s="262"/>
      <c r="D163" s="113"/>
      <c r="E163" s="251"/>
      <c r="F163" s="113"/>
    </row>
    <row r="164" spans="1:6" ht="15.75" customHeight="1">
      <c r="A164" s="113"/>
      <c r="B164" s="113"/>
      <c r="C164" s="262"/>
      <c r="D164" s="113"/>
      <c r="E164" s="251"/>
      <c r="F164" s="113"/>
    </row>
    <row r="165" spans="1:6" ht="15.75" customHeight="1">
      <c r="A165" s="113"/>
      <c r="B165" s="113"/>
      <c r="C165" s="262"/>
      <c r="D165" s="113"/>
      <c r="E165" s="251"/>
      <c r="F165" s="113"/>
    </row>
    <row r="166" spans="1:6" ht="15.75" customHeight="1">
      <c r="A166" s="113"/>
      <c r="B166" s="113"/>
      <c r="C166" s="262"/>
      <c r="D166" s="113"/>
      <c r="E166" s="251"/>
      <c r="F166" s="113"/>
    </row>
    <row r="167" spans="1:6" ht="15.75" customHeight="1">
      <c r="A167" s="113"/>
      <c r="B167" s="113"/>
      <c r="C167" s="262"/>
      <c r="D167" s="113"/>
      <c r="E167" s="251"/>
      <c r="F167" s="113"/>
    </row>
    <row r="168" spans="1:6" ht="15.75" customHeight="1">
      <c r="A168" s="113"/>
      <c r="B168" s="113"/>
      <c r="C168" s="262"/>
      <c r="D168" s="113"/>
      <c r="E168" s="251"/>
      <c r="F168" s="113"/>
    </row>
    <row r="169" spans="1:6" ht="15.75" customHeight="1">
      <c r="A169" s="113"/>
      <c r="B169" s="113"/>
      <c r="C169" s="262"/>
      <c r="D169" s="113"/>
      <c r="E169" s="251"/>
      <c r="F169" s="113"/>
    </row>
    <row r="170" spans="1:6" ht="15.75" customHeight="1">
      <c r="A170" s="113"/>
      <c r="B170" s="113"/>
      <c r="C170" s="262"/>
      <c r="D170" s="113"/>
      <c r="E170" s="251"/>
      <c r="F170" s="113"/>
    </row>
    <row r="171" spans="1:6" ht="15.75" customHeight="1">
      <c r="A171" s="113"/>
      <c r="B171" s="113"/>
      <c r="C171" s="262"/>
      <c r="D171" s="113"/>
      <c r="E171" s="251"/>
      <c r="F171" s="113"/>
    </row>
    <row r="172" spans="1:6" ht="15.75" customHeight="1">
      <c r="A172" s="113"/>
      <c r="B172" s="113"/>
      <c r="C172" s="262"/>
      <c r="D172" s="113"/>
      <c r="E172" s="251"/>
      <c r="F172" s="113"/>
    </row>
    <row r="173" spans="1:6" ht="15.75" customHeight="1">
      <c r="A173" s="113"/>
      <c r="B173" s="113"/>
      <c r="C173" s="262"/>
      <c r="D173" s="113"/>
      <c r="E173" s="251"/>
      <c r="F173" s="113"/>
    </row>
    <row r="174" spans="1:6" ht="15.75" customHeight="1">
      <c r="A174" s="113"/>
      <c r="B174" s="113"/>
      <c r="C174" s="262"/>
      <c r="D174" s="113"/>
      <c r="E174" s="251"/>
      <c r="F174" s="113"/>
    </row>
    <row r="175" spans="1:6" ht="15.75" customHeight="1">
      <c r="A175" s="113"/>
      <c r="B175" s="113"/>
      <c r="C175" s="262"/>
      <c r="D175" s="113"/>
      <c r="E175" s="251"/>
      <c r="F175" s="113"/>
    </row>
    <row r="176" spans="1:6" ht="15.75" customHeight="1">
      <c r="A176" s="113"/>
      <c r="B176" s="113"/>
      <c r="C176" s="262"/>
      <c r="D176" s="113"/>
      <c r="E176" s="251"/>
      <c r="F176" s="113"/>
    </row>
    <row r="177" spans="1:6" ht="15.75" customHeight="1">
      <c r="A177" s="113"/>
      <c r="B177" s="113"/>
      <c r="C177" s="262"/>
      <c r="D177" s="113"/>
      <c r="E177" s="251"/>
      <c r="F177" s="113"/>
    </row>
    <row r="178" spans="1:6" ht="15.75" customHeight="1">
      <c r="A178" s="113"/>
      <c r="B178" s="113"/>
      <c r="C178" s="262"/>
      <c r="D178" s="113"/>
      <c r="E178" s="251"/>
      <c r="F178" s="113"/>
    </row>
    <row r="179" spans="1:6" ht="15.75" customHeight="1">
      <c r="A179" s="113"/>
      <c r="B179" s="113"/>
      <c r="C179" s="262"/>
      <c r="D179" s="113"/>
      <c r="E179" s="251"/>
      <c r="F179" s="113"/>
    </row>
    <row r="180" spans="1:6" ht="15.75" customHeight="1">
      <c r="A180" s="113"/>
      <c r="B180" s="113"/>
      <c r="C180" s="262"/>
      <c r="D180" s="113"/>
      <c r="E180" s="251"/>
      <c r="F180" s="113"/>
    </row>
    <row r="181" spans="1:6" ht="15.75" customHeight="1">
      <c r="A181" s="113"/>
      <c r="B181" s="113"/>
      <c r="C181" s="262"/>
      <c r="D181" s="113"/>
      <c r="E181" s="251"/>
      <c r="F181" s="113"/>
    </row>
    <row r="182" spans="1:6" ht="15.75" customHeight="1">
      <c r="A182" s="113"/>
      <c r="B182" s="113"/>
      <c r="C182" s="262"/>
      <c r="D182" s="113"/>
      <c r="E182" s="251"/>
      <c r="F182" s="113"/>
    </row>
    <row r="183" spans="1:6" ht="15.75" customHeight="1">
      <c r="A183" s="113"/>
      <c r="B183" s="113"/>
      <c r="C183" s="262"/>
      <c r="D183" s="113"/>
      <c r="E183" s="251"/>
      <c r="F183" s="113"/>
    </row>
    <row r="184" spans="1:6" ht="15.75" customHeight="1">
      <c r="A184" s="113"/>
      <c r="B184" s="113"/>
      <c r="C184" s="262"/>
      <c r="D184" s="113"/>
      <c r="E184" s="251"/>
      <c r="F184" s="113"/>
    </row>
    <row r="185" spans="1:6" ht="15.75" customHeight="1">
      <c r="A185" s="113"/>
      <c r="B185" s="113"/>
      <c r="C185" s="262"/>
      <c r="D185" s="113"/>
      <c r="E185" s="251"/>
      <c r="F185" s="113"/>
    </row>
    <row r="186" spans="1:6" ht="15.75" customHeight="1">
      <c r="A186" s="113"/>
      <c r="B186" s="113"/>
      <c r="C186" s="262"/>
      <c r="D186" s="113"/>
      <c r="E186" s="251"/>
      <c r="F186" s="113"/>
    </row>
    <row r="187" spans="1:6" ht="15.75" customHeight="1">
      <c r="E187" s="251"/>
    </row>
    <row r="188" spans="1:6" ht="15.75" customHeight="1">
      <c r="E188" s="251"/>
    </row>
    <row r="189" spans="1:6" ht="15.75" customHeight="1">
      <c r="E189" s="251"/>
    </row>
    <row r="190" spans="1:6" ht="15.75" customHeight="1">
      <c r="E190" s="251"/>
    </row>
    <row r="191" spans="1:6" ht="15.75" customHeight="1">
      <c r="E191" s="251"/>
    </row>
    <row r="192" spans="1:6" ht="15.75" customHeight="1">
      <c r="E192" s="251"/>
    </row>
    <row r="193" spans="5:5" ht="15.75" customHeight="1">
      <c r="E193" s="251"/>
    </row>
    <row r="194" spans="5:5" ht="15.75" customHeight="1">
      <c r="E194" s="251"/>
    </row>
    <row r="195" spans="5:5" ht="15.75" customHeight="1">
      <c r="E195" s="251"/>
    </row>
    <row r="196" spans="5:5" ht="15.75" customHeight="1">
      <c r="E196" s="251"/>
    </row>
    <row r="197" spans="5:5" ht="15.75" customHeight="1">
      <c r="E197" s="251"/>
    </row>
    <row r="198" spans="5:5" ht="15.75" customHeight="1">
      <c r="E198" s="251"/>
    </row>
    <row r="199" spans="5:5" ht="15.75" customHeight="1">
      <c r="E199" s="251"/>
    </row>
    <row r="200" spans="5:5" ht="15.75" customHeight="1">
      <c r="E200" s="251"/>
    </row>
    <row r="201" spans="5:5" ht="15.75" customHeight="1">
      <c r="E201" s="251"/>
    </row>
    <row r="202" spans="5:5" ht="15.75" customHeight="1">
      <c r="E202" s="251"/>
    </row>
    <row r="203" spans="5:5" ht="15.75" customHeight="1">
      <c r="E203" s="251"/>
    </row>
    <row r="204" spans="5:5" ht="15.75" customHeight="1">
      <c r="E204" s="251"/>
    </row>
    <row r="205" spans="5:5" ht="15.75" customHeight="1">
      <c r="E205" s="251"/>
    </row>
    <row r="206" spans="5:5" ht="15.75" customHeight="1">
      <c r="E206" s="251"/>
    </row>
    <row r="207" spans="5:5" ht="15.75" customHeight="1">
      <c r="E207" s="251"/>
    </row>
    <row r="208" spans="5:5" ht="15.75" customHeight="1">
      <c r="E208" s="251"/>
    </row>
    <row r="209" spans="5:5" ht="15.75" customHeight="1">
      <c r="E209" s="251"/>
    </row>
    <row r="210" spans="5:5" ht="15.75" customHeight="1">
      <c r="E210" s="251"/>
    </row>
    <row r="211" spans="5:5" ht="15.75" customHeight="1">
      <c r="E211" s="251"/>
    </row>
    <row r="212" spans="5:5" ht="15.75" customHeight="1">
      <c r="E212" s="251"/>
    </row>
    <row r="213" spans="5:5" ht="15.75" customHeight="1">
      <c r="E213" s="251"/>
    </row>
    <row r="214" spans="5:5" ht="15.75" customHeight="1">
      <c r="E214" s="251"/>
    </row>
    <row r="215" spans="5:5" ht="15.75" customHeight="1">
      <c r="E215" s="251"/>
    </row>
    <row r="216" spans="5:5" ht="15.75" customHeight="1">
      <c r="E216" s="251"/>
    </row>
    <row r="217" spans="5:5" ht="15.75" customHeight="1">
      <c r="E217" s="251"/>
    </row>
    <row r="218" spans="5:5" ht="15.75" customHeight="1">
      <c r="E218" s="251"/>
    </row>
    <row r="219" spans="5:5" ht="15.75" customHeight="1">
      <c r="E219" s="251"/>
    </row>
    <row r="220" spans="5:5" ht="15.75" customHeight="1">
      <c r="E220" s="251"/>
    </row>
    <row r="221" spans="5:5" ht="15.75" customHeight="1">
      <c r="E221" s="251"/>
    </row>
    <row r="222" spans="5:5" ht="15.75" customHeight="1">
      <c r="E222" s="251"/>
    </row>
    <row r="223" spans="5:5" ht="15.75" customHeight="1">
      <c r="E223" s="251"/>
    </row>
    <row r="224" spans="5:5" ht="15.75" customHeight="1">
      <c r="E224" s="251"/>
    </row>
    <row r="225" spans="5:5" ht="15.75" customHeight="1">
      <c r="E225" s="251"/>
    </row>
    <row r="226" spans="5:5" ht="15.75" customHeight="1">
      <c r="E226" s="251"/>
    </row>
    <row r="227" spans="5:5" ht="15.75" customHeight="1">
      <c r="E227" s="251"/>
    </row>
    <row r="228" spans="5:5" ht="15.75" customHeight="1">
      <c r="E228" s="251"/>
    </row>
    <row r="229" spans="5:5" ht="15.75" customHeight="1">
      <c r="E229" s="251"/>
    </row>
    <row r="230" spans="5:5" ht="15.75" customHeight="1">
      <c r="E230" s="251"/>
    </row>
    <row r="231" spans="5:5" ht="15.75" customHeight="1">
      <c r="E231" s="251"/>
    </row>
    <row r="232" spans="5:5" ht="15.75" customHeight="1">
      <c r="E232" s="251"/>
    </row>
    <row r="233" spans="5:5" ht="15.75" customHeight="1">
      <c r="E233" s="251"/>
    </row>
    <row r="234" spans="5:5" ht="15.75" customHeight="1">
      <c r="E234" s="251"/>
    </row>
    <row r="235" spans="5:5" ht="15.75" customHeight="1">
      <c r="E235" s="251"/>
    </row>
    <row r="236" spans="5:5" ht="15.75" customHeight="1">
      <c r="E236" s="251"/>
    </row>
    <row r="237" spans="5:5" ht="15.75" customHeight="1">
      <c r="E237" s="251"/>
    </row>
    <row r="238" spans="5:5" ht="15.75" customHeight="1">
      <c r="E238" s="251"/>
    </row>
    <row r="239" spans="5:5" ht="15.75" customHeight="1">
      <c r="E239" s="251"/>
    </row>
    <row r="240" spans="5:5" ht="15.75" customHeight="1">
      <c r="E240" s="251"/>
    </row>
    <row r="241" spans="5:5" ht="15.75" customHeight="1">
      <c r="E241" s="251"/>
    </row>
    <row r="242" spans="5:5" ht="15.75" customHeight="1">
      <c r="E242" s="251"/>
    </row>
    <row r="243" spans="5:5" ht="15.75" customHeight="1">
      <c r="E243" s="251"/>
    </row>
    <row r="244" spans="5:5" ht="15.75" customHeight="1">
      <c r="E244" s="251"/>
    </row>
    <row r="245" spans="5:5" ht="15.75" customHeight="1">
      <c r="E245" s="251"/>
    </row>
    <row r="246" spans="5:5" ht="15.75" customHeight="1">
      <c r="E246" s="251"/>
    </row>
    <row r="247" spans="5:5" ht="15.75" customHeight="1">
      <c r="E247" s="251"/>
    </row>
    <row r="248" spans="5:5" ht="15.75" customHeight="1">
      <c r="E248" s="251"/>
    </row>
    <row r="249" spans="5:5" ht="15.75" customHeight="1">
      <c r="E249" s="251"/>
    </row>
    <row r="250" spans="5:5" ht="15.75" customHeight="1">
      <c r="E250" s="251"/>
    </row>
    <row r="251" spans="5:5" ht="15.75" customHeight="1">
      <c r="E251" s="251"/>
    </row>
    <row r="252" spans="5:5" ht="15.75" customHeight="1">
      <c r="E252" s="251"/>
    </row>
    <row r="253" spans="5:5" ht="15.75" customHeight="1">
      <c r="E253" s="251"/>
    </row>
    <row r="254" spans="5:5" ht="15.75" customHeight="1">
      <c r="E254" s="251"/>
    </row>
    <row r="255" spans="5:5" ht="15.75" customHeight="1">
      <c r="E255" s="251"/>
    </row>
    <row r="256" spans="5:5" ht="15.75" customHeight="1">
      <c r="E256" s="251"/>
    </row>
    <row r="257" spans="5:5" ht="15.75" customHeight="1">
      <c r="E257" s="251"/>
    </row>
    <row r="258" spans="5:5" ht="15.75" customHeight="1">
      <c r="E258" s="251"/>
    </row>
    <row r="259" spans="5:5" ht="15.75" customHeight="1">
      <c r="E259" s="251"/>
    </row>
    <row r="260" spans="5:5" ht="15.75" customHeight="1">
      <c r="E260" s="251"/>
    </row>
    <row r="261" spans="5:5" ht="15.75" customHeight="1">
      <c r="E261" s="251"/>
    </row>
    <row r="262" spans="5:5" ht="15.75" customHeight="1">
      <c r="E262" s="251"/>
    </row>
    <row r="263" spans="5:5" ht="15.75" customHeight="1">
      <c r="E263" s="251"/>
    </row>
    <row r="264" spans="5:5" ht="15.75" customHeight="1">
      <c r="E264" s="251"/>
    </row>
    <row r="265" spans="5:5" ht="15.75" customHeight="1">
      <c r="E265" s="251"/>
    </row>
    <row r="266" spans="5:5" ht="15.75" customHeight="1">
      <c r="E266" s="251"/>
    </row>
    <row r="267" spans="5:5" ht="15.75" customHeight="1">
      <c r="E267" s="251"/>
    </row>
    <row r="268" spans="5:5" ht="15.75" customHeight="1">
      <c r="E268" s="251"/>
    </row>
    <row r="269" spans="5:5" ht="15.75" customHeight="1">
      <c r="E269" s="251"/>
    </row>
    <row r="270" spans="5:5" ht="15.75" customHeight="1">
      <c r="E270" s="251"/>
    </row>
    <row r="271" spans="5:5" ht="15.75" customHeight="1">
      <c r="E271" s="251"/>
    </row>
    <row r="272" spans="5:5" ht="15.75" customHeight="1">
      <c r="E272" s="251"/>
    </row>
    <row r="273" spans="5:5" ht="15.75" customHeight="1">
      <c r="E273" s="251"/>
    </row>
    <row r="274" spans="5:5" ht="15.75" customHeight="1">
      <c r="E274" s="251"/>
    </row>
    <row r="275" spans="5:5" ht="15.75" customHeight="1">
      <c r="E275" s="251"/>
    </row>
    <row r="276" spans="5:5" ht="15.75" customHeight="1">
      <c r="E276" s="251"/>
    </row>
    <row r="277" spans="5:5" ht="15.75" customHeight="1">
      <c r="E277" s="251"/>
    </row>
    <row r="278" spans="5:5" ht="15.75" customHeight="1">
      <c r="E278" s="251"/>
    </row>
    <row r="279" spans="5:5" ht="15.75" customHeight="1">
      <c r="E279" s="251"/>
    </row>
    <row r="280" spans="5:5" ht="15.75" customHeight="1">
      <c r="E280" s="251"/>
    </row>
    <row r="281" spans="5:5" ht="15.75" customHeight="1">
      <c r="E281" s="251"/>
    </row>
    <row r="282" spans="5:5" ht="15.75" customHeight="1">
      <c r="E282" s="251"/>
    </row>
    <row r="283" spans="5:5" ht="15.75" customHeight="1">
      <c r="E283" s="251"/>
    </row>
    <row r="284" spans="5:5" ht="15.75" customHeight="1">
      <c r="E284" s="251"/>
    </row>
    <row r="285" spans="5:5" ht="15.75" customHeight="1">
      <c r="E285" s="251"/>
    </row>
    <row r="286" spans="5:5" ht="15.75" customHeight="1">
      <c r="E286" s="251"/>
    </row>
    <row r="287" spans="5:5" ht="15.75" customHeight="1">
      <c r="E287" s="251"/>
    </row>
    <row r="288" spans="5:5" ht="15.75" customHeight="1">
      <c r="E288" s="251"/>
    </row>
    <row r="289" spans="5:5" ht="15.75" customHeight="1">
      <c r="E289" s="251"/>
    </row>
    <row r="290" spans="5:5" ht="15.75" customHeight="1">
      <c r="E290" s="251"/>
    </row>
    <row r="291" spans="5:5" ht="15.75" customHeight="1">
      <c r="E291" s="251"/>
    </row>
    <row r="292" spans="5:5" ht="15.75" customHeight="1">
      <c r="E292" s="251"/>
    </row>
    <row r="293" spans="5:5" ht="15.75" customHeight="1">
      <c r="E293" s="251"/>
    </row>
    <row r="294" spans="5:5" ht="15.75" customHeight="1">
      <c r="E294" s="251"/>
    </row>
    <row r="295" spans="5:5" ht="15.75" customHeight="1">
      <c r="E295" s="251"/>
    </row>
    <row r="296" spans="5:5" ht="15.75" customHeight="1">
      <c r="E296" s="251"/>
    </row>
    <row r="297" spans="5:5" ht="15.75" customHeight="1">
      <c r="E297" s="251"/>
    </row>
    <row r="298" spans="5:5" ht="15.75" customHeight="1">
      <c r="E298" s="251"/>
    </row>
    <row r="299" spans="5:5" ht="15.75" customHeight="1">
      <c r="E299" s="251"/>
    </row>
    <row r="300" spans="5:5" ht="15.75" customHeight="1">
      <c r="E300" s="251"/>
    </row>
    <row r="301" spans="5:5" ht="15.75" customHeight="1">
      <c r="E301" s="251"/>
    </row>
    <row r="302" spans="5:5" ht="15.75" customHeight="1">
      <c r="E302" s="251"/>
    </row>
    <row r="303" spans="5:5" ht="15.75" customHeight="1">
      <c r="E303" s="251"/>
    </row>
    <row r="304" spans="5:5" ht="15.75" customHeight="1">
      <c r="E304" s="251"/>
    </row>
    <row r="305" spans="5:5" ht="15.75" customHeight="1">
      <c r="E305" s="251"/>
    </row>
    <row r="306" spans="5:5" ht="15.75" customHeight="1">
      <c r="E306" s="251"/>
    </row>
    <row r="307" spans="5:5" ht="15.75" customHeight="1">
      <c r="E307" s="251"/>
    </row>
    <row r="308" spans="5:5" ht="15.75" customHeight="1">
      <c r="E308" s="251"/>
    </row>
    <row r="309" spans="5:5" ht="15.75" customHeight="1">
      <c r="E309" s="251"/>
    </row>
    <row r="310" spans="5:5" ht="15.75" customHeight="1">
      <c r="E310" s="251"/>
    </row>
    <row r="311" spans="5:5" ht="15.75" customHeight="1">
      <c r="E311" s="251"/>
    </row>
    <row r="312" spans="5:5" ht="15.75" customHeight="1">
      <c r="E312" s="251"/>
    </row>
    <row r="313" spans="5:5" ht="15.75" customHeight="1">
      <c r="E313" s="251"/>
    </row>
    <row r="314" spans="5:5" ht="15.75" customHeight="1">
      <c r="E314" s="251"/>
    </row>
    <row r="315" spans="5:5" ht="15.75" customHeight="1">
      <c r="E315" s="251"/>
    </row>
    <row r="316" spans="5:5" ht="15.75" customHeight="1">
      <c r="E316" s="251"/>
    </row>
    <row r="317" spans="5:5" ht="15.75" customHeight="1">
      <c r="E317" s="251"/>
    </row>
    <row r="318" spans="5:5" ht="15.75" customHeight="1">
      <c r="E318" s="251"/>
    </row>
    <row r="319" spans="5:5" ht="15.75" customHeight="1">
      <c r="E319" s="251"/>
    </row>
    <row r="320" spans="5:5" ht="15.75" customHeight="1">
      <c r="E320" s="251"/>
    </row>
    <row r="321" spans="5:5" ht="15.75" customHeight="1">
      <c r="E321" s="251"/>
    </row>
    <row r="322" spans="5:5" ht="15.75" customHeight="1">
      <c r="E322" s="251"/>
    </row>
    <row r="323" spans="5:5" ht="15.75" customHeight="1">
      <c r="E323" s="251"/>
    </row>
    <row r="324" spans="5:5" ht="15.75" customHeight="1">
      <c r="E324" s="251"/>
    </row>
    <row r="325" spans="5:5" ht="15.75" customHeight="1">
      <c r="E325" s="251"/>
    </row>
    <row r="326" spans="5:5" ht="15.75" customHeight="1">
      <c r="E326" s="251"/>
    </row>
    <row r="327" spans="5:5" ht="15.75" customHeight="1">
      <c r="E327" s="251"/>
    </row>
    <row r="328" spans="5:5" ht="15.75" customHeight="1">
      <c r="E328" s="251"/>
    </row>
    <row r="329" spans="5:5" ht="15.75" customHeight="1">
      <c r="E329" s="251"/>
    </row>
    <row r="330" spans="5:5" ht="15.75" customHeight="1">
      <c r="E330" s="251"/>
    </row>
    <row r="331" spans="5:5" ht="15.75" customHeight="1">
      <c r="E331" s="251"/>
    </row>
    <row r="332" spans="5:5" ht="15.75" customHeight="1">
      <c r="E332" s="251"/>
    </row>
    <row r="333" spans="5:5" ht="15.75" customHeight="1">
      <c r="E333" s="251"/>
    </row>
    <row r="334" spans="5:5" ht="15.75" customHeight="1">
      <c r="E334" s="251"/>
    </row>
    <row r="335" spans="5:5" ht="15.75" customHeight="1">
      <c r="E335" s="251"/>
    </row>
    <row r="336" spans="5:5" ht="15.75" customHeight="1">
      <c r="E336" s="251"/>
    </row>
    <row r="337" spans="5:5" ht="15.75" customHeight="1">
      <c r="E337" s="251"/>
    </row>
    <row r="338" spans="5:5" ht="15.75" customHeight="1">
      <c r="E338" s="251"/>
    </row>
    <row r="339" spans="5:5" ht="15.75" customHeight="1">
      <c r="E339" s="251"/>
    </row>
    <row r="340" spans="5:5" ht="15.75" customHeight="1">
      <c r="E340" s="251"/>
    </row>
    <row r="341" spans="5:5" ht="15.75" customHeight="1">
      <c r="E341" s="251"/>
    </row>
    <row r="342" spans="5:5" ht="15.75" customHeight="1">
      <c r="E342" s="251"/>
    </row>
    <row r="343" spans="5:5" ht="15.75" customHeight="1">
      <c r="E343" s="251"/>
    </row>
    <row r="344" spans="5:5" ht="15.75" customHeight="1">
      <c r="E344" s="251"/>
    </row>
    <row r="345" spans="5:5" ht="15.75" customHeight="1">
      <c r="E345" s="251"/>
    </row>
    <row r="346" spans="5:5" ht="15.75" customHeight="1">
      <c r="E346" s="251"/>
    </row>
    <row r="347" spans="5:5" ht="15.75" customHeight="1">
      <c r="E347" s="251"/>
    </row>
    <row r="348" spans="5:5" ht="15.75" customHeight="1">
      <c r="E348" s="251"/>
    </row>
    <row r="349" spans="5:5" ht="15.75" customHeight="1">
      <c r="E349" s="251"/>
    </row>
    <row r="350" spans="5:5" ht="15.75" customHeight="1">
      <c r="E350" s="251"/>
    </row>
    <row r="351" spans="5:5" ht="15.75" customHeight="1">
      <c r="E351" s="251"/>
    </row>
    <row r="352" spans="5:5" ht="15.75" customHeight="1">
      <c r="E352" s="251"/>
    </row>
    <row r="353" spans="5:5" ht="15.75" customHeight="1">
      <c r="E353" s="251"/>
    </row>
    <row r="354" spans="5:5" ht="15.75" customHeight="1">
      <c r="E354" s="251"/>
    </row>
    <row r="355" spans="5:5" ht="15.75" customHeight="1">
      <c r="E355" s="251"/>
    </row>
    <row r="356" spans="5:5" ht="15.75" customHeight="1">
      <c r="E356" s="251"/>
    </row>
    <row r="357" spans="5:5" ht="15.75" customHeight="1">
      <c r="E357" s="251"/>
    </row>
    <row r="358" spans="5:5" ht="15.75" customHeight="1">
      <c r="E358" s="251"/>
    </row>
    <row r="359" spans="5:5" ht="15.75" customHeight="1">
      <c r="E359" s="251"/>
    </row>
    <row r="360" spans="5:5" ht="15.75" customHeight="1">
      <c r="E360" s="251"/>
    </row>
    <row r="361" spans="5:5" ht="15.75" customHeight="1">
      <c r="E361" s="251"/>
    </row>
    <row r="362" spans="5:5" ht="15.75" customHeight="1">
      <c r="E362" s="251"/>
    </row>
    <row r="363" spans="5:5" ht="15.75" customHeight="1">
      <c r="E363" s="251"/>
    </row>
    <row r="364" spans="5:5" ht="15.75" customHeight="1">
      <c r="E364" s="251"/>
    </row>
    <row r="365" spans="5:5" ht="15.75" customHeight="1">
      <c r="E365" s="251"/>
    </row>
    <row r="366" spans="5:5" ht="15.75" customHeight="1">
      <c r="E366" s="251"/>
    </row>
    <row r="367" spans="5:5" ht="15.75" customHeight="1">
      <c r="E367" s="251"/>
    </row>
    <row r="368" spans="5:5" ht="15.75" customHeight="1">
      <c r="E368" s="251"/>
    </row>
    <row r="369" spans="5:5" ht="15.75" customHeight="1">
      <c r="E369" s="251"/>
    </row>
    <row r="370" spans="5:5" ht="15.75" customHeight="1">
      <c r="E370" s="251"/>
    </row>
    <row r="371" spans="5:5" ht="15.75" customHeight="1">
      <c r="E371" s="251"/>
    </row>
    <row r="372" spans="5:5" ht="15.75" customHeight="1">
      <c r="E372" s="251"/>
    </row>
    <row r="373" spans="5:5" ht="15.75" customHeight="1">
      <c r="E373" s="251"/>
    </row>
    <row r="374" spans="5:5" ht="15.75" customHeight="1">
      <c r="E374" s="251"/>
    </row>
    <row r="375" spans="5:5" ht="15.75" customHeight="1">
      <c r="E375" s="251"/>
    </row>
    <row r="376" spans="5:5" ht="15.75" customHeight="1">
      <c r="E376" s="251"/>
    </row>
    <row r="377" spans="5:5" ht="15.75" customHeight="1">
      <c r="E377" s="251"/>
    </row>
    <row r="378" spans="5:5" ht="15.75" customHeight="1">
      <c r="E378" s="251"/>
    </row>
    <row r="379" spans="5:5" ht="15.75" customHeight="1">
      <c r="E379" s="251"/>
    </row>
    <row r="380" spans="5:5" ht="15.75" customHeight="1">
      <c r="E380" s="251"/>
    </row>
    <row r="381" spans="5:5" ht="15.75" customHeight="1">
      <c r="E381" s="251"/>
    </row>
    <row r="382" spans="5:5" ht="15.75" customHeight="1">
      <c r="E382" s="251"/>
    </row>
    <row r="383" spans="5:5" ht="15.75" customHeight="1">
      <c r="E383" s="251"/>
    </row>
    <row r="384" spans="5:5" ht="15.75" customHeight="1">
      <c r="E384" s="251"/>
    </row>
    <row r="385" spans="5:5" ht="15.75" customHeight="1">
      <c r="E385" s="251"/>
    </row>
    <row r="386" spans="5:5" ht="15.75" customHeight="1">
      <c r="E386" s="251"/>
    </row>
    <row r="387" spans="5:5" ht="15.75" customHeight="1">
      <c r="E387" s="251"/>
    </row>
    <row r="388" spans="5:5" ht="15.75" customHeight="1">
      <c r="E388" s="251"/>
    </row>
    <row r="389" spans="5:5" ht="15.75" customHeight="1">
      <c r="E389" s="251"/>
    </row>
    <row r="390" spans="5:5" ht="15.75" customHeight="1">
      <c r="E390" s="251"/>
    </row>
    <row r="391" spans="5:5" ht="15.75" customHeight="1">
      <c r="E391" s="251"/>
    </row>
    <row r="392" spans="5:5" ht="15.75" customHeight="1">
      <c r="E392" s="251"/>
    </row>
    <row r="393" spans="5:5" ht="15.75" customHeight="1">
      <c r="E393" s="251"/>
    </row>
    <row r="394" spans="5:5" ht="15.75" customHeight="1">
      <c r="E394" s="251"/>
    </row>
    <row r="395" spans="5:5" ht="15.75" customHeight="1">
      <c r="E395" s="251"/>
    </row>
    <row r="396" spans="5:5" ht="15.75" customHeight="1">
      <c r="E396" s="251"/>
    </row>
    <row r="397" spans="5:5" ht="15.75" customHeight="1">
      <c r="E397" s="251"/>
    </row>
    <row r="398" spans="5:5" ht="15.75" customHeight="1">
      <c r="E398" s="251"/>
    </row>
    <row r="399" spans="5:5" ht="15.75" customHeight="1">
      <c r="E399" s="251"/>
    </row>
    <row r="400" spans="5:5" ht="15.75" customHeight="1">
      <c r="E400" s="251"/>
    </row>
    <row r="401" spans="5:5" ht="15.75" customHeight="1">
      <c r="E401" s="251"/>
    </row>
    <row r="402" spans="5:5" ht="15.75" customHeight="1">
      <c r="E402" s="251"/>
    </row>
    <row r="403" spans="5:5" ht="15.75" customHeight="1">
      <c r="E403" s="251"/>
    </row>
    <row r="404" spans="5:5" ht="15.75" customHeight="1">
      <c r="E404" s="251"/>
    </row>
    <row r="405" spans="5:5" ht="15.75" customHeight="1">
      <c r="E405" s="251"/>
    </row>
    <row r="406" spans="5:5" ht="15.75" customHeight="1">
      <c r="E406" s="251"/>
    </row>
    <row r="407" spans="5:5" ht="15.75" customHeight="1">
      <c r="E407" s="251"/>
    </row>
    <row r="408" spans="5:5" ht="15.75" customHeight="1">
      <c r="E408" s="251"/>
    </row>
    <row r="409" spans="5:5" ht="15.75" customHeight="1">
      <c r="E409" s="251"/>
    </row>
    <row r="410" spans="5:5" ht="15.75" customHeight="1">
      <c r="E410" s="251"/>
    </row>
    <row r="411" spans="5:5" ht="15.75" customHeight="1">
      <c r="E411" s="251"/>
    </row>
    <row r="412" spans="5:5" ht="15.75" customHeight="1">
      <c r="E412" s="251"/>
    </row>
    <row r="413" spans="5:5" ht="15.75" customHeight="1">
      <c r="E413" s="251"/>
    </row>
    <row r="414" spans="5:5" ht="15.75" customHeight="1">
      <c r="E414" s="251"/>
    </row>
    <row r="415" spans="5:5" ht="15.75" customHeight="1">
      <c r="E415" s="251"/>
    </row>
    <row r="416" spans="5:5" ht="15.75" customHeight="1">
      <c r="E416" s="251"/>
    </row>
    <row r="417" spans="5:5" ht="15.75" customHeight="1">
      <c r="E417" s="251"/>
    </row>
    <row r="418" spans="5:5" ht="15.75" customHeight="1">
      <c r="E418" s="251"/>
    </row>
    <row r="419" spans="5:5" ht="15.75" customHeight="1">
      <c r="E419" s="251"/>
    </row>
    <row r="420" spans="5:5" ht="15.75" customHeight="1">
      <c r="E420" s="251"/>
    </row>
    <row r="421" spans="5:5" ht="15.75" customHeight="1">
      <c r="E421" s="251"/>
    </row>
    <row r="422" spans="5:5" ht="15.75" customHeight="1">
      <c r="E422" s="251"/>
    </row>
    <row r="423" spans="5:5" ht="15.75" customHeight="1">
      <c r="E423" s="251"/>
    </row>
    <row r="424" spans="5:5" ht="15.75" customHeight="1">
      <c r="E424" s="251"/>
    </row>
    <row r="425" spans="5:5" ht="15.75" customHeight="1">
      <c r="E425" s="251"/>
    </row>
    <row r="426" spans="5:5" ht="15.75" customHeight="1">
      <c r="E426" s="251"/>
    </row>
    <row r="427" spans="5:5" ht="15.75" customHeight="1">
      <c r="E427" s="251"/>
    </row>
    <row r="428" spans="5:5" ht="15.75" customHeight="1">
      <c r="E428" s="251"/>
    </row>
    <row r="429" spans="5:5" ht="15.75" customHeight="1">
      <c r="E429" s="251"/>
    </row>
    <row r="430" spans="5:5" ht="15.75" customHeight="1">
      <c r="E430" s="251"/>
    </row>
    <row r="431" spans="5:5" ht="15.75" customHeight="1">
      <c r="E431" s="251"/>
    </row>
    <row r="432" spans="5:5" ht="15.75" customHeight="1">
      <c r="E432" s="251"/>
    </row>
    <row r="433" spans="5:5" ht="15.75" customHeight="1">
      <c r="E433" s="251"/>
    </row>
    <row r="434" spans="5:5" ht="15.75" customHeight="1">
      <c r="E434" s="251"/>
    </row>
    <row r="435" spans="5:5" ht="15.75" customHeight="1">
      <c r="E435" s="251"/>
    </row>
    <row r="436" spans="5:5" ht="15.75" customHeight="1">
      <c r="E436" s="251"/>
    </row>
    <row r="437" spans="5:5" ht="15.75" customHeight="1">
      <c r="E437" s="251"/>
    </row>
    <row r="438" spans="5:5" ht="15.75" customHeight="1">
      <c r="E438" s="251"/>
    </row>
    <row r="439" spans="5:5" ht="15.75" customHeight="1">
      <c r="E439" s="251"/>
    </row>
    <row r="440" spans="5:5" ht="15.75" customHeight="1">
      <c r="E440" s="251"/>
    </row>
    <row r="441" spans="5:5" ht="15.75" customHeight="1">
      <c r="E441" s="251"/>
    </row>
    <row r="442" spans="5:5" ht="15.75" customHeight="1">
      <c r="E442" s="251"/>
    </row>
    <row r="443" spans="5:5" ht="15.75" customHeight="1">
      <c r="E443" s="251"/>
    </row>
    <row r="444" spans="5:5" ht="15.75" customHeight="1">
      <c r="E444" s="251"/>
    </row>
    <row r="445" spans="5:5" ht="15.75" customHeight="1">
      <c r="E445" s="251"/>
    </row>
    <row r="446" spans="5:5" ht="15.75" customHeight="1">
      <c r="E446" s="251"/>
    </row>
    <row r="447" spans="5:5" ht="15.75" customHeight="1">
      <c r="E447" s="251"/>
    </row>
    <row r="448" spans="5:5" ht="15.75" customHeight="1">
      <c r="E448" s="251"/>
    </row>
    <row r="449" spans="5:5" ht="15.75" customHeight="1">
      <c r="E449" s="251"/>
    </row>
    <row r="450" spans="5:5" ht="15.75" customHeight="1">
      <c r="E450" s="251"/>
    </row>
    <row r="451" spans="5:5" ht="15.75" customHeight="1">
      <c r="E451" s="251"/>
    </row>
    <row r="452" spans="5:5" ht="15.75" customHeight="1">
      <c r="E452" s="251"/>
    </row>
    <row r="453" spans="5:5" ht="15.75" customHeight="1">
      <c r="E453" s="251"/>
    </row>
    <row r="454" spans="5:5" ht="15.75" customHeight="1">
      <c r="E454" s="251"/>
    </row>
    <row r="455" spans="5:5" ht="15.75" customHeight="1">
      <c r="E455" s="251"/>
    </row>
    <row r="456" spans="5:5" ht="15.75" customHeight="1">
      <c r="E456" s="251"/>
    </row>
    <row r="457" spans="5:5" ht="15.75" customHeight="1">
      <c r="E457" s="251"/>
    </row>
    <row r="458" spans="5:5" ht="15.75" customHeight="1">
      <c r="E458" s="251"/>
    </row>
    <row r="459" spans="5:5" ht="15.75" customHeight="1">
      <c r="E459" s="251"/>
    </row>
    <row r="460" spans="5:5" ht="15.75" customHeight="1">
      <c r="E460" s="251"/>
    </row>
    <row r="461" spans="5:5" ht="15.75" customHeight="1">
      <c r="E461" s="251"/>
    </row>
    <row r="462" spans="5:5" ht="15.75" customHeight="1">
      <c r="E462" s="251"/>
    </row>
    <row r="463" spans="5:5" ht="15.75" customHeight="1">
      <c r="E463" s="251"/>
    </row>
    <row r="464" spans="5:5" ht="15.75" customHeight="1">
      <c r="E464" s="251"/>
    </row>
    <row r="465" spans="5:5" ht="15.75" customHeight="1">
      <c r="E465" s="251"/>
    </row>
    <row r="466" spans="5:5" ht="15.75" customHeight="1">
      <c r="E466" s="251"/>
    </row>
    <row r="467" spans="5:5" ht="15.75" customHeight="1">
      <c r="E467" s="251"/>
    </row>
    <row r="468" spans="5:5" ht="15.75" customHeight="1">
      <c r="E468" s="251"/>
    </row>
    <row r="469" spans="5:5" ht="15.75" customHeight="1">
      <c r="E469" s="251"/>
    </row>
    <row r="470" spans="5:5" ht="15.75" customHeight="1">
      <c r="E470" s="251"/>
    </row>
    <row r="471" spans="5:5" ht="15.75" customHeight="1">
      <c r="E471" s="251"/>
    </row>
    <row r="472" spans="5:5" ht="15.75" customHeight="1">
      <c r="E472" s="251"/>
    </row>
    <row r="473" spans="5:5" ht="15.75" customHeight="1">
      <c r="E473" s="251"/>
    </row>
    <row r="474" spans="5:5" ht="15.75" customHeight="1">
      <c r="E474" s="251"/>
    </row>
    <row r="475" spans="5:5" ht="15.75" customHeight="1">
      <c r="E475" s="251"/>
    </row>
    <row r="476" spans="5:5" ht="15.75" customHeight="1">
      <c r="E476" s="251"/>
    </row>
    <row r="477" spans="5:5" ht="15.75" customHeight="1">
      <c r="E477" s="251"/>
    </row>
    <row r="478" spans="5:5" ht="15.75" customHeight="1">
      <c r="E478" s="251"/>
    </row>
    <row r="479" spans="5:5" ht="15.75" customHeight="1">
      <c r="E479" s="251"/>
    </row>
    <row r="480" spans="5:5" ht="15.75" customHeight="1">
      <c r="E480" s="251"/>
    </row>
    <row r="481" spans="5:5" ht="15.75" customHeight="1">
      <c r="E481" s="251"/>
    </row>
    <row r="482" spans="5:5" ht="15.75" customHeight="1">
      <c r="E482" s="251"/>
    </row>
    <row r="483" spans="5:5" ht="15.75" customHeight="1">
      <c r="E483" s="251"/>
    </row>
    <row r="484" spans="5:5" ht="15.75" customHeight="1">
      <c r="E484" s="251"/>
    </row>
    <row r="485" spans="5:5" ht="15.75" customHeight="1">
      <c r="E485" s="251"/>
    </row>
    <row r="486" spans="5:5" ht="15.75" customHeight="1">
      <c r="E486" s="251"/>
    </row>
    <row r="487" spans="5:5" ht="15.75" customHeight="1">
      <c r="E487" s="251"/>
    </row>
    <row r="488" spans="5:5" ht="15.75" customHeight="1">
      <c r="E488" s="251"/>
    </row>
    <row r="489" spans="5:5" ht="15.75" customHeight="1">
      <c r="E489" s="251"/>
    </row>
    <row r="490" spans="5:5" ht="15.75" customHeight="1">
      <c r="E490" s="251"/>
    </row>
    <row r="491" spans="5:5" ht="15.75" customHeight="1">
      <c r="E491" s="251"/>
    </row>
    <row r="492" spans="5:5" ht="15.75" customHeight="1">
      <c r="E492" s="251"/>
    </row>
    <row r="493" spans="5:5" ht="15.75" customHeight="1">
      <c r="E493" s="251"/>
    </row>
    <row r="494" spans="5:5" ht="15.75" customHeight="1">
      <c r="E494" s="251"/>
    </row>
    <row r="495" spans="5:5" ht="15.75" customHeight="1">
      <c r="E495" s="251"/>
    </row>
    <row r="496" spans="5:5" ht="15.75" customHeight="1">
      <c r="E496" s="251"/>
    </row>
    <row r="497" spans="5:5" ht="15.75" customHeight="1">
      <c r="E497" s="251"/>
    </row>
    <row r="498" spans="5:5" ht="15.75" customHeight="1">
      <c r="E498" s="251"/>
    </row>
    <row r="499" spans="5:5" ht="15.75" customHeight="1">
      <c r="E499" s="251"/>
    </row>
    <row r="500" spans="5:5" ht="15.75" customHeight="1">
      <c r="E500" s="251"/>
    </row>
    <row r="501" spans="5:5" ht="15.75" customHeight="1">
      <c r="E501" s="251"/>
    </row>
    <row r="502" spans="5:5" ht="15.75" customHeight="1">
      <c r="E502" s="251"/>
    </row>
    <row r="503" spans="5:5" ht="15.75" customHeight="1">
      <c r="E503" s="251"/>
    </row>
    <row r="504" spans="5:5" ht="15.75" customHeight="1">
      <c r="E504" s="251"/>
    </row>
    <row r="505" spans="5:5" ht="15.75" customHeight="1">
      <c r="E505" s="251"/>
    </row>
    <row r="506" spans="5:5" ht="15.75" customHeight="1">
      <c r="E506" s="251"/>
    </row>
    <row r="507" spans="5:5" ht="15.75" customHeight="1">
      <c r="E507" s="251"/>
    </row>
    <row r="508" spans="5:5" ht="15.75" customHeight="1">
      <c r="E508" s="251"/>
    </row>
    <row r="509" spans="5:5" ht="15.75" customHeight="1">
      <c r="E509" s="251"/>
    </row>
    <row r="510" spans="5:5" ht="15.75" customHeight="1">
      <c r="E510" s="251"/>
    </row>
    <row r="511" spans="5:5" ht="15.75" customHeight="1">
      <c r="E511" s="251"/>
    </row>
    <row r="512" spans="5:5" ht="15.75" customHeight="1">
      <c r="E512" s="251"/>
    </row>
    <row r="513" spans="5:5" ht="15.75" customHeight="1">
      <c r="E513" s="251"/>
    </row>
    <row r="514" spans="5:5" ht="15.75" customHeight="1">
      <c r="E514" s="251"/>
    </row>
    <row r="515" spans="5:5" ht="15.75" customHeight="1">
      <c r="E515" s="251"/>
    </row>
    <row r="516" spans="5:5" ht="15.75" customHeight="1">
      <c r="E516" s="251"/>
    </row>
    <row r="517" spans="5:5" ht="15.75" customHeight="1">
      <c r="E517" s="251"/>
    </row>
    <row r="518" spans="5:5" ht="15.75" customHeight="1">
      <c r="E518" s="251"/>
    </row>
    <row r="519" spans="5:5" ht="15.75" customHeight="1">
      <c r="E519" s="251"/>
    </row>
    <row r="520" spans="5:5" ht="15.75" customHeight="1">
      <c r="E520" s="251"/>
    </row>
    <row r="521" spans="5:5" ht="15.75" customHeight="1">
      <c r="E521" s="251"/>
    </row>
    <row r="522" spans="5:5" ht="15.75" customHeight="1">
      <c r="E522" s="251"/>
    </row>
    <row r="523" spans="5:5" ht="15.75" customHeight="1">
      <c r="E523" s="251"/>
    </row>
    <row r="524" spans="5:5" ht="15.75" customHeight="1">
      <c r="E524" s="251"/>
    </row>
    <row r="525" spans="5:5" ht="15.75" customHeight="1">
      <c r="E525" s="251"/>
    </row>
    <row r="526" spans="5:5" ht="15.75" customHeight="1">
      <c r="E526" s="251"/>
    </row>
    <row r="527" spans="5:5" ht="15.75" customHeight="1">
      <c r="E527" s="251"/>
    </row>
    <row r="528" spans="5:5" ht="15.75" customHeight="1">
      <c r="E528" s="251"/>
    </row>
    <row r="529" spans="5:5" ht="15.75" customHeight="1">
      <c r="E529" s="251"/>
    </row>
    <row r="530" spans="5:5" ht="15.75" customHeight="1">
      <c r="E530" s="251"/>
    </row>
    <row r="531" spans="5:5" ht="15.75" customHeight="1">
      <c r="E531" s="251"/>
    </row>
    <row r="532" spans="5:5" ht="15.75" customHeight="1">
      <c r="E532" s="251"/>
    </row>
    <row r="533" spans="5:5" ht="15.75" customHeight="1">
      <c r="E533" s="251"/>
    </row>
    <row r="534" spans="5:5" ht="15.75" customHeight="1">
      <c r="E534" s="251"/>
    </row>
    <row r="535" spans="5:5" ht="15.75" customHeight="1">
      <c r="E535" s="251"/>
    </row>
    <row r="536" spans="5:5" ht="15.75" customHeight="1">
      <c r="E536" s="251"/>
    </row>
    <row r="537" spans="5:5" ht="15.75" customHeight="1">
      <c r="E537" s="251"/>
    </row>
    <row r="538" spans="5:5" ht="15.75" customHeight="1">
      <c r="E538" s="251"/>
    </row>
    <row r="539" spans="5:5" ht="15.75" customHeight="1">
      <c r="E539" s="251"/>
    </row>
    <row r="540" spans="5:5" ht="15.75" customHeight="1">
      <c r="E540" s="251"/>
    </row>
    <row r="541" spans="5:5" ht="15.75" customHeight="1">
      <c r="E541" s="251"/>
    </row>
    <row r="542" spans="5:5" ht="15.75" customHeight="1">
      <c r="E542" s="251"/>
    </row>
    <row r="543" spans="5:5" ht="15.75" customHeight="1">
      <c r="E543" s="251"/>
    </row>
    <row r="544" spans="5:5" ht="15.75" customHeight="1">
      <c r="E544" s="251"/>
    </row>
    <row r="545" spans="5:5" ht="15.75" customHeight="1">
      <c r="E545" s="251"/>
    </row>
    <row r="546" spans="5:5" ht="15.75" customHeight="1">
      <c r="E546" s="251"/>
    </row>
    <row r="547" spans="5:5" ht="15.75" customHeight="1">
      <c r="E547" s="251"/>
    </row>
    <row r="548" spans="5:5" ht="15.75" customHeight="1">
      <c r="E548" s="251"/>
    </row>
    <row r="549" spans="5:5" ht="15.75" customHeight="1">
      <c r="E549" s="251"/>
    </row>
    <row r="550" spans="5:5" ht="15.75" customHeight="1">
      <c r="E550" s="251"/>
    </row>
    <row r="551" spans="5:5" ht="15.75" customHeight="1">
      <c r="E551" s="251"/>
    </row>
    <row r="552" spans="5:5" ht="15.75" customHeight="1">
      <c r="E552" s="251"/>
    </row>
    <row r="553" spans="5:5" ht="15.75" customHeight="1">
      <c r="E553" s="251"/>
    </row>
    <row r="554" spans="5:5" ht="15.75" customHeight="1">
      <c r="E554" s="251"/>
    </row>
    <row r="555" spans="5:5" ht="15.75" customHeight="1">
      <c r="E555" s="251"/>
    </row>
    <row r="556" spans="5:5" ht="15.75" customHeight="1">
      <c r="E556" s="251"/>
    </row>
    <row r="557" spans="5:5" ht="15.75" customHeight="1">
      <c r="E557" s="251"/>
    </row>
    <row r="558" spans="5:5" ht="15.75" customHeight="1">
      <c r="E558" s="251"/>
    </row>
    <row r="559" spans="5:5" ht="15.75" customHeight="1">
      <c r="E559" s="251"/>
    </row>
    <row r="560" spans="5:5" ht="15.75" customHeight="1">
      <c r="E560" s="251"/>
    </row>
    <row r="561" spans="5:5" ht="15.75" customHeight="1">
      <c r="E561" s="251"/>
    </row>
    <row r="562" spans="5:5" ht="15.75" customHeight="1">
      <c r="E562" s="251"/>
    </row>
    <row r="563" spans="5:5" ht="15.75" customHeight="1">
      <c r="E563" s="251"/>
    </row>
    <row r="564" spans="5:5" ht="15.75" customHeight="1">
      <c r="E564" s="251"/>
    </row>
    <row r="565" spans="5:5" ht="15.75" customHeight="1">
      <c r="E565" s="251"/>
    </row>
    <row r="566" spans="5:5" ht="15.75" customHeight="1">
      <c r="E566" s="251"/>
    </row>
    <row r="567" spans="5:5" ht="15.75" customHeight="1">
      <c r="E567" s="251"/>
    </row>
    <row r="568" spans="5:5" ht="15.75" customHeight="1">
      <c r="E568" s="251"/>
    </row>
    <row r="569" spans="5:5" ht="15.75" customHeight="1">
      <c r="E569" s="251"/>
    </row>
    <row r="570" spans="5:5" ht="15.75" customHeight="1">
      <c r="E570" s="251"/>
    </row>
    <row r="571" spans="5:5" ht="15.75" customHeight="1">
      <c r="E571" s="251"/>
    </row>
    <row r="572" spans="5:5" ht="15.75" customHeight="1">
      <c r="E572" s="251"/>
    </row>
    <row r="573" spans="5:5" ht="15.75" customHeight="1">
      <c r="E573" s="251"/>
    </row>
    <row r="574" spans="5:5" ht="15.75" customHeight="1">
      <c r="E574" s="251"/>
    </row>
    <row r="575" spans="5:5" ht="15.75" customHeight="1">
      <c r="E575" s="251"/>
    </row>
    <row r="576" spans="5:5" ht="15.75" customHeight="1">
      <c r="E576" s="251"/>
    </row>
    <row r="577" spans="5:5" ht="15.75" customHeight="1">
      <c r="E577" s="251"/>
    </row>
    <row r="578" spans="5:5" ht="15.75" customHeight="1">
      <c r="E578" s="251"/>
    </row>
    <row r="579" spans="5:5" ht="15.75" customHeight="1">
      <c r="E579" s="251"/>
    </row>
    <row r="580" spans="5:5" ht="15.75" customHeight="1">
      <c r="E580" s="251"/>
    </row>
    <row r="581" spans="5:5" ht="15.75" customHeight="1">
      <c r="E581" s="251"/>
    </row>
    <row r="582" spans="5:5" ht="15.75" customHeight="1">
      <c r="E582" s="251"/>
    </row>
    <row r="583" spans="5:5" ht="15.75" customHeight="1">
      <c r="E583" s="251"/>
    </row>
    <row r="584" spans="5:5" ht="15.75" customHeight="1">
      <c r="E584" s="251"/>
    </row>
    <row r="585" spans="5:5" ht="15.75" customHeight="1">
      <c r="E585" s="251"/>
    </row>
    <row r="586" spans="5:5" ht="15.75" customHeight="1">
      <c r="E586" s="251"/>
    </row>
    <row r="587" spans="5:5" ht="15.75" customHeight="1">
      <c r="E587" s="251"/>
    </row>
    <row r="588" spans="5:5" ht="15.75" customHeight="1">
      <c r="E588" s="251"/>
    </row>
    <row r="589" spans="5:5" ht="15.75" customHeight="1">
      <c r="E589" s="251"/>
    </row>
    <row r="590" spans="5:5" ht="15.75" customHeight="1">
      <c r="E590" s="251"/>
    </row>
    <row r="591" spans="5:5" ht="15.75" customHeight="1">
      <c r="E591" s="251"/>
    </row>
    <row r="592" spans="5:5" ht="15.75" customHeight="1">
      <c r="E592" s="251"/>
    </row>
    <row r="593" spans="5:5" ht="15.75" customHeight="1">
      <c r="E593" s="251"/>
    </row>
    <row r="594" spans="5:5" ht="15.75" customHeight="1">
      <c r="E594" s="251"/>
    </row>
    <row r="595" spans="5:5" ht="15.75" customHeight="1">
      <c r="E595" s="251"/>
    </row>
    <row r="596" spans="5:5" ht="15.75" customHeight="1">
      <c r="E596" s="251"/>
    </row>
    <row r="597" spans="5:5" ht="15.75" customHeight="1">
      <c r="E597" s="251"/>
    </row>
    <row r="598" spans="5:5" ht="15.75" customHeight="1">
      <c r="E598" s="251"/>
    </row>
    <row r="599" spans="5:5" ht="15.75" customHeight="1">
      <c r="E599" s="251"/>
    </row>
    <row r="600" spans="5:5" ht="15.75" customHeight="1">
      <c r="E600" s="251"/>
    </row>
    <row r="601" spans="5:5" ht="15.75" customHeight="1">
      <c r="E601" s="251"/>
    </row>
    <row r="602" spans="5:5" ht="15.75" customHeight="1">
      <c r="E602" s="251"/>
    </row>
    <row r="603" spans="5:5" ht="15.75" customHeight="1">
      <c r="E603" s="251"/>
    </row>
    <row r="604" spans="5:5" ht="15.75" customHeight="1">
      <c r="E604" s="251"/>
    </row>
    <row r="605" spans="5:5" ht="15.75" customHeight="1">
      <c r="E605" s="251"/>
    </row>
    <row r="606" spans="5:5" ht="15.75" customHeight="1">
      <c r="E606" s="251"/>
    </row>
    <row r="607" spans="5:5" ht="15.75" customHeight="1">
      <c r="E607" s="251"/>
    </row>
    <row r="608" spans="5:5" ht="15.75" customHeight="1">
      <c r="E608" s="251"/>
    </row>
    <row r="609" spans="5:5" ht="15.75" customHeight="1">
      <c r="E609" s="251"/>
    </row>
    <row r="610" spans="5:5" ht="15.75" customHeight="1">
      <c r="E610" s="251"/>
    </row>
    <row r="611" spans="5:5" ht="15.75" customHeight="1">
      <c r="E611" s="251"/>
    </row>
    <row r="612" spans="5:5" ht="15.75" customHeight="1">
      <c r="E612" s="251"/>
    </row>
    <row r="613" spans="5:5" ht="15.75" customHeight="1">
      <c r="E613" s="251"/>
    </row>
    <row r="614" spans="5:5" ht="15.75" customHeight="1">
      <c r="E614" s="251"/>
    </row>
    <row r="615" spans="5:5" ht="15.75" customHeight="1">
      <c r="E615" s="251"/>
    </row>
    <row r="616" spans="5:5" ht="15.75" customHeight="1">
      <c r="E616" s="251"/>
    </row>
    <row r="617" spans="5:5" ht="15.75" customHeight="1">
      <c r="E617" s="251"/>
    </row>
    <row r="618" spans="5:5" ht="15.75" customHeight="1">
      <c r="E618" s="251"/>
    </row>
    <row r="619" spans="5:5" ht="15.75" customHeight="1">
      <c r="E619" s="251"/>
    </row>
    <row r="620" spans="5:5" ht="15.75" customHeight="1">
      <c r="E620" s="251"/>
    </row>
    <row r="621" spans="5:5" ht="15.75" customHeight="1">
      <c r="E621" s="251"/>
    </row>
    <row r="622" spans="5:5" ht="15.75" customHeight="1">
      <c r="E622" s="251"/>
    </row>
    <row r="623" spans="5:5" ht="15.75" customHeight="1">
      <c r="E623" s="251"/>
    </row>
    <row r="624" spans="5:5" ht="15.75" customHeight="1">
      <c r="E624" s="251"/>
    </row>
    <row r="625" spans="5:5" ht="15.75" customHeight="1">
      <c r="E625" s="251"/>
    </row>
    <row r="626" spans="5:5" ht="15.75" customHeight="1">
      <c r="E626" s="251"/>
    </row>
    <row r="627" spans="5:5" ht="15.75" customHeight="1">
      <c r="E627" s="251"/>
    </row>
    <row r="628" spans="5:5" ht="15.75" customHeight="1">
      <c r="E628" s="251"/>
    </row>
    <row r="629" spans="5:5" ht="15.75" customHeight="1">
      <c r="E629" s="251"/>
    </row>
    <row r="630" spans="5:5" ht="15.75" customHeight="1">
      <c r="E630" s="251"/>
    </row>
    <row r="631" spans="5:5" ht="15.75" customHeight="1">
      <c r="E631" s="251"/>
    </row>
    <row r="632" spans="5:5" ht="15.75" customHeight="1">
      <c r="E632" s="251"/>
    </row>
    <row r="633" spans="5:5" ht="15.75" customHeight="1">
      <c r="E633" s="251"/>
    </row>
    <row r="634" spans="5:5" ht="15.75" customHeight="1">
      <c r="E634" s="251"/>
    </row>
    <row r="635" spans="5:5" ht="15.75" customHeight="1">
      <c r="E635" s="251"/>
    </row>
    <row r="636" spans="5:5" ht="15.75" customHeight="1">
      <c r="E636" s="251"/>
    </row>
    <row r="637" spans="5:5" ht="15.75" customHeight="1">
      <c r="E637" s="251"/>
    </row>
    <row r="638" spans="5:5" ht="15.75" customHeight="1">
      <c r="E638" s="251"/>
    </row>
    <row r="639" spans="5:5" ht="15.75" customHeight="1">
      <c r="E639" s="251"/>
    </row>
    <row r="640" spans="5:5" ht="15.75" customHeight="1">
      <c r="E640" s="251"/>
    </row>
    <row r="641" spans="5:5" ht="15.75" customHeight="1">
      <c r="E641" s="251"/>
    </row>
    <row r="642" spans="5:5" ht="15.75" customHeight="1">
      <c r="E642" s="251"/>
    </row>
    <row r="643" spans="5:5" ht="15.75" customHeight="1">
      <c r="E643" s="251"/>
    </row>
    <row r="644" spans="5:5" ht="15.75" customHeight="1">
      <c r="E644" s="251"/>
    </row>
    <row r="645" spans="5:5" ht="15.75" customHeight="1">
      <c r="E645" s="251"/>
    </row>
    <row r="646" spans="5:5" ht="15.75" customHeight="1">
      <c r="E646" s="251"/>
    </row>
    <row r="647" spans="5:5" ht="15.75" customHeight="1">
      <c r="E647" s="251"/>
    </row>
    <row r="648" spans="5:5" ht="15.75" customHeight="1">
      <c r="E648" s="251"/>
    </row>
    <row r="649" spans="5:5" ht="15.75" customHeight="1">
      <c r="E649" s="251"/>
    </row>
    <row r="650" spans="5:5" ht="15.75" customHeight="1">
      <c r="E650" s="251"/>
    </row>
    <row r="651" spans="5:5" ht="15.75" customHeight="1">
      <c r="E651" s="251"/>
    </row>
    <row r="652" spans="5:5" ht="15.75" customHeight="1">
      <c r="E652" s="251"/>
    </row>
    <row r="653" spans="5:5" ht="15.75" customHeight="1">
      <c r="E653" s="251"/>
    </row>
    <row r="654" spans="5:5" ht="15.75" customHeight="1">
      <c r="E654" s="251"/>
    </row>
    <row r="655" spans="5:5" ht="15.75" customHeight="1">
      <c r="E655" s="251"/>
    </row>
    <row r="656" spans="5:5" ht="15.75" customHeight="1">
      <c r="E656" s="251"/>
    </row>
    <row r="657" spans="5:5" ht="15.75" customHeight="1">
      <c r="E657" s="251"/>
    </row>
    <row r="658" spans="5:5" ht="15.75" customHeight="1">
      <c r="E658" s="251"/>
    </row>
    <row r="659" spans="5:5" ht="15.75" customHeight="1">
      <c r="E659" s="251"/>
    </row>
    <row r="660" spans="5:5" ht="15.75" customHeight="1">
      <c r="E660" s="251"/>
    </row>
    <row r="661" spans="5:5" ht="15.75" customHeight="1">
      <c r="E661" s="251"/>
    </row>
    <row r="662" spans="5:5" ht="15.75" customHeight="1">
      <c r="E662" s="251"/>
    </row>
    <row r="663" spans="5:5" ht="15.75" customHeight="1">
      <c r="E663" s="251"/>
    </row>
    <row r="664" spans="5:5" ht="15.75" customHeight="1">
      <c r="E664" s="251"/>
    </row>
    <row r="665" spans="5:5" ht="15.75" customHeight="1">
      <c r="E665" s="251"/>
    </row>
    <row r="666" spans="5:5" ht="15.75" customHeight="1">
      <c r="E666" s="251"/>
    </row>
    <row r="667" spans="5:5" ht="15.75" customHeight="1">
      <c r="E667" s="251"/>
    </row>
    <row r="668" spans="5:5" ht="15.75" customHeight="1">
      <c r="E668" s="251"/>
    </row>
    <row r="669" spans="5:5" ht="15.75" customHeight="1">
      <c r="E669" s="251"/>
    </row>
    <row r="670" spans="5:5" ht="15.75" customHeight="1">
      <c r="E670" s="251"/>
    </row>
    <row r="671" spans="5:5" ht="15.75" customHeight="1">
      <c r="E671" s="251"/>
    </row>
    <row r="672" spans="5:5" ht="15.75" customHeight="1">
      <c r="E672" s="251"/>
    </row>
    <row r="673" spans="5:5" ht="15.75" customHeight="1">
      <c r="E673" s="251"/>
    </row>
    <row r="674" spans="5:5" ht="15.75" customHeight="1">
      <c r="E674" s="251"/>
    </row>
    <row r="675" spans="5:5" ht="15.75" customHeight="1">
      <c r="E675" s="251"/>
    </row>
    <row r="676" spans="5:5" ht="15.75" customHeight="1">
      <c r="E676" s="251"/>
    </row>
    <row r="677" spans="5:5" ht="15.75" customHeight="1">
      <c r="E677" s="251"/>
    </row>
    <row r="678" spans="5:5" ht="15.75" customHeight="1">
      <c r="E678" s="251"/>
    </row>
    <row r="679" spans="5:5" ht="15.75" customHeight="1">
      <c r="E679" s="251"/>
    </row>
    <row r="680" spans="5:5" ht="15.75" customHeight="1">
      <c r="E680" s="251"/>
    </row>
    <row r="681" spans="5:5" ht="15.75" customHeight="1">
      <c r="E681" s="251"/>
    </row>
    <row r="682" spans="5:5" ht="15.75" customHeight="1">
      <c r="E682" s="251"/>
    </row>
    <row r="683" spans="5:5" ht="15.75" customHeight="1">
      <c r="E683" s="251"/>
    </row>
    <row r="684" spans="5:5" ht="15.75" customHeight="1">
      <c r="E684" s="251"/>
    </row>
    <row r="685" spans="5:5" ht="15.75" customHeight="1">
      <c r="E685" s="251"/>
    </row>
    <row r="686" spans="5:5" ht="15.75" customHeight="1">
      <c r="E686" s="251"/>
    </row>
    <row r="687" spans="5:5" ht="15.75" customHeight="1">
      <c r="E687" s="251"/>
    </row>
    <row r="688" spans="5:5" ht="15.75" customHeight="1">
      <c r="E688" s="251"/>
    </row>
    <row r="689" spans="5:5" ht="15.75" customHeight="1">
      <c r="E689" s="251"/>
    </row>
    <row r="690" spans="5:5" ht="15.75" customHeight="1">
      <c r="E690" s="251"/>
    </row>
    <row r="691" spans="5:5" ht="15.75" customHeight="1">
      <c r="E691" s="251"/>
    </row>
    <row r="692" spans="5:5" ht="15.75" customHeight="1">
      <c r="E692" s="251"/>
    </row>
    <row r="693" spans="5:5" ht="15.75" customHeight="1">
      <c r="E693" s="251"/>
    </row>
    <row r="694" spans="5:5" ht="15.75" customHeight="1">
      <c r="E694" s="251"/>
    </row>
    <row r="695" spans="5:5" ht="15.75" customHeight="1">
      <c r="E695" s="251"/>
    </row>
    <row r="696" spans="5:5" ht="15.75" customHeight="1">
      <c r="E696" s="251"/>
    </row>
    <row r="697" spans="5:5" ht="15.75" customHeight="1">
      <c r="E697" s="251"/>
    </row>
    <row r="698" spans="5:5" ht="15.75" customHeight="1">
      <c r="E698" s="251"/>
    </row>
    <row r="699" spans="5:5" ht="15.75" customHeight="1">
      <c r="E699" s="251"/>
    </row>
    <row r="700" spans="5:5" ht="15.75" customHeight="1">
      <c r="E700" s="251"/>
    </row>
    <row r="701" spans="5:5" ht="15.75" customHeight="1">
      <c r="E701" s="251"/>
    </row>
    <row r="702" spans="5:5" ht="15.75" customHeight="1">
      <c r="E702" s="251"/>
    </row>
    <row r="703" spans="5:5" ht="15.75" customHeight="1">
      <c r="E703" s="251"/>
    </row>
    <row r="704" spans="5:5" ht="15.75" customHeight="1">
      <c r="E704" s="251"/>
    </row>
    <row r="705" spans="5:5" ht="15.75" customHeight="1">
      <c r="E705" s="251"/>
    </row>
    <row r="706" spans="5:5" ht="15.75" customHeight="1">
      <c r="E706" s="251"/>
    </row>
    <row r="707" spans="5:5" ht="15.75" customHeight="1">
      <c r="E707" s="251"/>
    </row>
    <row r="708" spans="5:5" ht="15.75" customHeight="1">
      <c r="E708" s="251"/>
    </row>
    <row r="709" spans="5:5" ht="15.75" customHeight="1">
      <c r="E709" s="251"/>
    </row>
    <row r="710" spans="5:5" ht="15.75" customHeight="1">
      <c r="E710" s="251"/>
    </row>
    <row r="711" spans="5:5" ht="15.75" customHeight="1">
      <c r="E711" s="251"/>
    </row>
    <row r="712" spans="5:5" ht="15.75" customHeight="1">
      <c r="E712" s="251"/>
    </row>
    <row r="713" spans="5:5" ht="15.75" customHeight="1">
      <c r="E713" s="251"/>
    </row>
    <row r="714" spans="5:5" ht="15.75" customHeight="1">
      <c r="E714" s="251"/>
    </row>
    <row r="715" spans="5:5" ht="15.75" customHeight="1">
      <c r="E715" s="251"/>
    </row>
    <row r="716" spans="5:5" ht="15.75" customHeight="1">
      <c r="E716" s="251"/>
    </row>
    <row r="717" spans="5:5" ht="15.75" customHeight="1">
      <c r="E717" s="251"/>
    </row>
    <row r="718" spans="5:5" ht="15.75" customHeight="1">
      <c r="E718" s="251"/>
    </row>
    <row r="719" spans="5:5" ht="15.75" customHeight="1">
      <c r="E719" s="251"/>
    </row>
    <row r="720" spans="5:5" ht="15.75" customHeight="1">
      <c r="E720" s="251"/>
    </row>
    <row r="721" spans="5:5" ht="15.75" customHeight="1">
      <c r="E721" s="251"/>
    </row>
    <row r="722" spans="5:5" ht="15.75" customHeight="1">
      <c r="E722" s="251"/>
    </row>
    <row r="723" spans="5:5" ht="15.75" customHeight="1">
      <c r="E723" s="251"/>
    </row>
    <row r="724" spans="5:5" ht="15.75" customHeight="1">
      <c r="E724" s="251"/>
    </row>
    <row r="725" spans="5:5" ht="15.75" customHeight="1">
      <c r="E725" s="251"/>
    </row>
    <row r="726" spans="5:5" ht="15.75" customHeight="1">
      <c r="E726" s="251"/>
    </row>
    <row r="727" spans="5:5" ht="15.75" customHeight="1">
      <c r="E727" s="251"/>
    </row>
    <row r="728" spans="5:5" ht="15.75" customHeight="1">
      <c r="E728" s="251"/>
    </row>
    <row r="729" spans="5:5" ht="15.75" customHeight="1">
      <c r="E729" s="251"/>
    </row>
    <row r="730" spans="5:5" ht="15.75" customHeight="1">
      <c r="E730" s="251"/>
    </row>
    <row r="731" spans="5:5" ht="15.75" customHeight="1">
      <c r="E731" s="251"/>
    </row>
    <row r="732" spans="5:5" ht="15.75" customHeight="1">
      <c r="E732" s="251"/>
    </row>
    <row r="733" spans="5:5" ht="15.75" customHeight="1">
      <c r="E733" s="251"/>
    </row>
    <row r="734" spans="5:5" ht="15.75" customHeight="1">
      <c r="E734" s="251"/>
    </row>
    <row r="735" spans="5:5" ht="15.75" customHeight="1">
      <c r="E735" s="251"/>
    </row>
    <row r="736" spans="5:5" ht="15.75" customHeight="1">
      <c r="E736" s="251"/>
    </row>
    <row r="737" spans="5:5" ht="15.75" customHeight="1">
      <c r="E737" s="251"/>
    </row>
    <row r="738" spans="5:5" ht="15.75" customHeight="1">
      <c r="E738" s="251"/>
    </row>
    <row r="739" spans="5:5" ht="15.75" customHeight="1">
      <c r="E739" s="251"/>
    </row>
    <row r="740" spans="5:5" ht="15.75" customHeight="1">
      <c r="E740" s="251"/>
    </row>
    <row r="741" spans="5:5" ht="15.75" customHeight="1">
      <c r="E741" s="251"/>
    </row>
    <row r="742" spans="5:5" ht="15.75" customHeight="1">
      <c r="E742" s="251"/>
    </row>
    <row r="743" spans="5:5" ht="15.75" customHeight="1">
      <c r="E743" s="251"/>
    </row>
    <row r="744" spans="5:5" ht="15.75" customHeight="1">
      <c r="E744" s="251"/>
    </row>
    <row r="745" spans="5:5" ht="15.75" customHeight="1">
      <c r="E745" s="251"/>
    </row>
    <row r="746" spans="5:5" ht="15.75" customHeight="1">
      <c r="E746" s="251"/>
    </row>
    <row r="747" spans="5:5" ht="15.75" customHeight="1">
      <c r="E747" s="251"/>
    </row>
    <row r="748" spans="5:5" ht="15.75" customHeight="1">
      <c r="E748" s="251"/>
    </row>
    <row r="749" spans="5:5" ht="15.75" customHeight="1">
      <c r="E749" s="251"/>
    </row>
    <row r="750" spans="5:5" ht="15.75" customHeight="1">
      <c r="E750" s="251"/>
    </row>
    <row r="751" spans="5:5" ht="15.75" customHeight="1">
      <c r="E751" s="251"/>
    </row>
    <row r="752" spans="5:5" ht="15.75" customHeight="1">
      <c r="E752" s="251"/>
    </row>
    <row r="753" spans="5:5" ht="15.75" customHeight="1">
      <c r="E753" s="251"/>
    </row>
    <row r="754" spans="5:5" ht="15.75" customHeight="1">
      <c r="E754" s="251"/>
    </row>
    <row r="755" spans="5:5" ht="15.75" customHeight="1">
      <c r="E755" s="251"/>
    </row>
    <row r="756" spans="5:5" ht="15.75" customHeight="1">
      <c r="E756" s="251"/>
    </row>
    <row r="757" spans="5:5" ht="15.75" customHeight="1">
      <c r="E757" s="251"/>
    </row>
    <row r="758" spans="5:5" ht="15.75" customHeight="1">
      <c r="E758" s="251"/>
    </row>
    <row r="759" spans="5:5" ht="15.75" customHeight="1">
      <c r="E759" s="251"/>
    </row>
    <row r="760" spans="5:5" ht="15.75" customHeight="1">
      <c r="E760" s="251"/>
    </row>
    <row r="761" spans="5:5" ht="15.75" customHeight="1">
      <c r="E761" s="251"/>
    </row>
    <row r="762" spans="5:5" ht="15.75" customHeight="1">
      <c r="E762" s="251"/>
    </row>
    <row r="763" spans="5:5" ht="15.75" customHeight="1">
      <c r="E763" s="251"/>
    </row>
    <row r="764" spans="5:5" ht="15.75" customHeight="1">
      <c r="E764" s="251"/>
    </row>
    <row r="765" spans="5:5" ht="15.75" customHeight="1">
      <c r="E765" s="251"/>
    </row>
    <row r="766" spans="5:5" ht="15.75" customHeight="1">
      <c r="E766" s="251"/>
    </row>
    <row r="767" spans="5:5" ht="15.75" customHeight="1">
      <c r="E767" s="251"/>
    </row>
    <row r="768" spans="5:5" ht="15.75" customHeight="1">
      <c r="E768" s="251"/>
    </row>
    <row r="769" spans="5:5" ht="15.75" customHeight="1">
      <c r="E769" s="251"/>
    </row>
    <row r="770" spans="5:5" ht="15.75" customHeight="1">
      <c r="E770" s="251"/>
    </row>
    <row r="771" spans="5:5" ht="15.75" customHeight="1">
      <c r="E771" s="251"/>
    </row>
    <row r="772" spans="5:5" ht="15.75" customHeight="1">
      <c r="E772" s="251"/>
    </row>
    <row r="773" spans="5:5" ht="15.75" customHeight="1">
      <c r="E773" s="251"/>
    </row>
    <row r="774" spans="5:5" ht="15.75" customHeight="1">
      <c r="E774" s="251"/>
    </row>
    <row r="775" spans="5:5" ht="15.75" customHeight="1">
      <c r="E775" s="251"/>
    </row>
    <row r="776" spans="5:5" ht="15.75" customHeight="1">
      <c r="E776" s="251"/>
    </row>
    <row r="777" spans="5:5" ht="15.75" customHeight="1">
      <c r="E777" s="251"/>
    </row>
    <row r="778" spans="5:5" ht="15.75" customHeight="1">
      <c r="E778" s="251"/>
    </row>
    <row r="779" spans="5:5" ht="15.75" customHeight="1">
      <c r="E779" s="251"/>
    </row>
    <row r="780" spans="5:5" ht="15.75" customHeight="1">
      <c r="E780" s="251"/>
    </row>
    <row r="781" spans="5:5" ht="15.75" customHeight="1">
      <c r="E781" s="251"/>
    </row>
    <row r="782" spans="5:5" ht="15.75" customHeight="1">
      <c r="E782" s="251"/>
    </row>
    <row r="783" spans="5:5" ht="15.75" customHeight="1">
      <c r="E783" s="251"/>
    </row>
    <row r="784" spans="5:5" ht="15.75" customHeight="1">
      <c r="E784" s="251"/>
    </row>
    <row r="785" spans="5:5" ht="15.75" customHeight="1">
      <c r="E785" s="251"/>
    </row>
    <row r="786" spans="5:5" ht="15.75" customHeight="1">
      <c r="E786" s="251"/>
    </row>
    <row r="787" spans="5:5" ht="15.75" customHeight="1">
      <c r="E787" s="251"/>
    </row>
    <row r="788" spans="5:5" ht="15.75" customHeight="1">
      <c r="E788" s="251"/>
    </row>
    <row r="789" spans="5:5" ht="15.75" customHeight="1">
      <c r="E789" s="251"/>
    </row>
    <row r="790" spans="5:5" ht="15.75" customHeight="1">
      <c r="E790" s="251"/>
    </row>
    <row r="791" spans="5:5" ht="15.75" customHeight="1">
      <c r="E791" s="251"/>
    </row>
    <row r="792" spans="5:5" ht="15.75" customHeight="1">
      <c r="E792" s="251"/>
    </row>
    <row r="793" spans="5:5" ht="15.75" customHeight="1">
      <c r="E793" s="251"/>
    </row>
    <row r="794" spans="5:5" ht="15.75" customHeight="1">
      <c r="E794" s="251"/>
    </row>
    <row r="795" spans="5:5" ht="15.75" customHeight="1">
      <c r="E795" s="251"/>
    </row>
    <row r="796" spans="5:5" ht="15.75" customHeight="1">
      <c r="E796" s="251"/>
    </row>
    <row r="797" spans="5:5" ht="15.75" customHeight="1">
      <c r="E797" s="251"/>
    </row>
    <row r="798" spans="5:5" ht="15.75" customHeight="1">
      <c r="E798" s="251"/>
    </row>
    <row r="799" spans="5:5" ht="15.75" customHeight="1">
      <c r="E799" s="251"/>
    </row>
    <row r="800" spans="5:5" ht="15.75" customHeight="1">
      <c r="E800" s="251"/>
    </row>
    <row r="801" spans="5:5" ht="15.75" customHeight="1">
      <c r="E801" s="251"/>
    </row>
    <row r="802" spans="5:5" ht="15.75" customHeight="1">
      <c r="E802" s="251"/>
    </row>
    <row r="803" spans="5:5" ht="15.75" customHeight="1">
      <c r="E803" s="251"/>
    </row>
    <row r="804" spans="5:5" ht="15.75" customHeight="1">
      <c r="E804" s="251"/>
    </row>
    <row r="805" spans="5:5" ht="15.75" customHeight="1">
      <c r="E805" s="251"/>
    </row>
    <row r="806" spans="5:5" ht="15.75" customHeight="1">
      <c r="E806" s="251"/>
    </row>
    <row r="807" spans="5:5" ht="15.75" customHeight="1">
      <c r="E807" s="251"/>
    </row>
    <row r="808" spans="5:5" ht="15.75" customHeight="1">
      <c r="E808" s="251"/>
    </row>
    <row r="809" spans="5:5" ht="15.75" customHeight="1">
      <c r="E809" s="251"/>
    </row>
    <row r="810" spans="5:5" ht="15.75" customHeight="1">
      <c r="E810" s="251"/>
    </row>
    <row r="811" spans="5:5" ht="15.75" customHeight="1">
      <c r="E811" s="251"/>
    </row>
    <row r="812" spans="5:5" ht="15.75" customHeight="1">
      <c r="E812" s="251"/>
    </row>
    <row r="813" spans="5:5" ht="15.75" customHeight="1">
      <c r="E813" s="251"/>
    </row>
    <row r="814" spans="5:5" ht="15.75" customHeight="1">
      <c r="E814" s="251"/>
    </row>
    <row r="815" spans="5:5" ht="15.75" customHeight="1">
      <c r="E815" s="251"/>
    </row>
    <row r="816" spans="5:5" ht="15.75" customHeight="1">
      <c r="E816" s="251"/>
    </row>
    <row r="817" spans="5:5" ht="15.75" customHeight="1">
      <c r="E817" s="251"/>
    </row>
    <row r="818" spans="5:5" ht="15.75" customHeight="1">
      <c r="E818" s="251"/>
    </row>
    <row r="819" spans="5:5" ht="15.75" customHeight="1">
      <c r="E819" s="251"/>
    </row>
    <row r="820" spans="5:5" ht="15.75" customHeight="1">
      <c r="E820" s="251"/>
    </row>
    <row r="821" spans="5:5" ht="15.75" customHeight="1">
      <c r="E821" s="251"/>
    </row>
    <row r="822" spans="5:5" ht="15.75" customHeight="1">
      <c r="E822" s="251"/>
    </row>
    <row r="823" spans="5:5" ht="15.75" customHeight="1">
      <c r="E823" s="251"/>
    </row>
    <row r="824" spans="5:5" ht="15.75" customHeight="1">
      <c r="E824" s="251"/>
    </row>
    <row r="825" spans="5:5" ht="15.75" customHeight="1">
      <c r="E825" s="251"/>
    </row>
    <row r="826" spans="5:5" ht="15.75" customHeight="1">
      <c r="E826" s="251"/>
    </row>
    <row r="827" spans="5:5" ht="15.75" customHeight="1">
      <c r="E827" s="251"/>
    </row>
    <row r="828" spans="5:5" ht="15.75" customHeight="1">
      <c r="E828" s="251"/>
    </row>
    <row r="829" spans="5:5" ht="15.75" customHeight="1">
      <c r="E829" s="251"/>
    </row>
    <row r="830" spans="5:5" ht="15.75" customHeight="1">
      <c r="E830" s="251"/>
    </row>
    <row r="831" spans="5:5" ht="15.75" customHeight="1">
      <c r="E831" s="251"/>
    </row>
    <row r="832" spans="5:5" ht="15.75" customHeight="1">
      <c r="E832" s="251"/>
    </row>
    <row r="833" spans="5:5" ht="15.75" customHeight="1">
      <c r="E833" s="251"/>
    </row>
    <row r="834" spans="5:5" ht="15.75" customHeight="1">
      <c r="E834" s="251"/>
    </row>
    <row r="835" spans="5:5" ht="15.75" customHeight="1">
      <c r="E835" s="251"/>
    </row>
    <row r="836" spans="5:5" ht="15.75" customHeight="1">
      <c r="E836" s="251"/>
    </row>
    <row r="837" spans="5:5" ht="15.75" customHeight="1">
      <c r="E837" s="251"/>
    </row>
    <row r="838" spans="5:5" ht="15.75" customHeight="1">
      <c r="E838" s="251"/>
    </row>
    <row r="839" spans="5:5" ht="15.75" customHeight="1">
      <c r="E839" s="251"/>
    </row>
    <row r="840" spans="5:5" ht="15.75" customHeight="1">
      <c r="E840" s="251"/>
    </row>
    <row r="841" spans="5:5" ht="15.75" customHeight="1">
      <c r="E841" s="251"/>
    </row>
    <row r="842" spans="5:5" ht="15.75" customHeight="1">
      <c r="E842" s="251"/>
    </row>
    <row r="843" spans="5:5" ht="15.75" customHeight="1">
      <c r="E843" s="251"/>
    </row>
    <row r="844" spans="5:5" ht="15.75" customHeight="1">
      <c r="E844" s="251"/>
    </row>
    <row r="845" spans="5:5" ht="15.75" customHeight="1">
      <c r="E845" s="251"/>
    </row>
    <row r="846" spans="5:5" ht="15.75" customHeight="1">
      <c r="E846" s="251"/>
    </row>
    <row r="847" spans="5:5" ht="15.75" customHeight="1">
      <c r="E847" s="251"/>
    </row>
    <row r="848" spans="5:5" ht="15.75" customHeight="1">
      <c r="E848" s="251"/>
    </row>
    <row r="849" spans="5:5" ht="15.75" customHeight="1">
      <c r="E849" s="251"/>
    </row>
    <row r="850" spans="5:5" ht="15.75" customHeight="1">
      <c r="E850" s="251"/>
    </row>
    <row r="851" spans="5:5" ht="15.75" customHeight="1">
      <c r="E851" s="251"/>
    </row>
    <row r="852" spans="5:5" ht="15.75" customHeight="1">
      <c r="E852" s="251"/>
    </row>
    <row r="853" spans="5:5" ht="15.75" customHeight="1">
      <c r="E853" s="251"/>
    </row>
    <row r="854" spans="5:5" ht="15.75" customHeight="1">
      <c r="E854" s="251"/>
    </row>
    <row r="855" spans="5:5" ht="15.75" customHeight="1">
      <c r="E855" s="251"/>
    </row>
    <row r="856" spans="5:5" ht="15.75" customHeight="1">
      <c r="E856" s="251"/>
    </row>
    <row r="857" spans="5:5" ht="15.75" customHeight="1">
      <c r="E857" s="251"/>
    </row>
    <row r="858" spans="5:5" ht="15.75" customHeight="1">
      <c r="E858" s="251"/>
    </row>
    <row r="859" spans="5:5" ht="15.75" customHeight="1">
      <c r="E859" s="251"/>
    </row>
    <row r="860" spans="5:5" ht="15.75" customHeight="1">
      <c r="E860" s="251"/>
    </row>
    <row r="861" spans="5:5" ht="15.75" customHeight="1">
      <c r="E861" s="251"/>
    </row>
    <row r="862" spans="5:5" ht="15.75" customHeight="1">
      <c r="E862" s="251"/>
    </row>
    <row r="863" spans="5:5" ht="15.75" customHeight="1">
      <c r="E863" s="251"/>
    </row>
    <row r="864" spans="5:5" ht="15.75" customHeight="1">
      <c r="E864" s="251"/>
    </row>
    <row r="865" spans="5:5" ht="15.75" customHeight="1">
      <c r="E865" s="251"/>
    </row>
    <row r="866" spans="5:5" ht="15.75" customHeight="1">
      <c r="E866" s="251"/>
    </row>
    <row r="867" spans="5:5" ht="15.75" customHeight="1">
      <c r="E867" s="251"/>
    </row>
    <row r="868" spans="5:5" ht="15.75" customHeight="1">
      <c r="E868" s="251"/>
    </row>
    <row r="869" spans="5:5" ht="15.75" customHeight="1">
      <c r="E869" s="251"/>
    </row>
    <row r="870" spans="5:5" ht="15.75" customHeight="1">
      <c r="E870" s="251"/>
    </row>
    <row r="871" spans="5:5" ht="15.75" customHeight="1">
      <c r="E871" s="251"/>
    </row>
    <row r="872" spans="5:5" ht="15.75" customHeight="1">
      <c r="E872" s="251"/>
    </row>
    <row r="873" spans="5:5" ht="15.75" customHeight="1">
      <c r="E873" s="251"/>
    </row>
    <row r="874" spans="5:5" ht="15.75" customHeight="1">
      <c r="E874" s="251"/>
    </row>
    <row r="875" spans="5:5" ht="15.75" customHeight="1">
      <c r="E875" s="251"/>
    </row>
    <row r="876" spans="5:5" ht="15.75" customHeight="1">
      <c r="E876" s="251"/>
    </row>
    <row r="877" spans="5:5" ht="15.75" customHeight="1">
      <c r="E877" s="251"/>
    </row>
    <row r="878" spans="5:5" ht="15.75" customHeight="1">
      <c r="E878" s="251"/>
    </row>
    <row r="879" spans="5:5" ht="15.75" customHeight="1">
      <c r="E879" s="251"/>
    </row>
    <row r="880" spans="5:5" ht="15.75" customHeight="1">
      <c r="E880" s="251"/>
    </row>
    <row r="881" spans="5:5" ht="15.75" customHeight="1">
      <c r="E881" s="251"/>
    </row>
    <row r="882" spans="5:5" ht="15.75" customHeight="1">
      <c r="E882" s="251"/>
    </row>
    <row r="883" spans="5:5" ht="15.75" customHeight="1">
      <c r="E883" s="251"/>
    </row>
    <row r="884" spans="5:5" ht="15.75" customHeight="1">
      <c r="E884" s="251"/>
    </row>
    <row r="885" spans="5:5" ht="15.75" customHeight="1">
      <c r="E885" s="251"/>
    </row>
    <row r="886" spans="5:5" ht="15.75" customHeight="1">
      <c r="E886" s="251"/>
    </row>
    <row r="887" spans="5:5" ht="15.75" customHeight="1">
      <c r="E887" s="251"/>
    </row>
    <row r="888" spans="5:5" ht="15.75" customHeight="1">
      <c r="E888" s="251"/>
    </row>
    <row r="889" spans="5:5" ht="15.75" customHeight="1">
      <c r="E889" s="251"/>
    </row>
    <row r="890" spans="5:5" ht="15.75" customHeight="1">
      <c r="E890" s="251"/>
    </row>
    <row r="891" spans="5:5" ht="15.75" customHeight="1">
      <c r="E891" s="251"/>
    </row>
    <row r="892" spans="5:5" ht="15.75" customHeight="1">
      <c r="E892" s="251"/>
    </row>
    <row r="893" spans="5:5" ht="15.75" customHeight="1">
      <c r="E893" s="251"/>
    </row>
    <row r="894" spans="5:5" ht="15.75" customHeight="1">
      <c r="E894" s="251"/>
    </row>
    <row r="895" spans="5:5" ht="15.75" customHeight="1">
      <c r="E895" s="251"/>
    </row>
    <row r="896" spans="5:5" ht="15.75" customHeight="1">
      <c r="E896" s="251"/>
    </row>
    <row r="897" spans="5:5" ht="15.75" customHeight="1">
      <c r="E897" s="251"/>
    </row>
    <row r="898" spans="5:5" ht="15.75" customHeight="1">
      <c r="E898" s="251"/>
    </row>
    <row r="899" spans="5:5" ht="15.75" customHeight="1">
      <c r="E899" s="251"/>
    </row>
    <row r="900" spans="5:5" ht="15.75" customHeight="1">
      <c r="E900" s="251"/>
    </row>
    <row r="901" spans="5:5" ht="15.75" customHeight="1">
      <c r="E901" s="251"/>
    </row>
    <row r="902" spans="5:5" ht="15.75" customHeight="1">
      <c r="E902" s="251"/>
    </row>
    <row r="903" spans="5:5" ht="15.75" customHeight="1">
      <c r="E903" s="251"/>
    </row>
    <row r="904" spans="5:5" ht="15.75" customHeight="1">
      <c r="E904" s="251"/>
    </row>
    <row r="905" spans="5:5" ht="15.75" customHeight="1">
      <c r="E905" s="251"/>
    </row>
    <row r="906" spans="5:5" ht="15.75" customHeight="1">
      <c r="E906" s="251"/>
    </row>
    <row r="907" spans="5:5" ht="15.75" customHeight="1">
      <c r="E907" s="251"/>
    </row>
    <row r="908" spans="5:5" ht="15.75" customHeight="1">
      <c r="E908" s="251"/>
    </row>
    <row r="909" spans="5:5" ht="15.75" customHeight="1">
      <c r="E909" s="251"/>
    </row>
    <row r="910" spans="5:5" ht="15.75" customHeight="1">
      <c r="E910" s="251"/>
    </row>
    <row r="911" spans="5:5" ht="15.75" customHeight="1">
      <c r="E911" s="251"/>
    </row>
    <row r="912" spans="5:5" ht="15.75" customHeight="1">
      <c r="E912" s="251"/>
    </row>
    <row r="913" spans="5:5" ht="15.75" customHeight="1">
      <c r="E913" s="251"/>
    </row>
    <row r="914" spans="5:5" ht="15.75" customHeight="1">
      <c r="E914" s="251"/>
    </row>
    <row r="915" spans="5:5" ht="15.75" customHeight="1">
      <c r="E915" s="251"/>
    </row>
    <row r="916" spans="5:5" ht="15.75" customHeight="1">
      <c r="E916" s="251"/>
    </row>
    <row r="917" spans="5:5" ht="15.75" customHeight="1">
      <c r="E917" s="251"/>
    </row>
    <row r="918" spans="5:5" ht="15.75" customHeight="1">
      <c r="E918" s="251"/>
    </row>
    <row r="919" spans="5:5" ht="15.75" customHeight="1">
      <c r="E919" s="251"/>
    </row>
    <row r="920" spans="5:5" ht="15.75" customHeight="1">
      <c r="E920" s="251"/>
    </row>
    <row r="921" spans="5:5" ht="15.75" customHeight="1">
      <c r="E921" s="251"/>
    </row>
    <row r="922" spans="5:5" ht="15.75" customHeight="1">
      <c r="E922" s="251"/>
    </row>
    <row r="923" spans="5:5" ht="15.75" customHeight="1">
      <c r="E923" s="251"/>
    </row>
    <row r="924" spans="5:5" ht="15.75" customHeight="1">
      <c r="E924" s="251"/>
    </row>
    <row r="925" spans="5:5" ht="15.75" customHeight="1">
      <c r="E925" s="251"/>
    </row>
    <row r="926" spans="5:5" ht="15.75" customHeight="1">
      <c r="E926" s="251"/>
    </row>
    <row r="927" spans="5:5" ht="15.75" customHeight="1">
      <c r="E927" s="251"/>
    </row>
    <row r="928" spans="5:5" ht="15.75" customHeight="1">
      <c r="E928" s="251"/>
    </row>
    <row r="929" spans="5:5" ht="15.75" customHeight="1">
      <c r="E929" s="251"/>
    </row>
    <row r="930" spans="5:5" ht="15.75" customHeight="1">
      <c r="E930" s="251"/>
    </row>
    <row r="931" spans="5:5" ht="15.75" customHeight="1">
      <c r="E931" s="251"/>
    </row>
    <row r="932" spans="5:5" ht="15.75" customHeight="1">
      <c r="E932" s="251"/>
    </row>
    <row r="933" spans="5:5" ht="15.75" customHeight="1">
      <c r="E933" s="251"/>
    </row>
    <row r="934" spans="5:5" ht="15.75" customHeight="1">
      <c r="E934" s="251"/>
    </row>
    <row r="935" spans="5:5" ht="15.75" customHeight="1">
      <c r="E935" s="251"/>
    </row>
    <row r="936" spans="5:5" ht="15.75" customHeight="1">
      <c r="E936" s="251"/>
    </row>
    <row r="937" spans="5:5" ht="15.75" customHeight="1">
      <c r="E937" s="251"/>
    </row>
    <row r="938" spans="5:5" ht="15.75" customHeight="1">
      <c r="E938" s="251"/>
    </row>
    <row r="939" spans="5:5" ht="15.75" customHeight="1">
      <c r="E939" s="251"/>
    </row>
    <row r="940" spans="5:5" ht="15.75" customHeight="1">
      <c r="E940" s="251"/>
    </row>
    <row r="941" spans="5:5" ht="15.75" customHeight="1">
      <c r="E941" s="251"/>
    </row>
    <row r="942" spans="5:5" ht="15.75" customHeight="1">
      <c r="E942" s="251"/>
    </row>
    <row r="943" spans="5:5" ht="15.75" customHeight="1">
      <c r="E943" s="251"/>
    </row>
    <row r="944" spans="5:5" ht="15.75" customHeight="1">
      <c r="E944" s="251"/>
    </row>
    <row r="945" spans="5:5" ht="15.75" customHeight="1">
      <c r="E945" s="251"/>
    </row>
    <row r="946" spans="5:5" ht="15.75" customHeight="1">
      <c r="E946" s="251"/>
    </row>
    <row r="947" spans="5:5" ht="15.75" customHeight="1">
      <c r="E947" s="251"/>
    </row>
    <row r="948" spans="5:5" ht="15.75" customHeight="1">
      <c r="E948" s="251"/>
    </row>
    <row r="949" spans="5:5" ht="15.75" customHeight="1">
      <c r="E949" s="251"/>
    </row>
    <row r="950" spans="5:5" ht="15.75" customHeight="1">
      <c r="E950" s="251"/>
    </row>
    <row r="951" spans="5:5" ht="15.75" customHeight="1">
      <c r="E951" s="251"/>
    </row>
    <row r="952" spans="5:5" ht="15.75" customHeight="1">
      <c r="E952" s="251"/>
    </row>
    <row r="953" spans="5:5" ht="15.75" customHeight="1">
      <c r="E953" s="251"/>
    </row>
    <row r="954" spans="5:5" ht="15.75" customHeight="1">
      <c r="E954" s="251"/>
    </row>
    <row r="955" spans="5:5" ht="15.75" customHeight="1">
      <c r="E955" s="251"/>
    </row>
    <row r="956" spans="5:5" ht="15.75" customHeight="1">
      <c r="E956" s="251"/>
    </row>
    <row r="957" spans="5:5" ht="15.75" customHeight="1">
      <c r="E957" s="251"/>
    </row>
    <row r="958" spans="5:5" ht="15.75" customHeight="1">
      <c r="E958" s="251"/>
    </row>
    <row r="959" spans="5:5" ht="15.75" customHeight="1">
      <c r="E959" s="251"/>
    </row>
    <row r="960" spans="5:5" ht="15.75" customHeight="1">
      <c r="E960" s="251"/>
    </row>
    <row r="961" spans="5:5" ht="15.75" customHeight="1">
      <c r="E961" s="251"/>
    </row>
    <row r="962" spans="5:5" ht="15.75" customHeight="1">
      <c r="E962" s="251"/>
    </row>
    <row r="963" spans="5:5" ht="15.75" customHeight="1">
      <c r="E963" s="251"/>
    </row>
    <row r="964" spans="5:5" ht="15.75" customHeight="1">
      <c r="E964" s="251"/>
    </row>
    <row r="965" spans="5:5" ht="15.75" customHeight="1">
      <c r="E965" s="251"/>
    </row>
    <row r="966" spans="5:5" ht="15.75" customHeight="1">
      <c r="E966" s="251"/>
    </row>
    <row r="967" spans="5:5" ht="15.75" customHeight="1">
      <c r="E967" s="251"/>
    </row>
    <row r="968" spans="5:5" ht="15.75" customHeight="1">
      <c r="E968" s="251"/>
    </row>
    <row r="969" spans="5:5" ht="15.75" customHeight="1">
      <c r="E969" s="251"/>
    </row>
    <row r="970" spans="5:5" ht="15.75" customHeight="1">
      <c r="E970" s="251"/>
    </row>
    <row r="971" spans="5:5" ht="15.75" customHeight="1">
      <c r="E971" s="251"/>
    </row>
    <row r="972" spans="5:5" ht="15.75" customHeight="1">
      <c r="E972" s="251"/>
    </row>
    <row r="973" spans="5:5" ht="15.75" customHeight="1">
      <c r="E973" s="251"/>
    </row>
    <row r="974" spans="5:5" ht="15.75" customHeight="1">
      <c r="E974" s="251"/>
    </row>
    <row r="975" spans="5:5" ht="15.75" customHeight="1">
      <c r="E975" s="251"/>
    </row>
    <row r="976" spans="5:5" ht="15.75" customHeight="1">
      <c r="E976" s="251"/>
    </row>
    <row r="977" spans="5:5" ht="15.75" customHeight="1">
      <c r="E977" s="251"/>
    </row>
    <row r="978" spans="5:5" ht="15.75" customHeight="1">
      <c r="E978" s="251"/>
    </row>
    <row r="979" spans="5:5" ht="15.75" customHeight="1">
      <c r="E979" s="251"/>
    </row>
    <row r="980" spans="5:5" ht="15.75" customHeight="1">
      <c r="E980" s="251"/>
    </row>
    <row r="981" spans="5:5" ht="15.75" customHeight="1">
      <c r="E981" s="251"/>
    </row>
    <row r="982" spans="5:5" ht="15.75" customHeight="1">
      <c r="E982" s="251"/>
    </row>
    <row r="983" spans="5:5" ht="15.75" customHeight="1">
      <c r="E983" s="251"/>
    </row>
    <row r="984" spans="5:5" ht="15.75" customHeight="1">
      <c r="E984" s="251"/>
    </row>
    <row r="985" spans="5:5" ht="15.75" customHeight="1">
      <c r="E985" s="251"/>
    </row>
    <row r="986" spans="5:5" ht="15.75" customHeight="1">
      <c r="E986" s="251"/>
    </row>
    <row r="987" spans="5:5" ht="15.75" customHeight="1">
      <c r="E987" s="251"/>
    </row>
    <row r="988" spans="5:5" ht="15.75" customHeight="1">
      <c r="E988" s="251"/>
    </row>
    <row r="989" spans="5:5" ht="15.75" customHeight="1">
      <c r="E989" s="251"/>
    </row>
    <row r="990" spans="5:5" ht="15.75" customHeight="1">
      <c r="E990" s="251"/>
    </row>
    <row r="991" spans="5:5" ht="15.75" customHeight="1">
      <c r="E991" s="251"/>
    </row>
    <row r="992" spans="5:5" ht="15.75" customHeight="1">
      <c r="E992" s="251"/>
    </row>
    <row r="993" spans="5:5" ht="15.75" customHeight="1">
      <c r="E993" s="251"/>
    </row>
    <row r="994" spans="5:5" ht="15.75" customHeight="1">
      <c r="E994" s="251"/>
    </row>
    <row r="995" spans="5:5" ht="15.75" customHeight="1">
      <c r="E995" s="251"/>
    </row>
    <row r="996" spans="5:5" ht="15.75" customHeight="1">
      <c r="E996" s="251"/>
    </row>
    <row r="997" spans="5:5" ht="15.75" customHeight="1">
      <c r="E997" s="251"/>
    </row>
    <row r="998" spans="5:5" ht="15.75" customHeight="1">
      <c r="E998" s="251"/>
    </row>
    <row r="999" spans="5:5" ht="15.75" customHeight="1">
      <c r="E999" s="251"/>
    </row>
    <row r="1000" spans="5:5" ht="15.75" customHeight="1">
      <c r="E1000" s="251"/>
    </row>
  </sheetData>
  <mergeCells count="1">
    <mergeCell ref="A1:D1"/>
  </mergeCell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4.42578125" defaultRowHeight="15" customHeight="1"/>
  <cols>
    <col min="1" max="1" width="10.85546875" customWidth="1"/>
    <col min="2" max="2" width="9.140625" customWidth="1"/>
    <col min="3" max="3" width="12.28515625" customWidth="1"/>
    <col min="4" max="4" width="10.85546875" customWidth="1"/>
    <col min="5" max="5" width="31.42578125" customWidth="1"/>
    <col min="6" max="6" width="9.42578125" customWidth="1"/>
    <col min="7" max="26" width="12.5703125" customWidth="1"/>
  </cols>
  <sheetData>
    <row r="1" spans="1:5" ht="15.75" customHeight="1">
      <c r="A1" s="336" t="s">
        <v>1310</v>
      </c>
      <c r="B1" s="335"/>
      <c r="C1" s="335"/>
      <c r="D1" s="335"/>
      <c r="E1" s="263"/>
    </row>
    <row r="2" spans="1:5" ht="15.75" customHeight="1">
      <c r="A2" s="233" t="s">
        <v>0</v>
      </c>
      <c r="B2" s="233" t="s">
        <v>1</v>
      </c>
      <c r="C2" s="234" t="s">
        <v>522</v>
      </c>
      <c r="D2" s="233" t="s">
        <v>523</v>
      </c>
      <c r="E2" s="264"/>
    </row>
    <row r="3" spans="1:5">
      <c r="A3" s="228" t="s">
        <v>1311</v>
      </c>
      <c r="B3" s="228" t="s">
        <v>1221</v>
      </c>
      <c r="C3" s="229">
        <v>40</v>
      </c>
      <c r="D3" s="245">
        <v>42375</v>
      </c>
      <c r="E3" s="265" t="s">
        <v>1312</v>
      </c>
    </row>
    <row r="4" spans="1:5">
      <c r="A4" s="228" t="s">
        <v>371</v>
      </c>
      <c r="B4" s="228" t="s">
        <v>1236</v>
      </c>
      <c r="C4" s="229">
        <v>40</v>
      </c>
      <c r="D4" s="245">
        <v>42375</v>
      </c>
      <c r="E4" s="113" t="s">
        <v>1313</v>
      </c>
    </row>
    <row r="5" spans="1:5">
      <c r="A5" s="266" t="s">
        <v>888</v>
      </c>
      <c r="B5" s="266" t="s">
        <v>96</v>
      </c>
      <c r="C5" s="267">
        <v>40</v>
      </c>
      <c r="D5" s="268">
        <v>42375</v>
      </c>
      <c r="E5" s="113"/>
    </row>
    <row r="6" spans="1:5">
      <c r="A6" s="269" t="s">
        <v>1314</v>
      </c>
      <c r="B6" s="228" t="s">
        <v>1315</v>
      </c>
      <c r="C6" s="229">
        <v>40</v>
      </c>
      <c r="D6" s="245">
        <v>42375</v>
      </c>
      <c r="E6" s="113" t="s">
        <v>1316</v>
      </c>
    </row>
    <row r="7" spans="1:5">
      <c r="A7" s="228" t="s">
        <v>1317</v>
      </c>
      <c r="B7" s="228" t="s">
        <v>257</v>
      </c>
      <c r="C7" s="229">
        <v>40</v>
      </c>
      <c r="D7" s="245">
        <v>42377</v>
      </c>
      <c r="E7" s="113" t="s">
        <v>1312</v>
      </c>
    </row>
    <row r="8" spans="1:5">
      <c r="A8" s="65" t="s">
        <v>1243</v>
      </c>
      <c r="B8" s="65" t="s">
        <v>549</v>
      </c>
      <c r="C8" s="157">
        <v>0</v>
      </c>
      <c r="D8" s="248">
        <v>42401</v>
      </c>
      <c r="E8" s="113"/>
    </row>
    <row r="9" spans="1:5">
      <c r="A9" s="65" t="s">
        <v>1188</v>
      </c>
      <c r="B9" s="65" t="s">
        <v>1189</v>
      </c>
      <c r="C9" s="157">
        <v>40</v>
      </c>
      <c r="D9" s="248">
        <v>42403</v>
      </c>
      <c r="E9" s="113"/>
    </row>
    <row r="10" spans="1:5">
      <c r="A10" s="270" t="s">
        <v>1193</v>
      </c>
      <c r="B10" s="270" t="s">
        <v>457</v>
      </c>
      <c r="C10" s="271">
        <v>40</v>
      </c>
      <c r="D10" s="272">
        <v>42416</v>
      </c>
      <c r="E10" s="113"/>
    </row>
    <row r="11" spans="1:5">
      <c r="A11" s="273" t="s">
        <v>1318</v>
      </c>
      <c r="B11" s="273" t="s">
        <v>1319</v>
      </c>
      <c r="C11" s="274">
        <v>40</v>
      </c>
      <c r="D11" s="275">
        <v>42416</v>
      </c>
      <c r="E11" s="113" t="s">
        <v>1320</v>
      </c>
    </row>
    <row r="12" spans="1:5">
      <c r="A12" s="65" t="s">
        <v>1266</v>
      </c>
      <c r="B12" s="65" t="s">
        <v>1267</v>
      </c>
      <c r="C12" s="157">
        <v>40</v>
      </c>
      <c r="D12" s="248">
        <v>42417</v>
      </c>
      <c r="E12" s="113"/>
    </row>
    <row r="13" spans="1:5">
      <c r="A13" s="65" t="s">
        <v>1194</v>
      </c>
      <c r="B13" s="65" t="s">
        <v>907</v>
      </c>
      <c r="C13" s="157">
        <v>40</v>
      </c>
      <c r="D13" s="248">
        <v>42430</v>
      </c>
      <c r="E13" s="113"/>
    </row>
    <row r="14" spans="1:5">
      <c r="A14" s="65" t="s">
        <v>1195</v>
      </c>
      <c r="B14" s="65" t="s">
        <v>1196</v>
      </c>
      <c r="C14" s="157">
        <v>40</v>
      </c>
      <c r="D14" s="248">
        <v>42431</v>
      </c>
      <c r="E14" s="113"/>
    </row>
    <row r="15" spans="1:5">
      <c r="A15" s="65" t="s">
        <v>903</v>
      </c>
      <c r="B15" s="65" t="s">
        <v>82</v>
      </c>
      <c r="C15" s="157">
        <v>40</v>
      </c>
      <c r="D15" s="248">
        <v>42439</v>
      </c>
      <c r="E15" s="113"/>
    </row>
    <row r="16" spans="1:5">
      <c r="A16" s="65" t="s">
        <v>1268</v>
      </c>
      <c r="B16" s="65" t="s">
        <v>1269</v>
      </c>
      <c r="C16" s="157">
        <v>40</v>
      </c>
      <c r="D16" s="248">
        <v>42447</v>
      </c>
      <c r="E16" s="113"/>
    </row>
    <row r="17" spans="1:5">
      <c r="A17" s="65" t="s">
        <v>913</v>
      </c>
      <c r="B17" s="65" t="s">
        <v>180</v>
      </c>
      <c r="C17" s="157">
        <v>40</v>
      </c>
      <c r="D17" s="248">
        <v>42454</v>
      </c>
      <c r="E17" s="113"/>
    </row>
    <row r="18" spans="1:5">
      <c r="A18" s="65" t="s">
        <v>866</v>
      </c>
      <c r="B18" s="65" t="s">
        <v>867</v>
      </c>
      <c r="C18" s="157">
        <v>40</v>
      </c>
      <c r="D18" s="248">
        <v>42476</v>
      </c>
      <c r="E18" s="113"/>
    </row>
    <row r="19" spans="1:5">
      <c r="A19" s="65" t="s">
        <v>191</v>
      </c>
      <c r="B19" s="65" t="s">
        <v>192</v>
      </c>
      <c r="C19" s="157">
        <v>40</v>
      </c>
      <c r="D19" s="248">
        <v>42483</v>
      </c>
      <c r="E19" s="113"/>
    </row>
    <row r="20" spans="1:5">
      <c r="A20" s="65" t="s">
        <v>1276</v>
      </c>
      <c r="B20" s="65" t="s">
        <v>1277</v>
      </c>
      <c r="C20" s="157">
        <v>40</v>
      </c>
      <c r="D20" s="248">
        <v>42486</v>
      </c>
      <c r="E20" s="113"/>
    </row>
    <row r="21" spans="1:5" ht="15.75" customHeight="1">
      <c r="A21" s="65" t="s">
        <v>1204</v>
      </c>
      <c r="B21" s="65" t="s">
        <v>1205</v>
      </c>
      <c r="C21" s="157">
        <v>40</v>
      </c>
      <c r="D21" s="248">
        <v>42486</v>
      </c>
      <c r="E21" s="113"/>
    </row>
    <row r="22" spans="1:5" ht="15.75" customHeight="1">
      <c r="A22" s="65" t="s">
        <v>357</v>
      </c>
      <c r="B22" s="65" t="s">
        <v>358</v>
      </c>
      <c r="C22" s="157">
        <v>40</v>
      </c>
      <c r="D22" s="248">
        <v>42494</v>
      </c>
      <c r="E22" s="113"/>
    </row>
    <row r="23" spans="1:5" ht="15.75" customHeight="1">
      <c r="A23" s="65" t="s">
        <v>1279</v>
      </c>
      <c r="B23" s="65" t="s">
        <v>192</v>
      </c>
      <c r="C23" s="157">
        <v>40</v>
      </c>
      <c r="D23" s="248">
        <v>42501</v>
      </c>
      <c r="E23" s="113"/>
    </row>
    <row r="24" spans="1:5" ht="15.75" customHeight="1">
      <c r="A24" s="65" t="s">
        <v>1208</v>
      </c>
      <c r="B24" s="65" t="s">
        <v>1209</v>
      </c>
      <c r="C24" s="157">
        <v>40</v>
      </c>
      <c r="D24" s="248">
        <v>42503</v>
      </c>
      <c r="E24" s="113"/>
    </row>
    <row r="25" spans="1:5" ht="15.75" customHeight="1">
      <c r="A25" s="65" t="s">
        <v>313</v>
      </c>
      <c r="B25" s="65" t="s">
        <v>314</v>
      </c>
      <c r="C25" s="157">
        <v>40</v>
      </c>
      <c r="D25" s="248">
        <v>42513</v>
      </c>
      <c r="E25" s="113"/>
    </row>
    <row r="26" spans="1:5" ht="15.75" customHeight="1">
      <c r="A26" s="65" t="s">
        <v>1280</v>
      </c>
      <c r="B26" s="65" t="s">
        <v>1184</v>
      </c>
      <c r="C26" s="157">
        <v>40</v>
      </c>
      <c r="D26" s="248">
        <v>42515</v>
      </c>
      <c r="E26" s="113"/>
    </row>
    <row r="27" spans="1:5" ht="15.75" customHeight="1">
      <c r="A27" s="65" t="s">
        <v>1281</v>
      </c>
      <c r="B27" s="65" t="s">
        <v>56</v>
      </c>
      <c r="C27" s="157">
        <v>40</v>
      </c>
      <c r="D27" s="248">
        <v>42517</v>
      </c>
      <c r="E27" s="113"/>
    </row>
    <row r="28" spans="1:5" ht="15.75" customHeight="1">
      <c r="A28" s="276" t="s">
        <v>1282</v>
      </c>
      <c r="B28" s="276" t="s">
        <v>118</v>
      </c>
      <c r="C28" s="277">
        <v>0</v>
      </c>
      <c r="D28" s="278">
        <v>42528</v>
      </c>
      <c r="E28" s="250"/>
    </row>
    <row r="29" spans="1:5" ht="15.75" customHeight="1">
      <c r="A29" s="65" t="s">
        <v>461</v>
      </c>
      <c r="B29" s="65" t="s">
        <v>898</v>
      </c>
      <c r="C29" s="157">
        <v>40</v>
      </c>
      <c r="D29" s="248">
        <v>42531</v>
      </c>
      <c r="E29" s="113"/>
    </row>
    <row r="30" spans="1:5" ht="15.75" customHeight="1">
      <c r="A30" s="65" t="s">
        <v>1215</v>
      </c>
      <c r="B30" s="65" t="s">
        <v>907</v>
      </c>
      <c r="C30" s="157">
        <v>40</v>
      </c>
      <c r="D30" s="248">
        <v>42534</v>
      </c>
      <c r="E30" s="113"/>
    </row>
    <row r="31" spans="1:5" ht="15.75" customHeight="1">
      <c r="A31" s="155" t="s">
        <v>353</v>
      </c>
      <c r="B31" s="155" t="s">
        <v>105</v>
      </c>
      <c r="C31" s="158">
        <v>40</v>
      </c>
      <c r="D31" s="239">
        <v>42558</v>
      </c>
      <c r="E31" s="113"/>
    </row>
    <row r="32" spans="1:5" ht="15.75" customHeight="1">
      <c r="A32" s="65" t="s">
        <v>1286</v>
      </c>
      <c r="B32" s="65" t="s">
        <v>1287</v>
      </c>
      <c r="C32" s="157">
        <v>40</v>
      </c>
      <c r="D32" s="248">
        <v>42570</v>
      </c>
      <c r="E32" s="113"/>
    </row>
    <row r="33" spans="1:5" ht="15.75" customHeight="1">
      <c r="A33" s="65" t="s">
        <v>440</v>
      </c>
      <c r="B33" s="65" t="s">
        <v>1236</v>
      </c>
      <c r="C33" s="157">
        <v>40</v>
      </c>
      <c r="D33" s="248">
        <v>42574</v>
      </c>
      <c r="E33" s="113"/>
    </row>
    <row r="34" spans="1:5" ht="15.75" customHeight="1">
      <c r="A34" s="65" t="s">
        <v>1153</v>
      </c>
      <c r="B34" s="65" t="s">
        <v>159</v>
      </c>
      <c r="C34" s="157">
        <v>40</v>
      </c>
      <c r="D34" s="248">
        <v>42595</v>
      </c>
      <c r="E34" s="113"/>
    </row>
    <row r="35" spans="1:5" ht="15.75" customHeight="1">
      <c r="A35" s="231" t="s">
        <v>14</v>
      </c>
      <c r="B35" s="231" t="s">
        <v>15</v>
      </c>
      <c r="C35" s="232">
        <v>40</v>
      </c>
      <c r="D35" s="279">
        <v>42588</v>
      </c>
      <c r="E35" s="113"/>
    </row>
    <row r="36" spans="1:5" ht="15.75" customHeight="1">
      <c r="A36" s="231" t="s">
        <v>1228</v>
      </c>
      <c r="B36" s="231" t="s">
        <v>1229</v>
      </c>
      <c r="C36" s="232">
        <v>40</v>
      </c>
      <c r="D36" s="279">
        <v>42594</v>
      </c>
      <c r="E36" s="113" t="s">
        <v>1321</v>
      </c>
    </row>
    <row r="37" spans="1:5" ht="15.75" customHeight="1">
      <c r="A37" s="231" t="s">
        <v>166</v>
      </c>
      <c r="B37" s="231" t="s">
        <v>167</v>
      </c>
      <c r="C37" s="232">
        <v>40</v>
      </c>
      <c r="D37" s="279">
        <v>42598</v>
      </c>
      <c r="E37" s="113"/>
    </row>
    <row r="38" spans="1:5" ht="15.75" customHeight="1">
      <c r="A38" s="65" t="s">
        <v>1292</v>
      </c>
      <c r="B38" s="65" t="s">
        <v>109</v>
      </c>
      <c r="C38" s="157">
        <v>40</v>
      </c>
      <c r="D38" s="248">
        <v>42605</v>
      </c>
      <c r="E38" s="113"/>
    </row>
    <row r="39" spans="1:5" ht="15.75" customHeight="1">
      <c r="A39" s="231" t="s">
        <v>1232</v>
      </c>
      <c r="B39" s="231" t="s">
        <v>77</v>
      </c>
      <c r="C39" s="232">
        <v>40</v>
      </c>
      <c r="D39" s="279">
        <v>42605</v>
      </c>
      <c r="E39" s="113"/>
    </row>
    <row r="40" spans="1:5" ht="15.75" customHeight="1">
      <c r="A40" s="231" t="s">
        <v>187</v>
      </c>
      <c r="B40" s="231" t="s">
        <v>188</v>
      </c>
      <c r="C40" s="232">
        <v>40</v>
      </c>
      <c r="D40" s="279">
        <v>42626</v>
      </c>
      <c r="E40" s="113"/>
    </row>
    <row r="41" spans="1:5" ht="15.75" customHeight="1">
      <c r="A41" s="231" t="s">
        <v>162</v>
      </c>
      <c r="B41" s="231" t="s">
        <v>163</v>
      </c>
      <c r="C41" s="232">
        <v>40</v>
      </c>
      <c r="D41" s="279">
        <v>42627</v>
      </c>
      <c r="E41" s="113"/>
    </row>
    <row r="42" spans="1:5" ht="15.75" customHeight="1">
      <c r="A42" s="231" t="s">
        <v>353</v>
      </c>
      <c r="B42" s="231" t="s">
        <v>87</v>
      </c>
      <c r="C42" s="232">
        <v>40</v>
      </c>
      <c r="D42" s="279">
        <v>42627</v>
      </c>
      <c r="E42" s="113"/>
    </row>
    <row r="43" spans="1:5" ht="15.75" customHeight="1">
      <c r="A43" s="231" t="s">
        <v>256</v>
      </c>
      <c r="B43" s="231" t="s">
        <v>257</v>
      </c>
      <c r="C43" s="232">
        <v>40</v>
      </c>
      <c r="D43" s="279">
        <v>42627</v>
      </c>
      <c r="E43" s="113"/>
    </row>
    <row r="44" spans="1:5" ht="15.75" customHeight="1">
      <c r="A44" s="231" t="s">
        <v>1300</v>
      </c>
      <c r="B44" s="231" t="s">
        <v>1301</v>
      </c>
      <c r="C44" s="232">
        <v>40</v>
      </c>
      <c r="D44" s="279">
        <v>42628</v>
      </c>
      <c r="E44" s="113"/>
    </row>
    <row r="45" spans="1:5" ht="15.75" customHeight="1">
      <c r="A45" s="155" t="s">
        <v>1305</v>
      </c>
      <c r="B45" s="155" t="s">
        <v>1306</v>
      </c>
      <c r="C45" s="158">
        <v>40</v>
      </c>
      <c r="D45" s="239">
        <v>42634</v>
      </c>
      <c r="E45" s="113"/>
    </row>
    <row r="46" spans="1:5" ht="15.75" customHeight="1">
      <c r="A46" s="231" t="s">
        <v>548</v>
      </c>
      <c r="B46" s="231" t="s">
        <v>549</v>
      </c>
      <c r="C46" s="232">
        <v>40</v>
      </c>
      <c r="D46" s="279">
        <v>42640</v>
      </c>
      <c r="E46" s="113"/>
    </row>
    <row r="47" spans="1:5" ht="15.75" customHeight="1">
      <c r="A47" s="231" t="s">
        <v>260</v>
      </c>
      <c r="B47" s="231" t="s">
        <v>261</v>
      </c>
      <c r="C47" s="232">
        <v>40</v>
      </c>
      <c r="D47" s="279">
        <v>42640</v>
      </c>
      <c r="E47" s="113"/>
    </row>
    <row r="48" spans="1:5" ht="15.75" customHeight="1">
      <c r="A48" s="155" t="s">
        <v>1238</v>
      </c>
      <c r="B48" s="155" t="s">
        <v>159</v>
      </c>
      <c r="C48" s="158">
        <v>40</v>
      </c>
      <c r="D48" s="239">
        <v>42655</v>
      </c>
      <c r="E48" s="113"/>
    </row>
    <row r="49" spans="1:5" ht="15.75" customHeight="1">
      <c r="A49" s="155" t="s">
        <v>1239</v>
      </c>
      <c r="B49" s="155" t="s">
        <v>1240</v>
      </c>
      <c r="C49" s="158" t="s">
        <v>1322</v>
      </c>
      <c r="D49" s="239">
        <v>42655</v>
      </c>
      <c r="E49" s="113"/>
    </row>
    <row r="50" spans="1:5" ht="15.75" customHeight="1">
      <c r="A50" s="155" t="s">
        <v>533</v>
      </c>
      <c r="B50" s="155" t="s">
        <v>217</v>
      </c>
      <c r="C50" s="157">
        <v>40</v>
      </c>
      <c r="D50" s="248">
        <v>42585</v>
      </c>
      <c r="E50" s="113"/>
    </row>
    <row r="51" spans="1:5" ht="15.75" customHeight="1">
      <c r="A51" s="231" t="s">
        <v>1250</v>
      </c>
      <c r="B51" s="231" t="s">
        <v>604</v>
      </c>
      <c r="C51" s="232">
        <v>40</v>
      </c>
      <c r="D51" s="279">
        <v>42676</v>
      </c>
      <c r="E51" s="113"/>
    </row>
    <row r="52" spans="1:5" ht="15.75" customHeight="1">
      <c r="A52" s="155" t="s">
        <v>1153</v>
      </c>
      <c r="B52" s="155" t="s">
        <v>247</v>
      </c>
      <c r="C52" s="157">
        <v>40</v>
      </c>
      <c r="D52" s="248">
        <v>42677</v>
      </c>
      <c r="E52" s="113"/>
    </row>
    <row r="53" spans="1:5" ht="15.75" customHeight="1">
      <c r="A53" s="231" t="s">
        <v>1252</v>
      </c>
      <c r="B53" s="231" t="s">
        <v>1253</v>
      </c>
      <c r="C53" s="232">
        <v>40</v>
      </c>
      <c r="D53" s="279">
        <v>42681</v>
      </c>
      <c r="E53" s="113"/>
    </row>
    <row r="54" spans="1:5" ht="15.75" customHeight="1">
      <c r="A54" s="231" t="s">
        <v>1255</v>
      </c>
      <c r="B54" s="231" t="s">
        <v>1256</v>
      </c>
      <c r="C54" s="232">
        <v>40</v>
      </c>
      <c r="D54" s="279">
        <v>42685</v>
      </c>
      <c r="E54" s="113"/>
    </row>
    <row r="55" spans="1:5" ht="15.75" customHeight="1">
      <c r="A55" s="231" t="s">
        <v>576</v>
      </c>
      <c r="B55" s="231" t="s">
        <v>577</v>
      </c>
      <c r="C55" s="232">
        <v>40</v>
      </c>
      <c r="D55" s="279">
        <v>42689</v>
      </c>
      <c r="E55" s="113"/>
    </row>
    <row r="56" spans="1:5" ht="15.75" customHeight="1">
      <c r="A56" s="155" t="s">
        <v>1258</v>
      </c>
      <c r="B56" s="155" t="s">
        <v>238</v>
      </c>
      <c r="C56" s="158">
        <v>40</v>
      </c>
      <c r="D56" s="239">
        <v>42695</v>
      </c>
      <c r="E56" s="113"/>
    </row>
    <row r="57" spans="1:5" ht="15.75" customHeight="1">
      <c r="A57" s="231" t="s">
        <v>1309</v>
      </c>
      <c r="B57" s="231" t="s">
        <v>510</v>
      </c>
      <c r="C57" s="232">
        <v>40</v>
      </c>
      <c r="D57" s="279">
        <v>42704</v>
      </c>
      <c r="E57" s="113"/>
    </row>
    <row r="58" spans="1:5" ht="15.75" customHeight="1">
      <c r="A58" s="155" t="s">
        <v>900</v>
      </c>
      <c r="B58" s="155" t="s">
        <v>901</v>
      </c>
      <c r="C58" s="158">
        <v>40</v>
      </c>
      <c r="D58" s="239">
        <v>42713</v>
      </c>
      <c r="E58" s="250"/>
    </row>
    <row r="59" spans="1:5" ht="15.75" customHeight="1">
      <c r="A59" s="231" t="s">
        <v>153</v>
      </c>
      <c r="B59" s="231" t="s">
        <v>154</v>
      </c>
      <c r="C59" s="232">
        <v>40</v>
      </c>
      <c r="D59" s="279">
        <v>42717</v>
      </c>
      <c r="E59" s="113"/>
    </row>
    <row r="60" spans="1:5" ht="15.75" customHeight="1">
      <c r="A60" s="231" t="s">
        <v>556</v>
      </c>
      <c r="B60" s="231" t="s">
        <v>269</v>
      </c>
      <c r="C60" s="232">
        <v>40</v>
      </c>
      <c r="D60" s="279">
        <v>42717</v>
      </c>
      <c r="E60" s="113"/>
    </row>
    <row r="61" spans="1:5" ht="15.75" customHeight="1">
      <c r="A61" s="155" t="s">
        <v>888</v>
      </c>
      <c r="B61" s="155" t="s">
        <v>96</v>
      </c>
      <c r="C61" s="158">
        <v>40</v>
      </c>
      <c r="D61" s="239">
        <v>42739</v>
      </c>
      <c r="E61" s="113"/>
    </row>
    <row r="62" spans="1:5" ht="15.75" customHeight="1">
      <c r="A62" s="155" t="s">
        <v>1193</v>
      </c>
      <c r="B62" s="155" t="s">
        <v>457</v>
      </c>
      <c r="C62" s="158">
        <v>40</v>
      </c>
      <c r="D62" s="239">
        <v>42782</v>
      </c>
      <c r="E62" s="113"/>
    </row>
    <row r="63" spans="1:5" ht="15.75" customHeight="1">
      <c r="A63" s="280" t="s">
        <v>1323</v>
      </c>
      <c r="B63" s="280" t="s">
        <v>46</v>
      </c>
      <c r="C63" s="281">
        <v>40</v>
      </c>
      <c r="D63" s="282">
        <v>42742</v>
      </c>
      <c r="E63" s="113"/>
    </row>
    <row r="64" spans="1:5" ht="15.75" customHeight="1">
      <c r="A64" s="231" t="s">
        <v>1324</v>
      </c>
      <c r="B64" s="231" t="s">
        <v>907</v>
      </c>
      <c r="C64" s="232">
        <v>40</v>
      </c>
      <c r="D64" s="279">
        <v>42750</v>
      </c>
      <c r="E64" s="113"/>
    </row>
    <row r="65" spans="1:5" ht="15.75" customHeight="1">
      <c r="A65" s="231" t="s">
        <v>1183</v>
      </c>
      <c r="B65" s="231" t="s">
        <v>1184</v>
      </c>
      <c r="C65" s="232">
        <v>40</v>
      </c>
      <c r="D65" s="279">
        <v>42767</v>
      </c>
      <c r="E65" s="113"/>
    </row>
    <row r="66" spans="1:5" ht="15.75" customHeight="1">
      <c r="A66" s="113"/>
      <c r="B66" s="113"/>
      <c r="C66" s="262"/>
      <c r="D66" s="113"/>
      <c r="E66" s="113"/>
    </row>
    <row r="67" spans="1:5" ht="15.75" customHeight="1">
      <c r="A67" s="113"/>
      <c r="B67" s="113"/>
      <c r="C67" s="262"/>
      <c r="D67" s="113"/>
      <c r="E67" s="113"/>
    </row>
    <row r="68" spans="1:5" ht="15.75" customHeight="1">
      <c r="A68" s="113"/>
      <c r="B68" s="113"/>
      <c r="C68" s="262"/>
      <c r="D68" s="113"/>
      <c r="E68" s="113"/>
    </row>
    <row r="69" spans="1:5" ht="15.75" customHeight="1">
      <c r="A69" s="113"/>
      <c r="B69" s="113"/>
      <c r="C69" s="262"/>
      <c r="D69" s="113"/>
      <c r="E69" s="113"/>
    </row>
    <row r="70" spans="1:5" ht="15.75" customHeight="1">
      <c r="A70" s="113"/>
      <c r="B70" s="113"/>
      <c r="C70" s="262"/>
      <c r="D70" s="113"/>
      <c r="E70" s="113"/>
    </row>
    <row r="71" spans="1:5" ht="15.75" customHeight="1">
      <c r="A71" s="113"/>
      <c r="B71" s="113"/>
      <c r="C71" s="262"/>
      <c r="D71" s="113"/>
      <c r="E71" s="113"/>
    </row>
    <row r="72" spans="1:5" ht="15.75" customHeight="1">
      <c r="A72" s="113"/>
      <c r="B72" s="113"/>
      <c r="C72" s="262"/>
      <c r="D72" s="113"/>
      <c r="E72" s="113"/>
    </row>
    <row r="73" spans="1:5" ht="15.75" customHeight="1">
      <c r="A73" s="113"/>
      <c r="B73" s="113"/>
      <c r="C73" s="262"/>
      <c r="D73" s="113"/>
      <c r="E73" s="113"/>
    </row>
    <row r="74" spans="1:5" ht="15.75" customHeight="1">
      <c r="A74" s="113"/>
      <c r="B74" s="113"/>
      <c r="C74" s="262"/>
      <c r="D74" s="113"/>
      <c r="E74" s="113"/>
    </row>
    <row r="75" spans="1:5" ht="15.75" customHeight="1">
      <c r="A75" s="113"/>
      <c r="B75" s="113"/>
      <c r="C75" s="262"/>
      <c r="D75" s="113"/>
      <c r="E75" s="113"/>
    </row>
    <row r="76" spans="1:5" ht="15.75" customHeight="1">
      <c r="A76" s="113"/>
      <c r="B76" s="113"/>
      <c r="C76" s="262"/>
      <c r="D76" s="113"/>
      <c r="E76" s="113"/>
    </row>
    <row r="77" spans="1:5" ht="15.75" customHeight="1">
      <c r="A77" s="113"/>
      <c r="B77" s="113"/>
      <c r="C77" s="262"/>
      <c r="D77" s="113"/>
      <c r="E77" s="113"/>
    </row>
    <row r="78" spans="1:5" ht="15.75" customHeight="1">
      <c r="A78" s="113"/>
      <c r="B78" s="113"/>
      <c r="C78" s="262"/>
      <c r="D78" s="113"/>
      <c r="E78" s="113"/>
    </row>
    <row r="79" spans="1:5" ht="15.75" customHeight="1">
      <c r="A79" s="113"/>
      <c r="B79" s="113"/>
      <c r="C79" s="262"/>
      <c r="D79" s="113"/>
      <c r="E79" s="113"/>
    </row>
    <row r="80" spans="1:5" ht="15.75" customHeight="1">
      <c r="A80" s="113"/>
      <c r="B80" s="113"/>
      <c r="C80" s="262"/>
      <c r="D80" s="113"/>
      <c r="E80" s="113"/>
    </row>
    <row r="81" spans="1:5" ht="15.75" customHeight="1">
      <c r="A81" s="113"/>
      <c r="B81" s="113"/>
      <c r="C81" s="262"/>
      <c r="D81" s="113"/>
      <c r="E81" s="113"/>
    </row>
    <row r="82" spans="1:5" ht="15.75" customHeight="1">
      <c r="A82" s="113"/>
      <c r="B82" s="113"/>
      <c r="C82" s="262"/>
      <c r="D82" s="113"/>
      <c r="E82" s="113"/>
    </row>
    <row r="83" spans="1:5" ht="15.75" customHeight="1">
      <c r="A83" s="113"/>
      <c r="B83" s="113"/>
      <c r="C83" s="262"/>
      <c r="D83" s="113"/>
      <c r="E83" s="113"/>
    </row>
    <row r="84" spans="1:5" ht="15.75" customHeight="1">
      <c r="A84" s="113"/>
      <c r="B84" s="113"/>
      <c r="C84" s="262"/>
      <c r="D84" s="113"/>
      <c r="E84" s="113"/>
    </row>
    <row r="85" spans="1:5" ht="15.75" customHeight="1">
      <c r="A85" s="113"/>
      <c r="B85" s="113"/>
      <c r="C85" s="262"/>
      <c r="D85" s="113"/>
      <c r="E85" s="113"/>
    </row>
    <row r="86" spans="1:5" ht="15.75" customHeight="1">
      <c r="A86" s="113"/>
      <c r="B86" s="113"/>
      <c r="C86" s="262"/>
      <c r="D86" s="113"/>
      <c r="E86" s="113"/>
    </row>
    <row r="87" spans="1:5" ht="15.75" customHeight="1">
      <c r="A87" s="113"/>
      <c r="B87" s="113"/>
      <c r="C87" s="262"/>
      <c r="D87" s="113"/>
      <c r="E87" s="113"/>
    </row>
    <row r="88" spans="1:5" ht="15.75" customHeight="1">
      <c r="A88" s="113"/>
      <c r="B88" s="113"/>
      <c r="C88" s="262"/>
      <c r="D88" s="113"/>
      <c r="E88" s="113"/>
    </row>
    <row r="89" spans="1:5" ht="15.75" customHeight="1">
      <c r="A89" s="113"/>
      <c r="B89" s="113"/>
      <c r="C89" s="262"/>
      <c r="D89" s="113"/>
      <c r="E89" s="113"/>
    </row>
    <row r="90" spans="1:5" ht="15.75" customHeight="1">
      <c r="A90" s="113"/>
      <c r="B90" s="113"/>
      <c r="C90" s="262"/>
      <c r="D90" s="113"/>
      <c r="E90" s="113"/>
    </row>
    <row r="91" spans="1:5" ht="15.75" customHeight="1">
      <c r="A91" s="113"/>
      <c r="B91" s="113"/>
      <c r="C91" s="262"/>
      <c r="D91" s="113"/>
      <c r="E91" s="113"/>
    </row>
    <row r="92" spans="1:5" ht="15.75" customHeight="1">
      <c r="A92" s="113"/>
      <c r="B92" s="113"/>
      <c r="C92" s="262"/>
      <c r="D92" s="113"/>
      <c r="E92" s="113"/>
    </row>
    <row r="93" spans="1:5" ht="15.75" customHeight="1">
      <c r="A93" s="113"/>
      <c r="B93" s="113"/>
      <c r="C93" s="262"/>
      <c r="D93" s="113"/>
      <c r="E93" s="113"/>
    </row>
    <row r="94" spans="1:5" ht="15.75" customHeight="1">
      <c r="A94" s="113"/>
      <c r="B94" s="113"/>
      <c r="C94" s="262"/>
      <c r="D94" s="113"/>
      <c r="E94" s="113"/>
    </row>
    <row r="95" spans="1:5" ht="15.75" customHeight="1">
      <c r="A95" s="113"/>
      <c r="B95" s="113"/>
      <c r="C95" s="262"/>
      <c r="D95" s="113"/>
      <c r="E95" s="113"/>
    </row>
    <row r="96" spans="1:5" ht="15.75" customHeight="1">
      <c r="A96" s="113"/>
      <c r="B96" s="113"/>
      <c r="C96" s="262"/>
      <c r="D96" s="113"/>
      <c r="E96" s="113"/>
    </row>
    <row r="97" spans="1:5" ht="15.75" customHeight="1">
      <c r="A97" s="113"/>
      <c r="B97" s="113"/>
      <c r="C97" s="262"/>
      <c r="D97" s="113"/>
      <c r="E97" s="113"/>
    </row>
    <row r="98" spans="1:5" ht="15.75" customHeight="1">
      <c r="A98" s="113"/>
      <c r="B98" s="113"/>
      <c r="C98" s="262"/>
      <c r="D98" s="113"/>
      <c r="E98" s="113"/>
    </row>
    <row r="99" spans="1:5" ht="15.75" customHeight="1">
      <c r="A99" s="113"/>
      <c r="B99" s="113"/>
      <c r="C99" s="262"/>
      <c r="D99" s="113"/>
      <c r="E99" s="113"/>
    </row>
    <row r="100" spans="1:5" ht="15.75" customHeight="1">
      <c r="A100" s="113"/>
      <c r="B100" s="113"/>
      <c r="C100" s="262"/>
      <c r="D100" s="113"/>
      <c r="E100" s="113"/>
    </row>
    <row r="101" spans="1:5" ht="15.75" customHeight="1">
      <c r="A101" s="113"/>
      <c r="B101" s="113"/>
      <c r="C101" s="262"/>
      <c r="D101" s="113"/>
      <c r="E101" s="113"/>
    </row>
    <row r="102" spans="1:5" ht="15.75" customHeight="1">
      <c r="A102" s="113"/>
      <c r="B102" s="113"/>
      <c r="C102" s="262"/>
      <c r="D102" s="113"/>
      <c r="E102" s="113"/>
    </row>
    <row r="103" spans="1:5" ht="15.75" customHeight="1">
      <c r="A103" s="113"/>
      <c r="B103" s="113"/>
      <c r="C103" s="262"/>
      <c r="D103" s="113"/>
      <c r="E103" s="113"/>
    </row>
    <row r="104" spans="1:5" ht="15.75" customHeight="1">
      <c r="A104" s="113"/>
      <c r="B104" s="113"/>
      <c r="C104" s="262"/>
      <c r="D104" s="113"/>
      <c r="E104" s="113"/>
    </row>
    <row r="105" spans="1:5" ht="15.75" customHeight="1">
      <c r="A105" s="113"/>
      <c r="B105" s="113"/>
      <c r="C105" s="262"/>
      <c r="D105" s="113"/>
      <c r="E105" s="113"/>
    </row>
    <row r="106" spans="1:5" ht="15.75" customHeight="1">
      <c r="A106" s="113"/>
      <c r="B106" s="113"/>
      <c r="C106" s="262"/>
      <c r="D106" s="113"/>
      <c r="E106" s="113"/>
    </row>
    <row r="107" spans="1:5" ht="15.75" customHeight="1">
      <c r="A107" s="113"/>
      <c r="B107" s="113"/>
      <c r="C107" s="262"/>
      <c r="D107" s="113"/>
      <c r="E107" s="113"/>
    </row>
    <row r="108" spans="1:5" ht="15.75" customHeight="1">
      <c r="A108" s="113"/>
      <c r="B108" s="113"/>
      <c r="C108" s="262"/>
      <c r="D108" s="113"/>
      <c r="E108" s="113"/>
    </row>
    <row r="109" spans="1:5" ht="15.75" customHeight="1">
      <c r="A109" s="113"/>
      <c r="B109" s="113"/>
      <c r="C109" s="262"/>
      <c r="D109" s="113"/>
      <c r="E109" s="113"/>
    </row>
    <row r="110" spans="1:5" ht="15.75" customHeight="1">
      <c r="A110" s="113"/>
      <c r="B110" s="113"/>
      <c r="C110" s="262"/>
      <c r="D110" s="113"/>
      <c r="E110" s="113"/>
    </row>
    <row r="111" spans="1:5" ht="15.75" customHeight="1">
      <c r="A111" s="113"/>
      <c r="B111" s="113"/>
      <c r="C111" s="262"/>
      <c r="D111" s="113"/>
      <c r="E111" s="113"/>
    </row>
    <row r="112" spans="1:5" ht="15.75" customHeight="1">
      <c r="A112" s="113"/>
      <c r="B112" s="113"/>
      <c r="C112" s="262"/>
      <c r="D112" s="113"/>
      <c r="E112" s="113"/>
    </row>
    <row r="113" spans="1:5" ht="15.75" customHeight="1">
      <c r="A113" s="113"/>
      <c r="B113" s="113"/>
      <c r="C113" s="262"/>
      <c r="D113" s="113"/>
      <c r="E113" s="113"/>
    </row>
    <row r="114" spans="1:5" ht="15.75" customHeight="1">
      <c r="A114" s="113"/>
      <c r="B114" s="113"/>
      <c r="C114" s="262"/>
      <c r="D114" s="113"/>
      <c r="E114" s="113"/>
    </row>
    <row r="115" spans="1:5" ht="15.75" customHeight="1">
      <c r="A115" s="113"/>
      <c r="B115" s="113"/>
      <c r="C115" s="262"/>
      <c r="D115" s="113"/>
      <c r="E115" s="113"/>
    </row>
    <row r="116" spans="1:5" ht="15.75" customHeight="1">
      <c r="A116" s="113"/>
      <c r="B116" s="113"/>
      <c r="C116" s="262"/>
      <c r="D116" s="113"/>
      <c r="E116" s="113"/>
    </row>
    <row r="117" spans="1:5" ht="15.75" customHeight="1">
      <c r="A117" s="113"/>
      <c r="B117" s="113"/>
      <c r="C117" s="262"/>
      <c r="D117" s="113"/>
      <c r="E117" s="113"/>
    </row>
    <row r="118" spans="1:5" ht="15.75" customHeight="1">
      <c r="A118" s="113"/>
      <c r="B118" s="113"/>
      <c r="C118" s="262"/>
      <c r="D118" s="113"/>
      <c r="E118" s="113"/>
    </row>
    <row r="119" spans="1:5" ht="15.75" customHeight="1">
      <c r="A119" s="113"/>
      <c r="B119" s="113"/>
      <c r="C119" s="262"/>
      <c r="D119" s="113"/>
      <c r="E119" s="113"/>
    </row>
    <row r="120" spans="1:5" ht="15.75" customHeight="1">
      <c r="A120" s="113"/>
      <c r="B120" s="113"/>
      <c r="C120" s="262"/>
      <c r="D120" s="113"/>
      <c r="E120" s="113"/>
    </row>
    <row r="121" spans="1:5" ht="15.75" customHeight="1">
      <c r="A121" s="113"/>
      <c r="B121" s="113"/>
      <c r="C121" s="262"/>
      <c r="D121" s="113"/>
      <c r="E121" s="113"/>
    </row>
    <row r="122" spans="1:5" ht="15.75" customHeight="1">
      <c r="A122" s="113"/>
      <c r="B122" s="113"/>
      <c r="C122" s="262"/>
      <c r="D122" s="113"/>
      <c r="E122" s="113"/>
    </row>
    <row r="123" spans="1:5" ht="15.75" customHeight="1">
      <c r="A123" s="113"/>
      <c r="B123" s="113"/>
      <c r="C123" s="262"/>
      <c r="D123" s="113"/>
      <c r="E123" s="113"/>
    </row>
    <row r="124" spans="1:5" ht="15.75" customHeight="1">
      <c r="A124" s="113"/>
      <c r="B124" s="113"/>
      <c r="C124" s="262"/>
      <c r="D124" s="113"/>
      <c r="E124" s="113"/>
    </row>
    <row r="125" spans="1:5" ht="15.75" customHeight="1">
      <c r="A125" s="113"/>
      <c r="B125" s="113"/>
      <c r="C125" s="262"/>
      <c r="D125" s="113"/>
      <c r="E125" s="113"/>
    </row>
    <row r="126" spans="1:5" ht="15.75" customHeight="1">
      <c r="A126" s="113"/>
      <c r="B126" s="113"/>
      <c r="C126" s="262"/>
      <c r="D126" s="113"/>
      <c r="E126" s="113"/>
    </row>
    <row r="127" spans="1:5" ht="15.75" customHeight="1">
      <c r="A127" s="113"/>
      <c r="B127" s="113"/>
      <c r="C127" s="262"/>
      <c r="D127" s="113"/>
      <c r="E127" s="113"/>
    </row>
    <row r="128" spans="1:5" ht="15.75" customHeight="1">
      <c r="A128" s="113"/>
      <c r="B128" s="113"/>
      <c r="C128" s="262"/>
      <c r="D128" s="113"/>
      <c r="E128" s="113"/>
    </row>
    <row r="129" spans="1:5" ht="15.75" customHeight="1">
      <c r="A129" s="113"/>
      <c r="B129" s="113"/>
      <c r="C129" s="262"/>
      <c r="D129" s="113"/>
      <c r="E129" s="113"/>
    </row>
    <row r="130" spans="1:5" ht="15.75" customHeight="1">
      <c r="A130" s="113"/>
      <c r="B130" s="113"/>
      <c r="C130" s="262"/>
      <c r="D130" s="113"/>
      <c r="E130" s="113"/>
    </row>
    <row r="131" spans="1:5" ht="15.75" customHeight="1">
      <c r="A131" s="113"/>
      <c r="B131" s="113"/>
      <c r="C131" s="262"/>
      <c r="D131" s="113"/>
      <c r="E131" s="113"/>
    </row>
    <row r="132" spans="1:5" ht="15.75" customHeight="1">
      <c r="A132" s="113"/>
      <c r="B132" s="113"/>
      <c r="C132" s="262"/>
      <c r="D132" s="113"/>
      <c r="E132" s="113"/>
    </row>
    <row r="133" spans="1:5" ht="15.75" customHeight="1">
      <c r="A133" s="113"/>
      <c r="B133" s="113"/>
      <c r="C133" s="262"/>
      <c r="D133" s="113"/>
      <c r="E133" s="113"/>
    </row>
    <row r="134" spans="1:5" ht="15.75" customHeight="1">
      <c r="A134" s="113"/>
      <c r="B134" s="113"/>
      <c r="C134" s="262"/>
      <c r="D134" s="113"/>
      <c r="E134" s="113"/>
    </row>
    <row r="135" spans="1:5" ht="15.75" customHeight="1">
      <c r="A135" s="113"/>
      <c r="B135" s="113"/>
      <c r="C135" s="262"/>
      <c r="D135" s="113"/>
      <c r="E135" s="113"/>
    </row>
    <row r="136" spans="1:5" ht="15.75" customHeight="1">
      <c r="A136" s="113"/>
      <c r="B136" s="113"/>
      <c r="C136" s="262"/>
      <c r="D136" s="113"/>
      <c r="E136" s="113"/>
    </row>
    <row r="137" spans="1:5" ht="15.75" customHeight="1">
      <c r="A137" s="113"/>
      <c r="B137" s="113"/>
      <c r="C137" s="262"/>
      <c r="D137" s="113"/>
      <c r="E137" s="113"/>
    </row>
    <row r="138" spans="1:5" ht="15.75" customHeight="1">
      <c r="A138" s="113"/>
      <c r="B138" s="113"/>
      <c r="C138" s="262"/>
      <c r="D138" s="113"/>
      <c r="E138" s="113"/>
    </row>
    <row r="139" spans="1:5" ht="15.75" customHeight="1">
      <c r="A139" s="113"/>
      <c r="B139" s="113"/>
      <c r="C139" s="262"/>
      <c r="D139" s="113"/>
      <c r="E139" s="113"/>
    </row>
    <row r="140" spans="1:5" ht="15.75" customHeight="1">
      <c r="A140" s="113"/>
      <c r="B140" s="113"/>
      <c r="C140" s="262"/>
      <c r="D140" s="113"/>
      <c r="E140" s="113"/>
    </row>
    <row r="141" spans="1:5" ht="15.75" customHeight="1">
      <c r="A141" s="113"/>
      <c r="B141" s="113"/>
      <c r="C141" s="262"/>
      <c r="D141" s="113"/>
      <c r="E141" s="113"/>
    </row>
    <row r="142" spans="1:5" ht="15.75" customHeight="1">
      <c r="A142" s="113"/>
      <c r="B142" s="113"/>
      <c r="C142" s="262"/>
      <c r="D142" s="113"/>
      <c r="E142" s="113"/>
    </row>
    <row r="143" spans="1:5" ht="15.75" customHeight="1">
      <c r="A143" s="113"/>
      <c r="B143" s="113"/>
      <c r="C143" s="262"/>
      <c r="D143" s="113"/>
      <c r="E143" s="113"/>
    </row>
    <row r="144" spans="1:5" ht="15.75" customHeight="1">
      <c r="A144" s="113"/>
      <c r="B144" s="113"/>
      <c r="C144" s="262"/>
      <c r="D144" s="113"/>
      <c r="E144" s="113"/>
    </row>
    <row r="145" spans="1:5" ht="15.75" customHeight="1">
      <c r="A145" s="113"/>
      <c r="B145" s="113"/>
      <c r="C145" s="262"/>
      <c r="D145" s="113"/>
      <c r="E145" s="113"/>
    </row>
    <row r="146" spans="1:5" ht="15.75" customHeight="1">
      <c r="A146" s="113"/>
      <c r="B146" s="113"/>
      <c r="C146" s="262"/>
      <c r="D146" s="113"/>
      <c r="E146" s="113"/>
    </row>
    <row r="147" spans="1:5" ht="15.75" customHeight="1">
      <c r="A147" s="113"/>
      <c r="B147" s="113"/>
      <c r="C147" s="262"/>
      <c r="D147" s="113"/>
      <c r="E147" s="113"/>
    </row>
    <row r="148" spans="1:5" ht="15.75" customHeight="1">
      <c r="A148" s="113"/>
      <c r="B148" s="113"/>
      <c r="C148" s="262"/>
      <c r="D148" s="113"/>
      <c r="E148" s="113"/>
    </row>
    <row r="149" spans="1:5" ht="15.75" customHeight="1">
      <c r="A149" s="113"/>
      <c r="B149" s="113"/>
      <c r="C149" s="262"/>
      <c r="D149" s="113"/>
      <c r="E149" s="113"/>
    </row>
    <row r="150" spans="1:5" ht="15.75" customHeight="1">
      <c r="A150" s="113"/>
      <c r="B150" s="113"/>
      <c r="C150" s="262"/>
      <c r="D150" s="113"/>
      <c r="E150" s="113"/>
    </row>
    <row r="151" spans="1:5" ht="15.75" customHeight="1">
      <c r="A151" s="113"/>
      <c r="B151" s="113"/>
      <c r="C151" s="262"/>
      <c r="D151" s="113"/>
      <c r="E151" s="113"/>
    </row>
    <row r="152" spans="1:5" ht="15.75" customHeight="1">
      <c r="A152" s="113"/>
      <c r="B152" s="113"/>
      <c r="C152" s="262"/>
      <c r="D152" s="113"/>
      <c r="E152" s="113"/>
    </row>
    <row r="153" spans="1:5" ht="15.75" customHeight="1">
      <c r="A153" s="113"/>
      <c r="B153" s="113"/>
      <c r="C153" s="262"/>
      <c r="D153" s="113"/>
      <c r="E153" s="113"/>
    </row>
    <row r="154" spans="1:5" ht="15.75" customHeight="1">
      <c r="A154" s="113"/>
      <c r="B154" s="113"/>
      <c r="C154" s="262"/>
      <c r="D154" s="113"/>
      <c r="E154" s="113"/>
    </row>
    <row r="155" spans="1:5" ht="15.75" customHeight="1">
      <c r="A155" s="113"/>
      <c r="B155" s="113"/>
      <c r="C155" s="262"/>
      <c r="D155" s="113"/>
      <c r="E155" s="113"/>
    </row>
    <row r="156" spans="1:5" ht="15.75" customHeight="1">
      <c r="A156" s="113"/>
      <c r="B156" s="113"/>
      <c r="C156" s="262"/>
      <c r="D156" s="113"/>
      <c r="E156" s="113"/>
    </row>
    <row r="157" spans="1:5" ht="15.75" customHeight="1">
      <c r="A157" s="113"/>
      <c r="B157" s="113"/>
      <c r="C157" s="262"/>
      <c r="D157" s="113"/>
      <c r="E157" s="113"/>
    </row>
    <row r="158" spans="1:5" ht="15.75" customHeight="1">
      <c r="A158" s="113"/>
      <c r="B158" s="113"/>
      <c r="C158" s="262"/>
      <c r="D158" s="113"/>
      <c r="E158" s="113"/>
    </row>
    <row r="159" spans="1:5" ht="15.75" customHeight="1">
      <c r="A159" s="113"/>
      <c r="B159" s="113"/>
      <c r="C159" s="262"/>
      <c r="D159" s="113"/>
      <c r="E159" s="113"/>
    </row>
    <row r="160" spans="1:5" ht="15.75" customHeight="1">
      <c r="A160" s="113"/>
      <c r="B160" s="113"/>
      <c r="C160" s="262"/>
      <c r="D160" s="113"/>
      <c r="E160" s="113"/>
    </row>
    <row r="161" spans="1:5" ht="15.75" customHeight="1">
      <c r="A161" s="113"/>
      <c r="B161" s="113"/>
      <c r="C161" s="262"/>
      <c r="D161" s="113"/>
      <c r="E161" s="113"/>
    </row>
    <row r="162" spans="1:5" ht="15.75" customHeight="1">
      <c r="A162" s="113"/>
      <c r="B162" s="113"/>
      <c r="C162" s="262"/>
      <c r="D162" s="113"/>
      <c r="E162" s="113"/>
    </row>
    <row r="163" spans="1:5" ht="15.75" customHeight="1">
      <c r="A163" s="113"/>
      <c r="B163" s="113"/>
      <c r="C163" s="262"/>
      <c r="D163" s="113"/>
      <c r="E163" s="113"/>
    </row>
    <row r="164" spans="1:5" ht="15.75" customHeight="1">
      <c r="A164" s="113"/>
      <c r="B164" s="113"/>
      <c r="C164" s="262"/>
      <c r="D164" s="113"/>
      <c r="E164" s="113"/>
    </row>
    <row r="165" spans="1:5" ht="15.75" customHeight="1">
      <c r="A165" s="113"/>
      <c r="B165" s="113"/>
      <c r="C165" s="262"/>
      <c r="D165" s="113"/>
      <c r="E165" s="113"/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0"/>
  <sheetViews>
    <sheetView workbookViewId="0"/>
  </sheetViews>
  <sheetFormatPr defaultColWidth="14.42578125" defaultRowHeight="15" customHeight="1"/>
  <cols>
    <col min="1" max="1" width="21.28515625" customWidth="1"/>
    <col min="2" max="2" width="8.7109375" customWidth="1"/>
    <col min="3" max="3" width="8.42578125" customWidth="1"/>
    <col min="4" max="9" width="9.42578125" customWidth="1"/>
    <col min="10" max="26" width="12.5703125" customWidth="1"/>
  </cols>
  <sheetData>
    <row r="1" spans="1:4" ht="15.75" customHeight="1">
      <c r="A1" s="337" t="s">
        <v>1325</v>
      </c>
      <c r="B1" s="338"/>
      <c r="C1" s="338"/>
      <c r="D1" s="338"/>
    </row>
    <row r="2" spans="1:4">
      <c r="A2" s="283" t="s">
        <v>1243</v>
      </c>
      <c r="B2" s="284" t="s">
        <v>549</v>
      </c>
      <c r="C2" s="285">
        <v>0</v>
      </c>
      <c r="D2" s="286">
        <v>42036</v>
      </c>
    </row>
    <row r="3" spans="1:4">
      <c r="A3" s="287" t="s">
        <v>1326</v>
      </c>
      <c r="B3" s="65" t="s">
        <v>238</v>
      </c>
      <c r="C3" s="157">
        <v>40</v>
      </c>
      <c r="D3" s="288">
        <v>42039</v>
      </c>
    </row>
    <row r="4" spans="1:4">
      <c r="A4" s="287" t="s">
        <v>1318</v>
      </c>
      <c r="B4" s="65" t="s">
        <v>1319</v>
      </c>
      <c r="C4" s="157">
        <v>40</v>
      </c>
      <c r="D4" s="288">
        <v>42038</v>
      </c>
    </row>
    <row r="5" spans="1:4">
      <c r="A5" s="287" t="s">
        <v>881</v>
      </c>
      <c r="B5" s="65" t="s">
        <v>252</v>
      </c>
      <c r="C5" s="157">
        <v>40</v>
      </c>
      <c r="D5" s="288">
        <v>42044</v>
      </c>
    </row>
    <row r="6" spans="1:4">
      <c r="A6" s="287" t="s">
        <v>1193</v>
      </c>
      <c r="B6" s="65" t="s">
        <v>457</v>
      </c>
      <c r="C6" s="157">
        <v>40</v>
      </c>
      <c r="D6" s="288">
        <v>42044</v>
      </c>
    </row>
    <row r="7" spans="1:4">
      <c r="A7" s="287" t="s">
        <v>903</v>
      </c>
      <c r="B7" s="65" t="s">
        <v>82</v>
      </c>
      <c r="C7" s="157">
        <v>40</v>
      </c>
      <c r="D7" s="288">
        <v>42060</v>
      </c>
    </row>
    <row r="8" spans="1:4">
      <c r="A8" s="287" t="s">
        <v>1194</v>
      </c>
      <c r="B8" s="65" t="s">
        <v>907</v>
      </c>
      <c r="C8" s="157">
        <v>40</v>
      </c>
      <c r="D8" s="288">
        <v>42060</v>
      </c>
    </row>
    <row r="9" spans="1:4">
      <c r="A9" s="287" t="s">
        <v>1204</v>
      </c>
      <c r="B9" s="65" t="s">
        <v>1205</v>
      </c>
      <c r="C9" s="157">
        <v>40</v>
      </c>
      <c r="D9" s="288">
        <v>42064</v>
      </c>
    </row>
    <row r="10" spans="1:4">
      <c r="A10" s="287" t="s">
        <v>866</v>
      </c>
      <c r="B10" s="65" t="s">
        <v>867</v>
      </c>
      <c r="C10" s="157">
        <v>40</v>
      </c>
      <c r="D10" s="288">
        <v>42064</v>
      </c>
    </row>
    <row r="11" spans="1:4">
      <c r="A11" s="287" t="s">
        <v>1327</v>
      </c>
      <c r="B11" s="65" t="s">
        <v>1328</v>
      </c>
      <c r="C11" s="157">
        <v>40</v>
      </c>
      <c r="D11" s="288">
        <v>42064</v>
      </c>
    </row>
    <row r="12" spans="1:4">
      <c r="A12" s="287" t="s">
        <v>1329</v>
      </c>
      <c r="B12" s="65" t="s">
        <v>297</v>
      </c>
      <c r="C12" s="157">
        <v>40</v>
      </c>
      <c r="D12" s="288">
        <v>42071</v>
      </c>
    </row>
    <row r="13" spans="1:4">
      <c r="A13" s="287" t="s">
        <v>1280</v>
      </c>
      <c r="B13" s="65" t="s">
        <v>1184</v>
      </c>
      <c r="C13" s="157">
        <v>40</v>
      </c>
      <c r="D13" s="288">
        <v>42086</v>
      </c>
    </row>
    <row r="14" spans="1:4">
      <c r="A14" s="287" t="s">
        <v>1281</v>
      </c>
      <c r="B14" s="65" t="s">
        <v>56</v>
      </c>
      <c r="C14" s="157">
        <v>40</v>
      </c>
      <c r="D14" s="288">
        <v>42095</v>
      </c>
    </row>
    <row r="15" spans="1:4">
      <c r="A15" s="287" t="s">
        <v>1208</v>
      </c>
      <c r="B15" s="65" t="s">
        <v>1209</v>
      </c>
      <c r="C15" s="157">
        <v>40</v>
      </c>
      <c r="D15" s="288">
        <v>42095</v>
      </c>
    </row>
    <row r="16" spans="1:4">
      <c r="A16" s="287" t="s">
        <v>1330</v>
      </c>
      <c r="B16" s="65" t="s">
        <v>1331</v>
      </c>
      <c r="C16" s="157">
        <v>40</v>
      </c>
      <c r="D16" s="288">
        <v>42095</v>
      </c>
    </row>
    <row r="17" spans="1:9">
      <c r="A17" s="289" t="s">
        <v>1332</v>
      </c>
      <c r="B17" s="228" t="s">
        <v>1333</v>
      </c>
      <c r="C17" s="229">
        <v>40</v>
      </c>
      <c r="D17" s="290">
        <v>42095</v>
      </c>
    </row>
    <row r="18" spans="1:9">
      <c r="A18" s="287" t="s">
        <v>1223</v>
      </c>
      <c r="B18" s="65" t="s">
        <v>180</v>
      </c>
      <c r="C18" s="157">
        <v>40</v>
      </c>
      <c r="D18" s="288">
        <v>42095</v>
      </c>
    </row>
    <row r="19" spans="1:9">
      <c r="A19" s="287" t="s">
        <v>1223</v>
      </c>
      <c r="B19" s="65" t="s">
        <v>87</v>
      </c>
      <c r="C19" s="157">
        <v>40</v>
      </c>
      <c r="D19" s="288">
        <v>42123</v>
      </c>
    </row>
    <row r="20" spans="1:9" ht="15.75" customHeight="1">
      <c r="A20" s="291" t="s">
        <v>1215</v>
      </c>
      <c r="B20" s="292" t="s">
        <v>907</v>
      </c>
      <c r="C20" s="293">
        <v>40</v>
      </c>
      <c r="D20" s="294">
        <v>42144</v>
      </c>
    </row>
    <row r="21" spans="1:9" ht="15.75" customHeight="1">
      <c r="A21" s="295" t="s">
        <v>1334</v>
      </c>
      <c r="B21" s="296" t="s">
        <v>326</v>
      </c>
      <c r="C21" s="297">
        <v>40</v>
      </c>
      <c r="D21" s="298">
        <v>42217</v>
      </c>
      <c r="E21" s="139">
        <v>42556</v>
      </c>
      <c r="F21" s="113" t="s">
        <v>1335</v>
      </c>
      <c r="G21" s="113" t="s">
        <v>1336</v>
      </c>
    </row>
    <row r="22" spans="1:9" ht="15.75" customHeight="1">
      <c r="A22" s="289" t="s">
        <v>1337</v>
      </c>
      <c r="B22" s="228" t="s">
        <v>1338</v>
      </c>
      <c r="C22" s="229">
        <v>40</v>
      </c>
      <c r="D22" s="299">
        <v>42217</v>
      </c>
      <c r="E22" s="139">
        <v>42556</v>
      </c>
      <c r="F22" s="113" t="s">
        <v>1335</v>
      </c>
      <c r="G22" s="113" t="s">
        <v>1339</v>
      </c>
    </row>
    <row r="23" spans="1:9" ht="15.75" customHeight="1">
      <c r="A23" s="300" t="s">
        <v>344</v>
      </c>
      <c r="B23" s="301" t="s">
        <v>217</v>
      </c>
      <c r="C23" s="302">
        <v>40</v>
      </c>
      <c r="D23" s="303">
        <v>42219</v>
      </c>
      <c r="E23" s="139">
        <v>42556</v>
      </c>
      <c r="F23" s="113" t="s">
        <v>1335</v>
      </c>
      <c r="G23" s="113" t="s">
        <v>1340</v>
      </c>
    </row>
    <row r="24" spans="1:9" ht="15.75" customHeight="1">
      <c r="A24" s="300" t="s">
        <v>1153</v>
      </c>
      <c r="B24" s="301" t="s">
        <v>159</v>
      </c>
      <c r="C24" s="302">
        <v>40</v>
      </c>
      <c r="D24" s="303">
        <v>42229</v>
      </c>
      <c r="E24" s="139">
        <v>42556</v>
      </c>
      <c r="F24" s="113" t="s">
        <v>1335</v>
      </c>
      <c r="G24" s="113" t="s">
        <v>1341</v>
      </c>
      <c r="I24" s="113" t="s">
        <v>1340</v>
      </c>
    </row>
    <row r="25" spans="1:9" ht="15.75" customHeight="1">
      <c r="A25" s="304" t="s">
        <v>353</v>
      </c>
      <c r="B25" s="266" t="s">
        <v>105</v>
      </c>
      <c r="C25" s="267">
        <v>40</v>
      </c>
      <c r="D25" s="305">
        <v>42229</v>
      </c>
      <c r="E25" s="139">
        <v>42556</v>
      </c>
      <c r="F25" s="113" t="s">
        <v>1335</v>
      </c>
      <c r="G25" s="113" t="s">
        <v>1342</v>
      </c>
    </row>
    <row r="26" spans="1:9" ht="15.75" customHeight="1">
      <c r="A26" s="304" t="s">
        <v>1343</v>
      </c>
      <c r="B26" s="266" t="s">
        <v>1287</v>
      </c>
      <c r="C26" s="267">
        <v>40</v>
      </c>
      <c r="D26" s="305">
        <v>42229</v>
      </c>
      <c r="E26" s="139">
        <v>42556</v>
      </c>
      <c r="F26" s="113" t="s">
        <v>1335</v>
      </c>
      <c r="G26" s="113" t="s">
        <v>1342</v>
      </c>
    </row>
    <row r="27" spans="1:9" ht="15.75" customHeight="1">
      <c r="A27" s="304" t="s">
        <v>440</v>
      </c>
      <c r="B27" s="266" t="s">
        <v>1236</v>
      </c>
      <c r="C27" s="267">
        <v>40</v>
      </c>
      <c r="D27" s="305">
        <v>42239</v>
      </c>
      <c r="E27" s="139">
        <v>42556</v>
      </c>
      <c r="F27" s="113" t="s">
        <v>1335</v>
      </c>
      <c r="G27" s="113" t="s">
        <v>1344</v>
      </c>
    </row>
    <row r="28" spans="1:9" ht="15.75" customHeight="1">
      <c r="A28" s="306" t="s">
        <v>1345</v>
      </c>
      <c r="B28" s="307" t="s">
        <v>1346</v>
      </c>
      <c r="C28" s="308">
        <v>40</v>
      </c>
      <c r="D28" s="309">
        <v>42239</v>
      </c>
      <c r="E28" s="250" t="s">
        <v>1347</v>
      </c>
      <c r="F28" s="250"/>
      <c r="G28" s="250"/>
      <c r="H28" s="250"/>
      <c r="I28" s="250"/>
    </row>
    <row r="29" spans="1:9" ht="15.75" customHeight="1">
      <c r="A29" s="306" t="s">
        <v>1348</v>
      </c>
      <c r="B29" s="307" t="s">
        <v>392</v>
      </c>
      <c r="C29" s="308">
        <v>40</v>
      </c>
      <c r="D29" s="309">
        <v>42249</v>
      </c>
      <c r="E29" s="113" t="s">
        <v>1349</v>
      </c>
    </row>
    <row r="30" spans="1:9" ht="15.75" customHeight="1">
      <c r="A30" s="300" t="s">
        <v>1292</v>
      </c>
      <c r="B30" s="301" t="s">
        <v>109</v>
      </c>
      <c r="C30" s="302">
        <v>40</v>
      </c>
      <c r="D30" s="303">
        <v>42249</v>
      </c>
    </row>
    <row r="31" spans="1:9" ht="15.75" customHeight="1">
      <c r="A31" s="310" t="s">
        <v>1305</v>
      </c>
      <c r="B31" s="311" t="s">
        <v>1306</v>
      </c>
      <c r="C31" s="312">
        <v>40</v>
      </c>
      <c r="D31" s="313">
        <v>42249</v>
      </c>
    </row>
    <row r="32" spans="1:9" ht="15.75" customHeight="1">
      <c r="A32" s="314" t="s">
        <v>1350</v>
      </c>
      <c r="B32" s="315" t="s">
        <v>392</v>
      </c>
      <c r="C32" s="316">
        <v>40</v>
      </c>
      <c r="D32" s="317">
        <v>42285</v>
      </c>
      <c r="E32" s="113" t="s">
        <v>1351</v>
      </c>
    </row>
    <row r="33" spans="1:6" ht="15.75" customHeight="1">
      <c r="A33" s="304" t="s">
        <v>1238</v>
      </c>
      <c r="B33" s="266" t="s">
        <v>159</v>
      </c>
      <c r="C33" s="267">
        <v>40</v>
      </c>
      <c r="D33" s="305">
        <v>42294</v>
      </c>
      <c r="E33" s="113" t="s">
        <v>1352</v>
      </c>
      <c r="F33" s="113" t="s">
        <v>1353</v>
      </c>
    </row>
    <row r="34" spans="1:6" ht="15.75" customHeight="1">
      <c r="A34" s="304" t="s">
        <v>1354</v>
      </c>
      <c r="B34" s="266" t="s">
        <v>1240</v>
      </c>
      <c r="C34" s="267">
        <v>0</v>
      </c>
      <c r="D34" s="305">
        <v>42309</v>
      </c>
      <c r="E34" s="113" t="s">
        <v>1355</v>
      </c>
    </row>
    <row r="35" spans="1:6" ht="15.75" customHeight="1">
      <c r="A35" s="318" t="s">
        <v>1356</v>
      </c>
      <c r="B35" s="241" t="s">
        <v>71</v>
      </c>
      <c r="C35" s="242">
        <v>40</v>
      </c>
      <c r="D35" s="319">
        <v>42313</v>
      </c>
      <c r="E35" s="113" t="s">
        <v>1355</v>
      </c>
      <c r="F35" s="113" t="s">
        <v>1357</v>
      </c>
    </row>
    <row r="36" spans="1:6" ht="15.75" customHeight="1">
      <c r="A36" s="320" t="s">
        <v>1153</v>
      </c>
      <c r="B36" s="321" t="s">
        <v>247</v>
      </c>
      <c r="C36" s="322">
        <v>40</v>
      </c>
      <c r="D36" s="323">
        <v>42319</v>
      </c>
      <c r="E36" s="113" t="s">
        <v>1355</v>
      </c>
      <c r="F36" s="113" t="s">
        <v>1358</v>
      </c>
    </row>
    <row r="37" spans="1:6" ht="15.75" customHeight="1">
      <c r="A37" s="289" t="s">
        <v>475</v>
      </c>
      <c r="B37" s="228" t="s">
        <v>118</v>
      </c>
      <c r="C37" s="229">
        <v>40</v>
      </c>
      <c r="D37" s="299">
        <v>42328</v>
      </c>
      <c r="E37" s="113" t="s">
        <v>1359</v>
      </c>
      <c r="F37" s="113" t="s">
        <v>1360</v>
      </c>
    </row>
    <row r="38" spans="1:6" ht="15.75" customHeight="1">
      <c r="A38" s="289" t="s">
        <v>1361</v>
      </c>
      <c r="B38" s="228" t="s">
        <v>1315</v>
      </c>
      <c r="C38" s="229">
        <v>40</v>
      </c>
      <c r="D38" s="299">
        <v>42338</v>
      </c>
      <c r="E38" s="113" t="s">
        <v>1359</v>
      </c>
      <c r="F38" s="113" t="s">
        <v>1362</v>
      </c>
    </row>
    <row r="39" spans="1:6" ht="15.75" customHeight="1">
      <c r="A39" s="289" t="s">
        <v>1363</v>
      </c>
      <c r="B39" s="228" t="s">
        <v>37</v>
      </c>
      <c r="C39" s="229">
        <v>40</v>
      </c>
      <c r="D39" s="299">
        <v>42338</v>
      </c>
      <c r="E39" s="113" t="s">
        <v>1359</v>
      </c>
      <c r="F39" s="113" t="s">
        <v>1364</v>
      </c>
    </row>
    <row r="40" spans="1:6" ht="15.75" customHeight="1">
      <c r="A40" s="324" t="s">
        <v>1365</v>
      </c>
      <c r="B40" s="325" t="s">
        <v>238</v>
      </c>
      <c r="C40" s="326">
        <v>40</v>
      </c>
      <c r="D40" s="327">
        <v>42338</v>
      </c>
      <c r="E40" s="113" t="s">
        <v>1359</v>
      </c>
      <c r="F40" s="113" t="s">
        <v>1366</v>
      </c>
    </row>
    <row r="41" spans="1:6" ht="15.75" customHeight="1">
      <c r="A41" s="304" t="s">
        <v>900</v>
      </c>
      <c r="B41" s="266" t="s">
        <v>901</v>
      </c>
      <c r="C41" s="267">
        <v>40</v>
      </c>
      <c r="D41" s="305">
        <v>42347</v>
      </c>
    </row>
    <row r="42" spans="1:6" ht="15.75" customHeight="1">
      <c r="A42" s="304" t="s">
        <v>1261</v>
      </c>
      <c r="B42" s="266" t="s">
        <v>1262</v>
      </c>
      <c r="C42" s="267">
        <v>40</v>
      </c>
      <c r="D42" s="305">
        <v>42353</v>
      </c>
    </row>
    <row r="43" spans="1:6" ht="15.75" customHeight="1">
      <c r="A43" s="328" t="s">
        <v>1367</v>
      </c>
      <c r="B43" s="329" t="s">
        <v>864</v>
      </c>
      <c r="C43" s="330">
        <v>40</v>
      </c>
      <c r="D43" s="331">
        <v>42369</v>
      </c>
    </row>
    <row r="44" spans="1:6" ht="15.75" customHeight="1">
      <c r="A44" s="332" t="s">
        <v>1368</v>
      </c>
      <c r="B44" s="113"/>
      <c r="C44" s="113">
        <v>42</v>
      </c>
      <c r="D44" s="113" t="s">
        <v>1369</v>
      </c>
    </row>
    <row r="45" spans="1:6" ht="15.75" customHeight="1">
      <c r="A45" s="113"/>
      <c r="B45" s="113"/>
      <c r="C45" s="262"/>
      <c r="D45" s="113"/>
    </row>
    <row r="46" spans="1:6" ht="15.75" customHeight="1">
      <c r="A46" s="113"/>
      <c r="B46" s="113"/>
      <c r="C46" s="333"/>
      <c r="D46" s="113"/>
    </row>
    <row r="47" spans="1:6" ht="15.75" customHeight="1">
      <c r="A47" s="113"/>
      <c r="B47" s="113"/>
      <c r="C47" s="333"/>
      <c r="D47" s="113"/>
    </row>
    <row r="48" spans="1:6" ht="15.75" customHeight="1">
      <c r="A48" s="113"/>
      <c r="B48" s="113"/>
      <c r="C48" s="113"/>
      <c r="D48" s="113"/>
    </row>
    <row r="49" spans="1:9" ht="15.75" customHeight="1">
      <c r="A49" s="113"/>
      <c r="B49" s="113"/>
      <c r="C49" s="113"/>
      <c r="D49" s="113"/>
    </row>
    <row r="50" spans="1:9" ht="15.75" customHeight="1">
      <c r="A50" s="113"/>
      <c r="B50" s="113"/>
      <c r="C50" s="113"/>
      <c r="D50" s="113"/>
    </row>
    <row r="51" spans="1:9" ht="15.75" customHeight="1">
      <c r="A51" s="113"/>
      <c r="B51" s="113"/>
      <c r="C51" s="113"/>
      <c r="D51" s="113"/>
    </row>
    <row r="52" spans="1:9" ht="15.75" customHeight="1">
      <c r="A52" s="113"/>
      <c r="B52" s="113"/>
      <c r="C52" s="113"/>
      <c r="D52" s="113"/>
    </row>
    <row r="53" spans="1:9" ht="15.75" customHeight="1">
      <c r="A53" s="113"/>
      <c r="B53" s="113"/>
      <c r="C53" s="113"/>
      <c r="D53" s="113"/>
    </row>
    <row r="54" spans="1:9" ht="15.75" customHeight="1">
      <c r="A54" s="113"/>
      <c r="B54" s="113"/>
      <c r="C54" s="113"/>
      <c r="D54" s="113"/>
    </row>
    <row r="55" spans="1:9" ht="15.75" customHeight="1">
      <c r="A55" s="113"/>
      <c r="B55" s="113"/>
      <c r="C55" s="113"/>
      <c r="D55" s="113"/>
    </row>
    <row r="56" spans="1:9" ht="15.75" customHeight="1">
      <c r="A56" s="113"/>
      <c r="B56" s="113"/>
      <c r="C56" s="113"/>
      <c r="D56" s="113"/>
    </row>
    <row r="57" spans="1:9" ht="15.75" customHeight="1">
      <c r="A57" s="113"/>
      <c r="B57" s="113"/>
      <c r="C57" s="113"/>
      <c r="D57" s="113"/>
    </row>
    <row r="58" spans="1:9" ht="15.75" customHeight="1">
      <c r="A58" s="250"/>
      <c r="B58" s="250"/>
      <c r="C58" s="250"/>
      <c r="D58" s="250"/>
      <c r="E58" s="250"/>
      <c r="F58" s="250"/>
      <c r="G58" s="250"/>
      <c r="H58" s="250"/>
      <c r="I58" s="250"/>
    </row>
    <row r="59" spans="1:9" ht="15.75" customHeight="1">
      <c r="A59" s="113"/>
      <c r="B59" s="113"/>
      <c r="C59" s="113"/>
      <c r="D59" s="113"/>
    </row>
    <row r="60" spans="1:9" ht="15.75" customHeight="1">
      <c r="A60" s="113"/>
      <c r="B60" s="113"/>
      <c r="C60" s="113"/>
      <c r="D60" s="113"/>
    </row>
    <row r="61" spans="1:9" ht="15.75" customHeight="1">
      <c r="A61" s="113"/>
      <c r="B61" s="113"/>
      <c r="C61" s="113"/>
      <c r="D61" s="113"/>
    </row>
    <row r="62" spans="1:9" ht="15.75" customHeight="1">
      <c r="A62" s="113"/>
      <c r="B62" s="113"/>
      <c r="C62" s="113"/>
      <c r="D62" s="113"/>
    </row>
    <row r="63" spans="1:9" ht="15.75" customHeight="1">
      <c r="A63" s="113"/>
      <c r="B63" s="113"/>
      <c r="C63" s="113"/>
      <c r="D63" s="113"/>
    </row>
    <row r="64" spans="1:9" ht="15.75" customHeight="1">
      <c r="A64" s="113"/>
      <c r="B64" s="113"/>
      <c r="C64" s="113"/>
      <c r="D64" s="113"/>
    </row>
    <row r="65" spans="1:4" ht="15.75" customHeight="1">
      <c r="A65" s="113"/>
      <c r="B65" s="113"/>
      <c r="C65" s="113"/>
      <c r="D65" s="113"/>
    </row>
    <row r="66" spans="1:4" ht="15.75" customHeight="1">
      <c r="A66" s="113"/>
      <c r="B66" s="113"/>
      <c r="C66" s="113"/>
      <c r="D66" s="113"/>
    </row>
    <row r="67" spans="1:4" ht="15.75" customHeight="1">
      <c r="A67" s="113"/>
      <c r="B67" s="113"/>
      <c r="C67" s="113"/>
      <c r="D67" s="113"/>
    </row>
    <row r="68" spans="1:4" ht="15.75" customHeight="1">
      <c r="A68" s="113"/>
      <c r="B68" s="113"/>
      <c r="C68" s="113"/>
      <c r="D68" s="113"/>
    </row>
    <row r="69" spans="1:4" ht="15.75" customHeight="1">
      <c r="A69" s="113"/>
      <c r="B69" s="113"/>
      <c r="C69" s="113"/>
      <c r="D69" s="113"/>
    </row>
    <row r="70" spans="1:4" ht="15.75" customHeight="1">
      <c r="A70" s="113"/>
      <c r="B70" s="113"/>
      <c r="C70" s="113"/>
      <c r="D70" s="113"/>
    </row>
    <row r="71" spans="1:4" ht="15.75" customHeight="1">
      <c r="A71" s="113"/>
      <c r="B71" s="113"/>
      <c r="C71" s="113"/>
      <c r="D71" s="113"/>
    </row>
    <row r="72" spans="1:4" ht="15.75" customHeight="1">
      <c r="A72" s="113"/>
      <c r="B72" s="113"/>
      <c r="C72" s="113"/>
      <c r="D72" s="113"/>
    </row>
    <row r="73" spans="1:4" ht="15.75" customHeight="1">
      <c r="A73" s="113"/>
      <c r="B73" s="113"/>
      <c r="C73" s="113"/>
      <c r="D73" s="113"/>
    </row>
    <row r="74" spans="1:4" ht="15.75" customHeight="1">
      <c r="A74" s="113"/>
      <c r="B74" s="113"/>
      <c r="C74" s="113"/>
      <c r="D74" s="113"/>
    </row>
    <row r="75" spans="1:4" ht="15.75" customHeight="1">
      <c r="A75" s="113"/>
      <c r="B75" s="113"/>
      <c r="C75" s="113"/>
      <c r="D75" s="113"/>
    </row>
    <row r="76" spans="1:4" ht="15.75" customHeight="1">
      <c r="A76" s="113"/>
      <c r="B76" s="113"/>
      <c r="C76" s="113"/>
      <c r="D76" s="113"/>
    </row>
    <row r="77" spans="1:4" ht="15.75" customHeight="1">
      <c r="A77" s="113"/>
      <c r="B77" s="113"/>
      <c r="C77" s="113"/>
      <c r="D77" s="113"/>
    </row>
    <row r="78" spans="1:4" ht="15.75" customHeight="1">
      <c r="A78" s="113"/>
      <c r="B78" s="113"/>
      <c r="C78" s="113"/>
      <c r="D78" s="113"/>
    </row>
    <row r="79" spans="1:4" ht="15.75" customHeight="1">
      <c r="A79" s="113"/>
      <c r="B79" s="113"/>
      <c r="C79" s="113"/>
      <c r="D79" s="113"/>
    </row>
    <row r="80" spans="1:4" ht="15.75" customHeight="1">
      <c r="A80" s="113"/>
      <c r="B80" s="113"/>
      <c r="C80" s="113"/>
      <c r="D80" s="113"/>
    </row>
    <row r="81" spans="1:4" ht="15.75" customHeight="1">
      <c r="A81" s="113"/>
      <c r="B81" s="113"/>
      <c r="C81" s="113"/>
      <c r="D81" s="113"/>
    </row>
    <row r="82" spans="1:4" ht="15.75" customHeight="1">
      <c r="A82" s="113"/>
      <c r="B82" s="113"/>
      <c r="C82" s="113"/>
      <c r="D82" s="113"/>
    </row>
    <row r="83" spans="1:4" ht="15.75" customHeight="1">
      <c r="A83" s="113"/>
      <c r="B83" s="113"/>
      <c r="C83" s="113"/>
      <c r="D83" s="113"/>
    </row>
    <row r="84" spans="1:4" ht="15.75" customHeight="1">
      <c r="A84" s="113"/>
      <c r="B84" s="113"/>
      <c r="C84" s="113"/>
      <c r="D84" s="113"/>
    </row>
    <row r="85" spans="1:4" ht="15.75" customHeight="1">
      <c r="A85" s="113"/>
      <c r="B85" s="113"/>
      <c r="C85" s="113"/>
      <c r="D85" s="113"/>
    </row>
    <row r="86" spans="1:4" ht="15.75" customHeight="1">
      <c r="A86" s="113"/>
      <c r="B86" s="113"/>
      <c r="C86" s="113"/>
      <c r="D86" s="113"/>
    </row>
    <row r="87" spans="1:4" ht="15.75" customHeight="1">
      <c r="A87" s="113"/>
      <c r="B87" s="113"/>
      <c r="C87" s="113"/>
      <c r="D87" s="113"/>
    </row>
    <row r="88" spans="1:4" ht="15.75" customHeight="1">
      <c r="A88" s="113"/>
      <c r="B88" s="113"/>
      <c r="C88" s="113"/>
      <c r="D88" s="113"/>
    </row>
    <row r="89" spans="1:4" ht="15.75" customHeight="1">
      <c r="A89" s="113"/>
      <c r="B89" s="113"/>
      <c r="C89" s="113"/>
      <c r="D89" s="113"/>
    </row>
    <row r="90" spans="1:4" ht="15.75" customHeight="1">
      <c r="A90" s="113"/>
      <c r="B90" s="113"/>
      <c r="C90" s="113"/>
      <c r="D90" s="113"/>
    </row>
    <row r="91" spans="1:4" ht="15.75" customHeight="1">
      <c r="A91" s="113"/>
      <c r="B91" s="113"/>
      <c r="C91" s="113"/>
      <c r="D91" s="113"/>
    </row>
    <row r="92" spans="1:4" ht="15.75" customHeight="1">
      <c r="A92" s="113"/>
      <c r="B92" s="113"/>
      <c r="C92" s="113"/>
      <c r="D92" s="113"/>
    </row>
    <row r="93" spans="1:4" ht="15.75" customHeight="1">
      <c r="A93" s="113"/>
      <c r="B93" s="113"/>
      <c r="C93" s="113"/>
      <c r="D93" s="113"/>
    </row>
    <row r="94" spans="1:4" ht="15.75" customHeight="1">
      <c r="A94" s="113"/>
      <c r="B94" s="113"/>
      <c r="C94" s="113"/>
      <c r="D94" s="113"/>
    </row>
    <row r="95" spans="1:4" ht="15.75" customHeight="1">
      <c r="A95" s="113"/>
      <c r="B95" s="113"/>
      <c r="C95" s="113"/>
      <c r="D95" s="113"/>
    </row>
    <row r="96" spans="1:4" ht="15.75" customHeight="1">
      <c r="A96" s="113"/>
      <c r="B96" s="113"/>
      <c r="C96" s="113"/>
      <c r="D96" s="113"/>
    </row>
    <row r="97" spans="1:4" ht="15.75" customHeight="1">
      <c r="A97" s="113"/>
      <c r="B97" s="113"/>
      <c r="C97" s="113"/>
      <c r="D97" s="113"/>
    </row>
    <row r="98" spans="1:4" ht="15.75" customHeight="1">
      <c r="A98" s="113"/>
      <c r="B98" s="113"/>
      <c r="C98" s="113"/>
      <c r="D98" s="113"/>
    </row>
    <row r="99" spans="1:4" ht="15.75" customHeight="1">
      <c r="A99" s="113"/>
      <c r="B99" s="113"/>
      <c r="C99" s="113"/>
      <c r="D99" s="113"/>
    </row>
    <row r="100" spans="1:4" ht="15.75" customHeight="1">
      <c r="A100" s="113"/>
      <c r="B100" s="113"/>
      <c r="C100" s="113"/>
      <c r="D100" s="113"/>
    </row>
    <row r="101" spans="1:4" ht="15.75" customHeight="1">
      <c r="A101" s="113"/>
      <c r="B101" s="113"/>
      <c r="C101" s="113"/>
      <c r="D101" s="113"/>
    </row>
    <row r="102" spans="1:4" ht="15.75" customHeight="1">
      <c r="A102" s="113"/>
      <c r="B102" s="113"/>
      <c r="C102" s="113"/>
      <c r="D102" s="113"/>
    </row>
    <row r="103" spans="1:4" ht="15.75" customHeight="1">
      <c r="A103" s="113"/>
      <c r="B103" s="113"/>
      <c r="C103" s="113"/>
      <c r="D103" s="113"/>
    </row>
    <row r="104" spans="1:4" ht="15.75" customHeight="1">
      <c r="A104" s="113"/>
      <c r="B104" s="113"/>
      <c r="C104" s="113"/>
      <c r="D104" s="113"/>
    </row>
    <row r="105" spans="1:4" ht="15.75" customHeight="1">
      <c r="A105" s="113"/>
      <c r="B105" s="113"/>
      <c r="C105" s="113"/>
      <c r="D105" s="113"/>
    </row>
    <row r="106" spans="1:4" ht="15.75" customHeight="1">
      <c r="A106" s="113"/>
      <c r="B106" s="113"/>
      <c r="C106" s="113"/>
      <c r="D106" s="113"/>
    </row>
    <row r="107" spans="1:4" ht="15.75" customHeight="1">
      <c r="A107" s="113"/>
      <c r="B107" s="113"/>
      <c r="C107" s="113"/>
      <c r="D107" s="113"/>
    </row>
    <row r="108" spans="1:4" ht="15.75" customHeight="1">
      <c r="A108" s="113"/>
      <c r="B108" s="113"/>
      <c r="C108" s="113"/>
      <c r="D108" s="113"/>
    </row>
    <row r="109" spans="1:4" ht="15.75" customHeight="1">
      <c r="A109" s="113"/>
      <c r="B109" s="113"/>
      <c r="C109" s="113"/>
      <c r="D109" s="113"/>
    </row>
    <row r="110" spans="1:4" ht="15.75" customHeight="1">
      <c r="A110" s="113"/>
      <c r="B110" s="113"/>
      <c r="C110" s="113"/>
      <c r="D110" s="113"/>
    </row>
    <row r="111" spans="1:4" ht="15.75" customHeight="1">
      <c r="A111" s="113"/>
      <c r="B111" s="113"/>
      <c r="C111" s="113"/>
      <c r="D111" s="113"/>
    </row>
    <row r="112" spans="1:4" ht="15.75" customHeight="1">
      <c r="A112" s="113"/>
      <c r="B112" s="113"/>
      <c r="C112" s="113"/>
      <c r="D112" s="113"/>
    </row>
    <row r="113" spans="1:4" ht="15.75" customHeight="1">
      <c r="A113" s="113"/>
      <c r="B113" s="113"/>
      <c r="C113" s="113"/>
      <c r="D113" s="113"/>
    </row>
    <row r="114" spans="1:4" ht="15.75" customHeight="1">
      <c r="A114" s="113"/>
      <c r="B114" s="113"/>
      <c r="C114" s="113"/>
      <c r="D114" s="113"/>
    </row>
    <row r="115" spans="1:4" ht="15.75" customHeight="1">
      <c r="A115" s="113"/>
      <c r="B115" s="113"/>
      <c r="C115" s="113"/>
      <c r="D115" s="113"/>
    </row>
    <row r="116" spans="1:4" ht="15.75" customHeight="1">
      <c r="A116" s="113"/>
      <c r="B116" s="113"/>
      <c r="C116" s="113"/>
      <c r="D116" s="113"/>
    </row>
    <row r="117" spans="1:4" ht="15.75" customHeight="1">
      <c r="A117" s="113"/>
      <c r="B117" s="113"/>
      <c r="C117" s="113"/>
      <c r="D117" s="113"/>
    </row>
    <row r="118" spans="1:4" ht="15.75" customHeight="1">
      <c r="A118" s="113"/>
      <c r="B118" s="113"/>
      <c r="C118" s="113"/>
      <c r="D118" s="113"/>
    </row>
    <row r="119" spans="1:4" ht="15.75" customHeight="1">
      <c r="A119" s="113"/>
      <c r="B119" s="113"/>
      <c r="C119" s="113"/>
      <c r="D119" s="113"/>
    </row>
    <row r="120" spans="1:4" ht="15.75" customHeight="1">
      <c r="A120" s="113"/>
      <c r="B120" s="113"/>
      <c r="C120" s="113"/>
      <c r="D120" s="113"/>
    </row>
    <row r="121" spans="1:4" ht="15.75" customHeight="1">
      <c r="A121" s="113"/>
      <c r="B121" s="113"/>
      <c r="C121" s="113"/>
      <c r="D121" s="113"/>
    </row>
    <row r="122" spans="1:4" ht="15.75" customHeight="1">
      <c r="A122" s="113"/>
      <c r="B122" s="113"/>
      <c r="C122" s="113"/>
      <c r="D122" s="113"/>
    </row>
    <row r="123" spans="1:4" ht="15.75" customHeight="1">
      <c r="A123" s="113"/>
      <c r="B123" s="113"/>
      <c r="C123" s="113"/>
      <c r="D123" s="113"/>
    </row>
    <row r="124" spans="1:4" ht="15.75" customHeight="1">
      <c r="A124" s="113"/>
      <c r="B124" s="113"/>
      <c r="C124" s="113"/>
      <c r="D124" s="113"/>
    </row>
    <row r="125" spans="1:4" ht="15.75" customHeight="1">
      <c r="A125" s="113"/>
      <c r="B125" s="113"/>
      <c r="C125" s="113"/>
      <c r="D125" s="113"/>
    </row>
    <row r="126" spans="1:4" ht="15.75" customHeight="1">
      <c r="A126" s="113"/>
      <c r="B126" s="113"/>
      <c r="C126" s="113"/>
      <c r="D126" s="113"/>
    </row>
    <row r="127" spans="1:4" ht="15.75" customHeight="1">
      <c r="A127" s="113"/>
      <c r="B127" s="113"/>
      <c r="C127" s="113"/>
      <c r="D127" s="113"/>
    </row>
    <row r="128" spans="1:4" ht="15.75" customHeight="1">
      <c r="A128" s="113"/>
      <c r="B128" s="113"/>
      <c r="C128" s="113"/>
      <c r="D128" s="113"/>
    </row>
    <row r="129" spans="1:4" ht="15.75" customHeight="1">
      <c r="A129" s="113"/>
      <c r="B129" s="113"/>
      <c r="C129" s="113"/>
      <c r="D129" s="113"/>
    </row>
    <row r="130" spans="1:4" ht="15.75" customHeight="1">
      <c r="A130" s="113"/>
      <c r="B130" s="113"/>
      <c r="C130" s="113"/>
      <c r="D130" s="113"/>
    </row>
    <row r="131" spans="1:4" ht="15.75" customHeight="1">
      <c r="A131" s="113"/>
      <c r="B131" s="113"/>
      <c r="C131" s="113"/>
      <c r="D131" s="113"/>
    </row>
    <row r="132" spans="1:4" ht="15.75" customHeight="1">
      <c r="A132" s="113"/>
      <c r="B132" s="113"/>
      <c r="C132" s="113"/>
      <c r="D132" s="113"/>
    </row>
    <row r="133" spans="1:4" ht="15.75" customHeight="1">
      <c r="A133" s="113"/>
      <c r="B133" s="113"/>
      <c r="C133" s="113"/>
      <c r="D133" s="113"/>
    </row>
    <row r="134" spans="1:4" ht="15.75" customHeight="1">
      <c r="A134" s="113"/>
      <c r="B134" s="113"/>
      <c r="C134" s="113"/>
      <c r="D134" s="113"/>
    </row>
    <row r="135" spans="1:4" ht="15.75" customHeight="1">
      <c r="A135" s="113"/>
      <c r="B135" s="113"/>
      <c r="C135" s="113"/>
      <c r="D135" s="113"/>
    </row>
    <row r="136" spans="1:4" ht="15.75" customHeight="1">
      <c r="A136" s="113"/>
      <c r="B136" s="113"/>
      <c r="C136" s="113"/>
      <c r="D136" s="113"/>
    </row>
    <row r="137" spans="1:4" ht="15.75" customHeight="1">
      <c r="A137" s="113"/>
      <c r="B137" s="113"/>
      <c r="C137" s="113"/>
      <c r="D137" s="113"/>
    </row>
    <row r="138" spans="1:4" ht="15.75" customHeight="1">
      <c r="A138" s="113"/>
      <c r="B138" s="113"/>
      <c r="C138" s="113"/>
      <c r="D138" s="113"/>
    </row>
    <row r="139" spans="1:4" ht="15.75" customHeight="1">
      <c r="A139" s="113"/>
      <c r="B139" s="113"/>
      <c r="C139" s="113"/>
      <c r="D139" s="113"/>
    </row>
    <row r="140" spans="1:4" ht="15.75" customHeight="1">
      <c r="A140" s="113"/>
      <c r="B140" s="113"/>
      <c r="C140" s="113"/>
      <c r="D140" s="113"/>
    </row>
    <row r="141" spans="1:4" ht="15.75" customHeight="1">
      <c r="A141" s="113"/>
      <c r="B141" s="113"/>
      <c r="C141" s="113"/>
      <c r="D141" s="113"/>
    </row>
    <row r="142" spans="1:4" ht="15.75" customHeight="1">
      <c r="A142" s="113"/>
      <c r="B142" s="113"/>
      <c r="C142" s="113"/>
      <c r="D142" s="113"/>
    </row>
    <row r="143" spans="1:4" ht="15.75" customHeight="1">
      <c r="A143" s="113"/>
      <c r="B143" s="113"/>
      <c r="C143" s="113"/>
      <c r="D143" s="113"/>
    </row>
    <row r="144" spans="1:4" ht="15.75" customHeight="1">
      <c r="A144" s="113"/>
      <c r="B144" s="113"/>
      <c r="C144" s="113"/>
      <c r="D144" s="113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/>
  </sheetViews>
  <sheetFormatPr defaultColWidth="14.42578125" defaultRowHeight="15" customHeight="1"/>
  <cols>
    <col min="1" max="1" width="15.5703125" customWidth="1"/>
    <col min="2" max="2" width="10.28515625" customWidth="1"/>
    <col min="3" max="3" width="6.85546875" customWidth="1"/>
    <col min="4" max="4" width="5.85546875" customWidth="1"/>
    <col min="5" max="6" width="9.42578125" customWidth="1"/>
    <col min="7" max="26" width="12.5703125" customWidth="1"/>
  </cols>
  <sheetData>
    <row r="1" spans="1:26" ht="15.75" customHeight="1">
      <c r="A1" s="3" t="s">
        <v>0</v>
      </c>
      <c r="B1" s="3" t="s">
        <v>1</v>
      </c>
      <c r="C1" s="69" t="s">
        <v>2</v>
      </c>
      <c r="D1" s="70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>
      <c r="A2" s="11" t="s">
        <v>21</v>
      </c>
      <c r="B2" s="11" t="s">
        <v>22</v>
      </c>
      <c r="C2" s="72">
        <v>43845</v>
      </c>
      <c r="D2" s="73">
        <f t="shared" ref="D2:D78" si="0">MONTH(C2)</f>
        <v>1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5.75" customHeight="1">
      <c r="A3" s="11" t="s">
        <v>81</v>
      </c>
      <c r="B3" s="11" t="s">
        <v>82</v>
      </c>
      <c r="C3" s="72">
        <v>43485</v>
      </c>
      <c r="D3" s="73">
        <f t="shared" si="0"/>
        <v>1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>
      <c r="A4" s="40" t="s">
        <v>100</v>
      </c>
      <c r="B4" s="40" t="s">
        <v>101</v>
      </c>
      <c r="C4" s="74">
        <v>43492</v>
      </c>
      <c r="D4" s="73">
        <f t="shared" si="0"/>
        <v>1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>
      <c r="A5" s="40" t="s">
        <v>122</v>
      </c>
      <c r="B5" s="40" t="s">
        <v>123</v>
      </c>
      <c r="C5" s="74">
        <v>43852</v>
      </c>
      <c r="D5" s="73">
        <f t="shared" si="0"/>
        <v>1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1" t="s">
        <v>179</v>
      </c>
      <c r="B6" s="11" t="s">
        <v>180</v>
      </c>
      <c r="C6" s="72">
        <v>43491</v>
      </c>
      <c r="D6" s="73">
        <f t="shared" si="0"/>
        <v>1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>
      <c r="A7" s="50" t="s">
        <v>212</v>
      </c>
      <c r="B7" s="50" t="s">
        <v>213</v>
      </c>
      <c r="C7" s="72">
        <v>43835</v>
      </c>
      <c r="D7" s="73">
        <f t="shared" si="0"/>
        <v>1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51" t="s">
        <v>256</v>
      </c>
      <c r="B8" s="5" t="s">
        <v>257</v>
      </c>
      <c r="C8" s="75">
        <v>28509</v>
      </c>
      <c r="D8" s="73">
        <f t="shared" si="0"/>
        <v>1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5" t="s">
        <v>350</v>
      </c>
      <c r="B9" s="5" t="s">
        <v>154</v>
      </c>
      <c r="C9" s="75">
        <v>43111</v>
      </c>
      <c r="D9" s="73">
        <f t="shared" si="0"/>
        <v>1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>
      <c r="A10" s="11" t="s">
        <v>292</v>
      </c>
      <c r="B10" s="11" t="s">
        <v>293</v>
      </c>
      <c r="C10" s="72">
        <v>43492</v>
      </c>
      <c r="D10" s="73">
        <f t="shared" si="0"/>
        <v>1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>
      <c r="A11" s="11" t="s">
        <v>325</v>
      </c>
      <c r="B11" s="11" t="s">
        <v>326</v>
      </c>
      <c r="C11" s="72">
        <v>43488</v>
      </c>
      <c r="D11" s="73">
        <f t="shared" si="0"/>
        <v>1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>
      <c r="A12" s="11" t="s">
        <v>90</v>
      </c>
      <c r="B12" s="11" t="s">
        <v>91</v>
      </c>
      <c r="C12" s="72">
        <v>43151</v>
      </c>
      <c r="D12" s="73">
        <f t="shared" si="0"/>
        <v>2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>
      <c r="A13" s="11" t="s">
        <v>135</v>
      </c>
      <c r="B13" s="11" t="s">
        <v>136</v>
      </c>
      <c r="C13" s="72">
        <v>43146</v>
      </c>
      <c r="D13" s="73">
        <f t="shared" si="0"/>
        <v>2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>
      <c r="A14" s="11" t="s">
        <v>144</v>
      </c>
      <c r="B14" s="11" t="s">
        <v>145</v>
      </c>
      <c r="C14" s="72">
        <v>43150</v>
      </c>
      <c r="D14" s="73">
        <f t="shared" si="0"/>
        <v>2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5.75" customHeight="1">
      <c r="A15" s="11" t="s">
        <v>109</v>
      </c>
      <c r="B15" s="11" t="s">
        <v>184</v>
      </c>
      <c r="C15" s="72">
        <v>43497</v>
      </c>
      <c r="D15" s="73">
        <f t="shared" si="0"/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5.75" customHeight="1">
      <c r="A16" s="30" t="s">
        <v>246</v>
      </c>
      <c r="B16" s="30" t="s">
        <v>247</v>
      </c>
      <c r="C16" s="72">
        <v>43147</v>
      </c>
      <c r="D16" s="73">
        <f t="shared" si="0"/>
        <v>2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5.75" customHeight="1">
      <c r="A17" s="11" t="s">
        <v>268</v>
      </c>
      <c r="B17" s="11" t="s">
        <v>269</v>
      </c>
      <c r="C17" s="72">
        <v>43149</v>
      </c>
      <c r="D17" s="73">
        <f t="shared" si="0"/>
        <v>2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5.75" customHeight="1">
      <c r="A18" s="5" t="s">
        <v>296</v>
      </c>
      <c r="B18" s="5" t="s">
        <v>297</v>
      </c>
      <c r="C18" s="75">
        <v>43155</v>
      </c>
      <c r="D18" s="73">
        <f t="shared" si="0"/>
        <v>2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5.75" customHeight="1">
      <c r="A19" s="11" t="s">
        <v>334</v>
      </c>
      <c r="B19" s="11" t="s">
        <v>335</v>
      </c>
      <c r="C19" s="72">
        <v>43519</v>
      </c>
      <c r="D19" s="73">
        <f t="shared" si="0"/>
        <v>2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5.75" customHeight="1">
      <c r="A20" s="5" t="s">
        <v>162</v>
      </c>
      <c r="B20" s="5" t="s">
        <v>163</v>
      </c>
      <c r="C20" s="75">
        <v>29289</v>
      </c>
      <c r="D20" s="73">
        <f t="shared" si="0"/>
        <v>3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5.75" customHeight="1">
      <c r="A21" s="11" t="s">
        <v>224</v>
      </c>
      <c r="B21" s="11" t="s">
        <v>225</v>
      </c>
      <c r="C21" s="72">
        <v>44280</v>
      </c>
      <c r="D21" s="73">
        <f t="shared" si="0"/>
        <v>3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11" t="s">
        <v>340</v>
      </c>
      <c r="B22" s="11" t="s">
        <v>341</v>
      </c>
      <c r="C22" s="72">
        <v>43916</v>
      </c>
      <c r="D22" s="73">
        <f t="shared" si="0"/>
        <v>3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76" t="s">
        <v>351</v>
      </c>
      <c r="B23" s="76" t="s">
        <v>66</v>
      </c>
      <c r="C23" s="77">
        <v>43951</v>
      </c>
      <c r="D23" s="73">
        <f t="shared" si="0"/>
        <v>4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5.75" customHeight="1">
      <c r="A24" s="40" t="s">
        <v>113</v>
      </c>
      <c r="B24" s="40" t="s">
        <v>114</v>
      </c>
      <c r="C24" s="74">
        <v>43936</v>
      </c>
      <c r="D24" s="73">
        <f t="shared" si="0"/>
        <v>4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17" t="s">
        <v>153</v>
      </c>
      <c r="B25" s="17" t="s">
        <v>154</v>
      </c>
      <c r="C25" s="79">
        <v>31154</v>
      </c>
      <c r="D25" s="73">
        <f t="shared" si="0"/>
        <v>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11" t="s">
        <v>166</v>
      </c>
      <c r="B26" s="11" t="s">
        <v>167</v>
      </c>
      <c r="C26" s="72">
        <v>43943</v>
      </c>
      <c r="D26" s="73">
        <f t="shared" si="0"/>
        <v>4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30" t="s">
        <v>232</v>
      </c>
      <c r="B27" s="30" t="s">
        <v>233</v>
      </c>
      <c r="C27" s="80">
        <v>43566</v>
      </c>
      <c r="D27" s="73">
        <f t="shared" si="0"/>
        <v>4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76" t="s">
        <v>352</v>
      </c>
      <c r="B28" s="76" t="s">
        <v>56</v>
      </c>
      <c r="C28" s="77">
        <v>43614</v>
      </c>
      <c r="D28" s="73">
        <f t="shared" si="0"/>
        <v>5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5.75" customHeight="1">
      <c r="A29" s="40" t="s">
        <v>104</v>
      </c>
      <c r="B29" s="40" t="s">
        <v>105</v>
      </c>
      <c r="C29" s="74">
        <v>43609</v>
      </c>
      <c r="D29" s="73">
        <f t="shared" si="0"/>
        <v>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11" t="s">
        <v>108</v>
      </c>
      <c r="B30" s="11" t="s">
        <v>109</v>
      </c>
      <c r="C30" s="72">
        <v>44330</v>
      </c>
      <c r="D30" s="73">
        <f t="shared" si="0"/>
        <v>5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30" t="s">
        <v>191</v>
      </c>
      <c r="B31" s="11" t="s">
        <v>192</v>
      </c>
      <c r="C31" s="72">
        <v>43954</v>
      </c>
      <c r="D31" s="73">
        <f t="shared" si="0"/>
        <v>5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30" t="s">
        <v>228</v>
      </c>
      <c r="B32" s="30" t="s">
        <v>229</v>
      </c>
      <c r="C32" s="72">
        <v>43954</v>
      </c>
      <c r="D32" s="73">
        <f t="shared" si="0"/>
        <v>5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11" t="s">
        <v>329</v>
      </c>
      <c r="B33" s="11" t="s">
        <v>330</v>
      </c>
      <c r="C33" s="72">
        <v>43238</v>
      </c>
      <c r="D33" s="73">
        <f t="shared" si="0"/>
        <v>5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11" t="s">
        <v>30</v>
      </c>
      <c r="B34" s="11" t="s">
        <v>31</v>
      </c>
      <c r="C34" s="72">
        <v>43631</v>
      </c>
      <c r="D34" s="73">
        <f t="shared" si="0"/>
        <v>6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81" t="s">
        <v>36</v>
      </c>
      <c r="B35" s="11" t="s">
        <v>37</v>
      </c>
      <c r="C35" s="72">
        <v>44004</v>
      </c>
      <c r="D35" s="73">
        <f t="shared" si="0"/>
        <v>6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82" t="s">
        <v>95</v>
      </c>
      <c r="B36" s="40" t="s">
        <v>96</v>
      </c>
      <c r="C36" s="74">
        <v>43643</v>
      </c>
      <c r="D36" s="73">
        <f t="shared" si="0"/>
        <v>6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83" t="s">
        <v>237</v>
      </c>
      <c r="B37" s="30" t="s">
        <v>238</v>
      </c>
      <c r="C37" s="80">
        <v>43997</v>
      </c>
      <c r="D37" s="73">
        <f t="shared" si="0"/>
        <v>6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11" t="s">
        <v>309</v>
      </c>
      <c r="B38" s="11" t="s">
        <v>310</v>
      </c>
      <c r="C38" s="72">
        <v>44011</v>
      </c>
      <c r="D38" s="73">
        <f t="shared" si="0"/>
        <v>6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11" t="s">
        <v>321</v>
      </c>
      <c r="B39" s="11" t="s">
        <v>322</v>
      </c>
      <c r="C39" s="72">
        <v>44001</v>
      </c>
      <c r="D39" s="73">
        <f t="shared" si="0"/>
        <v>6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51" t="s">
        <v>344</v>
      </c>
      <c r="B40" s="5" t="s">
        <v>217</v>
      </c>
      <c r="C40" s="75">
        <v>30494</v>
      </c>
      <c r="D40" s="73">
        <f t="shared" si="0"/>
        <v>6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30" t="s">
        <v>199</v>
      </c>
      <c r="B41" s="30" t="s">
        <v>200</v>
      </c>
      <c r="C41" s="80">
        <v>43283</v>
      </c>
      <c r="D41" s="73">
        <f t="shared" si="0"/>
        <v>7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50" t="s">
        <v>353</v>
      </c>
      <c r="B42" s="50" t="s">
        <v>354</v>
      </c>
      <c r="C42" s="72">
        <v>44013</v>
      </c>
      <c r="D42" s="73">
        <f t="shared" si="0"/>
        <v>7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11" t="s">
        <v>216</v>
      </c>
      <c r="B43" s="11" t="s">
        <v>217</v>
      </c>
      <c r="C43" s="72">
        <v>44382</v>
      </c>
      <c r="D43" s="73">
        <f t="shared" si="0"/>
        <v>7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30" t="s">
        <v>251</v>
      </c>
      <c r="B44" s="30" t="s">
        <v>252</v>
      </c>
      <c r="C44" s="72">
        <v>43662</v>
      </c>
      <c r="D44" s="73">
        <f t="shared" si="0"/>
        <v>7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5" t="s">
        <v>273</v>
      </c>
      <c r="B45" s="5" t="s">
        <v>274</v>
      </c>
      <c r="C45" s="75">
        <v>43286</v>
      </c>
      <c r="D45" s="73">
        <f t="shared" si="0"/>
        <v>7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11" t="s">
        <v>40</v>
      </c>
      <c r="B46" s="11" t="s">
        <v>41</v>
      </c>
      <c r="C46" s="72">
        <v>43678</v>
      </c>
      <c r="D46" s="73">
        <f t="shared" si="0"/>
        <v>8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11" t="s">
        <v>175</v>
      </c>
      <c r="B47" s="11" t="s">
        <v>176</v>
      </c>
      <c r="C47" s="72">
        <v>44074</v>
      </c>
      <c r="D47" s="73">
        <f t="shared" si="0"/>
        <v>8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11" t="s">
        <v>301</v>
      </c>
      <c r="B48" s="11" t="s">
        <v>192</v>
      </c>
      <c r="C48" s="72">
        <v>43680</v>
      </c>
      <c r="D48" s="73">
        <f t="shared" si="0"/>
        <v>8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5" t="s">
        <v>313</v>
      </c>
      <c r="B49" s="5" t="s">
        <v>314</v>
      </c>
      <c r="C49" s="75">
        <v>29821</v>
      </c>
      <c r="D49" s="73">
        <f t="shared" si="0"/>
        <v>8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11" t="s">
        <v>126</v>
      </c>
      <c r="B50" s="11" t="s">
        <v>127</v>
      </c>
      <c r="C50" s="72">
        <v>43716</v>
      </c>
      <c r="D50" s="73">
        <f t="shared" si="0"/>
        <v>9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11" t="s">
        <v>149</v>
      </c>
      <c r="B51" s="11" t="s">
        <v>82</v>
      </c>
      <c r="C51" s="72">
        <v>43359</v>
      </c>
      <c r="D51" s="73">
        <f t="shared" si="0"/>
        <v>9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11" t="s">
        <v>195</v>
      </c>
      <c r="B52" s="11" t="s">
        <v>159</v>
      </c>
      <c r="C52" s="72">
        <v>43721</v>
      </c>
      <c r="D52" s="73">
        <f t="shared" si="0"/>
        <v>9</v>
      </c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5.75" customHeight="1">
      <c r="A53" s="50" t="s">
        <v>207</v>
      </c>
      <c r="B53" s="50" t="s">
        <v>208</v>
      </c>
      <c r="C53" s="72">
        <v>43364</v>
      </c>
      <c r="D53" s="73">
        <f t="shared" si="0"/>
        <v>9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5" t="s">
        <v>282</v>
      </c>
      <c r="B54" s="5" t="s">
        <v>283</v>
      </c>
      <c r="C54" s="72">
        <v>43359</v>
      </c>
      <c r="D54" s="73">
        <f t="shared" si="0"/>
        <v>9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11" t="s">
        <v>282</v>
      </c>
      <c r="B55" s="11" t="s">
        <v>283</v>
      </c>
      <c r="C55" s="72">
        <v>44090</v>
      </c>
      <c r="D55" s="73">
        <f t="shared" si="0"/>
        <v>9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11" t="s">
        <v>305</v>
      </c>
      <c r="B56" s="11" t="s">
        <v>105</v>
      </c>
      <c r="C56" s="72">
        <v>44453</v>
      </c>
      <c r="D56" s="73">
        <f t="shared" si="0"/>
        <v>9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5" t="s">
        <v>130</v>
      </c>
      <c r="B57" s="5" t="s">
        <v>131</v>
      </c>
      <c r="C57" s="75">
        <v>43026</v>
      </c>
      <c r="D57" s="73">
        <f t="shared" si="0"/>
        <v>10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5" t="s">
        <v>140</v>
      </c>
      <c r="B58" s="5" t="s">
        <v>82</v>
      </c>
      <c r="C58" s="75">
        <v>43024</v>
      </c>
      <c r="D58" s="73">
        <f t="shared" si="0"/>
        <v>10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5" t="s">
        <v>170</v>
      </c>
      <c r="B59" s="5" t="s">
        <v>171</v>
      </c>
      <c r="C59" s="75">
        <v>43398</v>
      </c>
      <c r="D59" s="73">
        <f t="shared" si="0"/>
        <v>10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50" t="s">
        <v>355</v>
      </c>
      <c r="B60" s="11" t="s">
        <v>15</v>
      </c>
      <c r="C60" s="72">
        <v>44497</v>
      </c>
      <c r="D60" s="73">
        <f t="shared" si="0"/>
        <v>10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17" t="s">
        <v>220</v>
      </c>
      <c r="B61" s="17" t="s">
        <v>109</v>
      </c>
      <c r="C61" s="75">
        <v>26235</v>
      </c>
      <c r="D61" s="73">
        <f t="shared" si="0"/>
        <v>10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11" t="s">
        <v>278</v>
      </c>
      <c r="B62" s="11" t="s">
        <v>82</v>
      </c>
      <c r="C62" s="72">
        <v>43756</v>
      </c>
      <c r="D62" s="73">
        <f t="shared" si="0"/>
        <v>10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17" t="s">
        <v>356</v>
      </c>
      <c r="B63" s="17" t="s">
        <v>341</v>
      </c>
      <c r="C63" s="79">
        <v>43386</v>
      </c>
      <c r="D63" s="73">
        <f t="shared" si="0"/>
        <v>10</v>
      </c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17" t="s">
        <v>49</v>
      </c>
      <c r="B64" s="17" t="s">
        <v>50</v>
      </c>
      <c r="C64" s="79">
        <v>43417</v>
      </c>
      <c r="D64" s="73">
        <f t="shared" si="0"/>
        <v>11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11" t="s">
        <v>76</v>
      </c>
      <c r="B65" s="11" t="s">
        <v>77</v>
      </c>
      <c r="C65" s="72">
        <v>43781</v>
      </c>
      <c r="D65" s="73">
        <f t="shared" si="0"/>
        <v>11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11" t="s">
        <v>287</v>
      </c>
      <c r="B66" s="11" t="s">
        <v>288</v>
      </c>
      <c r="C66" s="72">
        <v>44153</v>
      </c>
      <c r="D66" s="73">
        <f t="shared" si="0"/>
        <v>11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76" t="s">
        <v>61</v>
      </c>
      <c r="B67" s="76" t="s">
        <v>62</v>
      </c>
      <c r="C67" s="77">
        <v>44182</v>
      </c>
      <c r="D67" s="73">
        <f t="shared" si="0"/>
        <v>12</v>
      </c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5.75" customHeight="1">
      <c r="A68" s="40" t="s">
        <v>117</v>
      </c>
      <c r="B68" s="40" t="s">
        <v>118</v>
      </c>
      <c r="C68" s="74">
        <v>43444</v>
      </c>
      <c r="D68" s="73">
        <f t="shared" si="0"/>
        <v>12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30" t="s">
        <v>158</v>
      </c>
      <c r="B69" s="30" t="s">
        <v>159</v>
      </c>
      <c r="C69" s="80">
        <v>44176</v>
      </c>
      <c r="D69" s="73">
        <f t="shared" si="0"/>
        <v>12</v>
      </c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17" t="s">
        <v>187</v>
      </c>
      <c r="B70" s="5" t="s">
        <v>188</v>
      </c>
      <c r="C70" s="75">
        <v>30675</v>
      </c>
      <c r="D70" s="73">
        <f t="shared" si="0"/>
        <v>12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5" t="s">
        <v>357</v>
      </c>
      <c r="B71" s="5" t="s">
        <v>358</v>
      </c>
      <c r="C71" s="75">
        <v>31030</v>
      </c>
      <c r="D71" s="73">
        <f t="shared" si="0"/>
        <v>12</v>
      </c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17" t="s">
        <v>241</v>
      </c>
      <c r="B72" s="17" t="s">
        <v>242</v>
      </c>
      <c r="C72" s="75">
        <v>43081</v>
      </c>
      <c r="D72" s="73">
        <f t="shared" si="0"/>
        <v>12</v>
      </c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17" t="s">
        <v>260</v>
      </c>
      <c r="B73" s="17" t="s">
        <v>261</v>
      </c>
      <c r="C73" s="79">
        <v>43088</v>
      </c>
      <c r="D73" s="73">
        <f t="shared" si="0"/>
        <v>12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11" t="s">
        <v>264</v>
      </c>
      <c r="B74" s="11" t="s">
        <v>265</v>
      </c>
      <c r="C74" s="72">
        <v>43818</v>
      </c>
      <c r="D74" s="73">
        <f t="shared" si="0"/>
        <v>12</v>
      </c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11" t="s">
        <v>26</v>
      </c>
      <c r="B75" s="11" t="s">
        <v>27</v>
      </c>
      <c r="C75" s="72">
        <v>44553</v>
      </c>
      <c r="D75" s="73">
        <f t="shared" si="0"/>
        <v>12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11" t="s">
        <v>318</v>
      </c>
      <c r="B76" s="11" t="s">
        <v>247</v>
      </c>
      <c r="C76" s="72">
        <v>43827</v>
      </c>
      <c r="D76" s="73">
        <f t="shared" si="0"/>
        <v>12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>
      <c r="A77" s="85" t="s">
        <v>86</v>
      </c>
      <c r="B77" s="85" t="s">
        <v>87</v>
      </c>
      <c r="C77" s="86">
        <v>44406</v>
      </c>
      <c r="D77" s="73">
        <f t="shared" si="0"/>
        <v>7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85" t="s">
        <v>14</v>
      </c>
      <c r="B78" s="85" t="s">
        <v>15</v>
      </c>
      <c r="C78" s="86">
        <v>44527</v>
      </c>
      <c r="D78" s="73">
        <f t="shared" si="0"/>
        <v>11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87"/>
      <c r="B79" s="87"/>
      <c r="C79" s="88"/>
      <c r="D79" s="89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87"/>
      <c r="B80" s="87"/>
      <c r="C80" s="88"/>
      <c r="D80" s="89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87"/>
      <c r="B81" s="87"/>
      <c r="C81" s="88"/>
      <c r="D81" s="89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87"/>
      <c r="B82" s="87"/>
      <c r="C82" s="88"/>
      <c r="D82" s="89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87"/>
      <c r="B83" s="87"/>
      <c r="C83" s="88"/>
      <c r="D83" s="89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87"/>
      <c r="B84" s="87"/>
      <c r="C84" s="88"/>
      <c r="D84" s="89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87"/>
      <c r="B85" s="87"/>
      <c r="C85" s="88"/>
      <c r="D85" s="89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87"/>
      <c r="B86" s="87"/>
      <c r="C86" s="88"/>
      <c r="D86" s="89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87"/>
      <c r="B87" s="87"/>
      <c r="C87" s="88"/>
      <c r="D87" s="89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87"/>
      <c r="B88" s="87"/>
      <c r="C88" s="88"/>
      <c r="D88" s="89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87"/>
      <c r="B89" s="87"/>
      <c r="C89" s="88"/>
      <c r="D89" s="89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87"/>
      <c r="B90" s="87"/>
      <c r="C90" s="88"/>
      <c r="D90" s="89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87"/>
      <c r="B91" s="87"/>
      <c r="C91" s="88"/>
      <c r="D91" s="89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87"/>
      <c r="B92" s="87"/>
      <c r="C92" s="88"/>
      <c r="D92" s="89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87"/>
      <c r="B93" s="87"/>
      <c r="C93" s="88"/>
      <c r="D93" s="89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87"/>
      <c r="B94" s="87"/>
      <c r="C94" s="88"/>
      <c r="D94" s="89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87"/>
      <c r="B95" s="87"/>
      <c r="C95" s="88"/>
      <c r="D95" s="89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87"/>
      <c r="B96" s="87"/>
      <c r="C96" s="88"/>
      <c r="D96" s="89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87"/>
      <c r="B97" s="87"/>
      <c r="C97" s="88"/>
      <c r="D97" s="89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87"/>
      <c r="B98" s="87"/>
      <c r="C98" s="88"/>
      <c r="D98" s="89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87"/>
      <c r="B99" s="87"/>
      <c r="C99" s="88"/>
      <c r="D99" s="89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87"/>
      <c r="B100" s="87"/>
      <c r="C100" s="88"/>
      <c r="D100" s="89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87"/>
      <c r="B101" s="87"/>
      <c r="C101" s="88"/>
      <c r="D101" s="89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87"/>
      <c r="B102" s="87"/>
      <c r="C102" s="88"/>
      <c r="D102" s="89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87"/>
      <c r="B103" s="87"/>
      <c r="C103" s="88"/>
      <c r="D103" s="89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87"/>
      <c r="B104" s="87"/>
      <c r="C104" s="88"/>
      <c r="D104" s="89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87"/>
      <c r="B105" s="87"/>
      <c r="C105" s="88"/>
      <c r="D105" s="89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87"/>
      <c r="B106" s="87"/>
      <c r="C106" s="88"/>
      <c r="D106" s="89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87"/>
      <c r="B107" s="87"/>
      <c r="C107" s="88"/>
      <c r="D107" s="89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87"/>
      <c r="B108" s="87"/>
      <c r="C108" s="88"/>
      <c r="D108" s="89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87"/>
      <c r="B109" s="87"/>
      <c r="C109" s="88"/>
      <c r="D109" s="89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87"/>
      <c r="B110" s="87"/>
      <c r="C110" s="88"/>
      <c r="D110" s="89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87"/>
      <c r="B111" s="87"/>
      <c r="C111" s="88"/>
      <c r="D111" s="89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87"/>
      <c r="B112" s="87"/>
      <c r="C112" s="88"/>
      <c r="D112" s="89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87"/>
      <c r="B113" s="87"/>
      <c r="C113" s="88"/>
      <c r="D113" s="89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87"/>
      <c r="B114" s="87"/>
      <c r="C114" s="88"/>
      <c r="D114" s="89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87"/>
      <c r="B115" s="87"/>
      <c r="C115" s="88"/>
      <c r="D115" s="89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87"/>
      <c r="B116" s="87"/>
      <c r="C116" s="88"/>
      <c r="D116" s="89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87"/>
      <c r="B117" s="87"/>
      <c r="C117" s="88"/>
      <c r="D117" s="89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87"/>
      <c r="B118" s="87"/>
      <c r="C118" s="88"/>
      <c r="D118" s="89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87"/>
      <c r="B119" s="87"/>
      <c r="C119" s="88"/>
      <c r="D119" s="89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87"/>
      <c r="B120" s="87"/>
      <c r="C120" s="88"/>
      <c r="D120" s="89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87"/>
      <c r="B121" s="87"/>
      <c r="C121" s="88"/>
      <c r="D121" s="89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87"/>
      <c r="B122" s="87"/>
      <c r="C122" s="88"/>
      <c r="D122" s="89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87"/>
      <c r="B123" s="87"/>
      <c r="C123" s="88"/>
      <c r="D123" s="89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87"/>
      <c r="B124" s="87"/>
      <c r="C124" s="88"/>
      <c r="D124" s="89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87"/>
      <c r="B125" s="87"/>
      <c r="C125" s="88"/>
      <c r="D125" s="89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87"/>
      <c r="B126" s="87"/>
      <c r="C126" s="88"/>
      <c r="D126" s="89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87"/>
      <c r="B127" s="87"/>
      <c r="C127" s="88"/>
      <c r="D127" s="89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87"/>
      <c r="B128" s="87"/>
      <c r="C128" s="88"/>
      <c r="D128" s="89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87"/>
      <c r="B129" s="87"/>
      <c r="C129" s="88"/>
      <c r="D129" s="89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87"/>
      <c r="B130" s="87"/>
      <c r="C130" s="88"/>
      <c r="D130" s="89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87"/>
      <c r="B131" s="87"/>
      <c r="C131" s="88"/>
      <c r="D131" s="89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87"/>
      <c r="B132" s="87"/>
      <c r="C132" s="88"/>
      <c r="D132" s="89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87"/>
      <c r="B133" s="87"/>
      <c r="C133" s="88"/>
      <c r="D133" s="89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87"/>
      <c r="B134" s="87"/>
      <c r="C134" s="88"/>
      <c r="D134" s="89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87"/>
      <c r="B135" s="87"/>
      <c r="C135" s="88"/>
      <c r="D135" s="89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87"/>
      <c r="B136" s="87"/>
      <c r="C136" s="88"/>
      <c r="D136" s="89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87"/>
      <c r="B137" s="87"/>
      <c r="C137" s="88"/>
      <c r="D137" s="89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87"/>
      <c r="B138" s="87"/>
      <c r="C138" s="88"/>
      <c r="D138" s="89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87"/>
      <c r="B139" s="87"/>
      <c r="C139" s="88"/>
      <c r="D139" s="89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87"/>
      <c r="B140" s="87"/>
      <c r="C140" s="88"/>
      <c r="D140" s="89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87"/>
      <c r="B141" s="87"/>
      <c r="C141" s="88"/>
      <c r="D141" s="89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87"/>
      <c r="B142" s="87"/>
      <c r="C142" s="88"/>
      <c r="D142" s="89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87"/>
      <c r="B143" s="87"/>
      <c r="C143" s="88"/>
      <c r="D143" s="89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87"/>
      <c r="B144" s="87"/>
      <c r="C144" s="88"/>
      <c r="D144" s="89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87"/>
      <c r="B145" s="87"/>
      <c r="C145" s="88"/>
      <c r="D145" s="89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87"/>
      <c r="B146" s="87"/>
      <c r="C146" s="88"/>
      <c r="D146" s="89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87"/>
      <c r="B147" s="87"/>
      <c r="C147" s="88"/>
      <c r="D147" s="89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87"/>
      <c r="B148" s="87"/>
      <c r="C148" s="88"/>
      <c r="D148" s="89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87"/>
      <c r="B149" s="87"/>
      <c r="C149" s="88"/>
      <c r="D149" s="89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87"/>
      <c r="B150" s="87"/>
      <c r="C150" s="88"/>
      <c r="D150" s="89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87"/>
      <c r="B151" s="87"/>
      <c r="C151" s="88"/>
      <c r="D151" s="89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87"/>
      <c r="B152" s="87"/>
      <c r="C152" s="88"/>
      <c r="D152" s="89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87"/>
      <c r="B153" s="87"/>
      <c r="C153" s="88"/>
      <c r="D153" s="89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87"/>
      <c r="B154" s="87"/>
      <c r="C154" s="88"/>
      <c r="D154" s="89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87"/>
      <c r="B155" s="87"/>
      <c r="C155" s="88"/>
      <c r="D155" s="89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87"/>
      <c r="B156" s="87"/>
      <c r="C156" s="88"/>
      <c r="D156" s="89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87"/>
      <c r="B157" s="87"/>
      <c r="C157" s="88"/>
      <c r="D157" s="89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87"/>
      <c r="B158" s="87"/>
      <c r="C158" s="88"/>
      <c r="D158" s="89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87"/>
      <c r="B159" s="87"/>
      <c r="C159" s="88"/>
      <c r="D159" s="89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87"/>
      <c r="B160" s="87"/>
      <c r="C160" s="88"/>
      <c r="D160" s="89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87"/>
      <c r="B161" s="87"/>
      <c r="C161" s="88"/>
      <c r="D161" s="89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87"/>
      <c r="B162" s="87"/>
      <c r="C162" s="88"/>
      <c r="D162" s="89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87"/>
      <c r="B163" s="87"/>
      <c r="C163" s="88"/>
      <c r="D163" s="89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87"/>
      <c r="B164" s="87"/>
      <c r="C164" s="88"/>
      <c r="D164" s="89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87"/>
      <c r="B165" s="87"/>
      <c r="C165" s="88"/>
      <c r="D165" s="89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87"/>
      <c r="B166" s="87"/>
      <c r="C166" s="88"/>
      <c r="D166" s="89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87"/>
      <c r="B167" s="87"/>
      <c r="C167" s="88"/>
      <c r="D167" s="89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87"/>
      <c r="B168" s="87"/>
      <c r="C168" s="88"/>
      <c r="D168" s="89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87"/>
      <c r="B169" s="87"/>
      <c r="C169" s="88"/>
      <c r="D169" s="89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87"/>
      <c r="B170" s="87"/>
      <c r="C170" s="88"/>
      <c r="D170" s="89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87"/>
      <c r="B171" s="87"/>
      <c r="C171" s="88"/>
      <c r="D171" s="89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87"/>
      <c r="B172" s="87"/>
      <c r="C172" s="88"/>
      <c r="D172" s="89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2"/>
  <sheetViews>
    <sheetView workbookViewId="0"/>
  </sheetViews>
  <sheetFormatPr defaultColWidth="14.42578125" defaultRowHeight="15" customHeight="1"/>
  <cols>
    <col min="1" max="1" width="15.5703125" customWidth="1"/>
    <col min="2" max="2" width="11.140625" customWidth="1"/>
    <col min="3" max="3" width="25.5703125" customWidth="1"/>
    <col min="4" max="4" width="5.140625" customWidth="1"/>
    <col min="5" max="14" width="9.42578125" customWidth="1"/>
    <col min="15" max="26" width="12.5703125" customWidth="1"/>
  </cols>
  <sheetData>
    <row r="1" spans="1:26" ht="21" customHeight="1">
      <c r="A1" s="90" t="s">
        <v>0</v>
      </c>
      <c r="B1" s="90" t="s">
        <v>1</v>
      </c>
      <c r="C1" s="90" t="s">
        <v>2</v>
      </c>
      <c r="D1" s="91"/>
      <c r="E1" s="92"/>
      <c r="F1" s="92"/>
      <c r="G1" s="92"/>
      <c r="H1" s="92"/>
      <c r="I1" s="92"/>
      <c r="J1" s="92"/>
      <c r="K1" s="93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ht="21" customHeight="1">
      <c r="A2" s="11" t="s">
        <v>21</v>
      </c>
      <c r="B2" s="11" t="s">
        <v>359</v>
      </c>
      <c r="C2" s="8">
        <v>42938</v>
      </c>
      <c r="D2" s="73">
        <f t="shared" ref="D2:D178" si="0">MONTH(C2)</f>
        <v>7</v>
      </c>
      <c r="K2" s="94"/>
    </row>
    <row r="3" spans="1:26">
      <c r="A3" s="11" t="s">
        <v>21</v>
      </c>
      <c r="B3" s="11" t="s">
        <v>360</v>
      </c>
      <c r="C3" s="95">
        <v>43697</v>
      </c>
      <c r="D3" s="73">
        <f t="shared" si="0"/>
        <v>8</v>
      </c>
      <c r="K3" s="94"/>
    </row>
    <row r="4" spans="1:26">
      <c r="A4" s="11" t="s">
        <v>30</v>
      </c>
      <c r="B4" s="11" t="s">
        <v>361</v>
      </c>
      <c r="C4" s="8">
        <v>41710</v>
      </c>
      <c r="D4" s="73">
        <f t="shared" si="0"/>
        <v>3</v>
      </c>
      <c r="K4" s="94"/>
    </row>
    <row r="5" spans="1:26">
      <c r="A5" s="11" t="s">
        <v>30</v>
      </c>
      <c r="B5" s="11" t="s">
        <v>362</v>
      </c>
      <c r="C5" s="8">
        <v>42536</v>
      </c>
      <c r="D5" s="73">
        <f t="shared" si="0"/>
        <v>6</v>
      </c>
      <c r="K5" s="94"/>
    </row>
    <row r="6" spans="1:26">
      <c r="A6" s="11" t="s">
        <v>36</v>
      </c>
      <c r="B6" s="11" t="s">
        <v>363</v>
      </c>
      <c r="C6" s="8">
        <v>40684</v>
      </c>
      <c r="D6" s="73">
        <f t="shared" si="0"/>
        <v>5</v>
      </c>
      <c r="K6" s="94"/>
    </row>
    <row r="7" spans="1:26">
      <c r="A7" s="11" t="s">
        <v>36</v>
      </c>
      <c r="B7" s="11" t="s">
        <v>364</v>
      </c>
      <c r="C7" s="8">
        <v>42155</v>
      </c>
      <c r="D7" s="73">
        <f t="shared" si="0"/>
        <v>5</v>
      </c>
      <c r="K7" s="94"/>
    </row>
    <row r="8" spans="1:26">
      <c r="A8" s="11" t="s">
        <v>36</v>
      </c>
      <c r="B8" s="11" t="s">
        <v>365</v>
      </c>
      <c r="C8" s="8">
        <v>43637</v>
      </c>
      <c r="D8" s="73">
        <f t="shared" si="0"/>
        <v>6</v>
      </c>
      <c r="K8" s="94"/>
    </row>
    <row r="9" spans="1:26">
      <c r="A9" s="11" t="s">
        <v>366</v>
      </c>
      <c r="B9" s="11" t="s">
        <v>367</v>
      </c>
      <c r="C9" s="8">
        <v>40668</v>
      </c>
      <c r="D9" s="73">
        <f t="shared" si="0"/>
        <v>5</v>
      </c>
      <c r="K9" s="94"/>
    </row>
    <row r="10" spans="1:26">
      <c r="A10" s="11" t="s">
        <v>40</v>
      </c>
      <c r="B10" s="11" t="s">
        <v>368</v>
      </c>
      <c r="C10" s="8">
        <v>41074</v>
      </c>
      <c r="D10" s="73">
        <f t="shared" si="0"/>
        <v>6</v>
      </c>
      <c r="K10" s="94"/>
    </row>
    <row r="11" spans="1:26">
      <c r="A11" s="11" t="s">
        <v>40</v>
      </c>
      <c r="B11" s="11" t="s">
        <v>369</v>
      </c>
      <c r="C11" s="8">
        <v>43775</v>
      </c>
      <c r="D11" s="73">
        <f t="shared" si="0"/>
        <v>11</v>
      </c>
      <c r="K11" s="94"/>
    </row>
    <row r="12" spans="1:26">
      <c r="A12" s="11" t="s">
        <v>45</v>
      </c>
      <c r="B12" s="30" t="s">
        <v>370</v>
      </c>
      <c r="C12" s="31">
        <v>43874</v>
      </c>
      <c r="D12" s="73">
        <f t="shared" si="0"/>
        <v>2</v>
      </c>
      <c r="E12" s="96"/>
      <c r="F12" s="96"/>
      <c r="G12" s="96"/>
      <c r="H12" s="96"/>
      <c r="I12" s="96"/>
      <c r="J12" s="96"/>
      <c r="K12" s="97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11" t="s">
        <v>45</v>
      </c>
      <c r="B13" s="30" t="s">
        <v>22</v>
      </c>
      <c r="C13" s="31">
        <v>42711</v>
      </c>
      <c r="D13" s="73">
        <f t="shared" si="0"/>
        <v>12</v>
      </c>
      <c r="K13" s="94"/>
    </row>
    <row r="14" spans="1:26">
      <c r="A14" s="17" t="s">
        <v>49</v>
      </c>
      <c r="B14" s="17" t="s">
        <v>371</v>
      </c>
      <c r="C14" s="62">
        <v>42873</v>
      </c>
      <c r="D14" s="73">
        <f t="shared" si="0"/>
        <v>5</v>
      </c>
      <c r="K14" s="94"/>
    </row>
    <row r="15" spans="1:26">
      <c r="A15" s="11" t="s">
        <v>49</v>
      </c>
      <c r="B15" s="11" t="s">
        <v>372</v>
      </c>
      <c r="C15" s="8">
        <v>44129</v>
      </c>
      <c r="D15" s="73">
        <f t="shared" si="0"/>
        <v>10</v>
      </c>
      <c r="K15" s="94"/>
    </row>
    <row r="16" spans="1:26">
      <c r="A16" s="76" t="s">
        <v>352</v>
      </c>
      <c r="B16" s="76" t="s">
        <v>373</v>
      </c>
      <c r="C16" s="98">
        <v>42900</v>
      </c>
      <c r="D16" s="73">
        <f t="shared" si="0"/>
        <v>6</v>
      </c>
      <c r="K16" s="94"/>
    </row>
    <row r="17" spans="1:26">
      <c r="A17" s="76" t="s">
        <v>352</v>
      </c>
      <c r="B17" s="76" t="s">
        <v>374</v>
      </c>
      <c r="C17" s="98">
        <v>43702</v>
      </c>
      <c r="D17" s="73">
        <f t="shared" si="0"/>
        <v>8</v>
      </c>
      <c r="K17" s="94"/>
    </row>
    <row r="18" spans="1:26">
      <c r="A18" s="76" t="s">
        <v>61</v>
      </c>
      <c r="B18" s="76" t="s">
        <v>375</v>
      </c>
      <c r="C18" s="98">
        <v>43952</v>
      </c>
      <c r="D18" s="73">
        <f t="shared" si="0"/>
        <v>5</v>
      </c>
      <c r="K18" s="94"/>
    </row>
    <row r="19" spans="1:26">
      <c r="A19" s="76" t="s">
        <v>61</v>
      </c>
      <c r="B19" s="76" t="s">
        <v>22</v>
      </c>
      <c r="C19" s="98">
        <v>42912</v>
      </c>
      <c r="D19" s="73">
        <f t="shared" si="0"/>
        <v>6</v>
      </c>
      <c r="K19" s="94"/>
    </row>
    <row r="20" spans="1:26">
      <c r="A20" s="11" t="s">
        <v>351</v>
      </c>
      <c r="B20" s="11" t="s">
        <v>376</v>
      </c>
      <c r="C20" s="8">
        <v>43836</v>
      </c>
      <c r="D20" s="73">
        <f t="shared" si="0"/>
        <v>1</v>
      </c>
      <c r="F20">
        <f>MONTH(C20)</f>
        <v>1</v>
      </c>
      <c r="K20" s="94"/>
    </row>
    <row r="21" spans="1:26">
      <c r="A21" s="11" t="s">
        <v>76</v>
      </c>
      <c r="B21" s="11" t="s">
        <v>377</v>
      </c>
      <c r="C21" s="8">
        <v>42033</v>
      </c>
      <c r="D21" s="73">
        <f t="shared" si="0"/>
        <v>1</v>
      </c>
      <c r="K21" s="94"/>
    </row>
    <row r="22" spans="1:26">
      <c r="A22" s="11" t="s">
        <v>76</v>
      </c>
      <c r="B22" s="11" t="s">
        <v>378</v>
      </c>
      <c r="C22" s="8">
        <v>43885</v>
      </c>
      <c r="D22" s="73">
        <f t="shared" si="0"/>
        <v>2</v>
      </c>
      <c r="E22" s="96"/>
      <c r="F22" s="96"/>
      <c r="G22" s="96"/>
      <c r="H22" s="96"/>
      <c r="I22" s="96"/>
      <c r="J22" s="96"/>
      <c r="K22" s="97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" t="s">
        <v>76</v>
      </c>
      <c r="B23" s="11" t="s">
        <v>379</v>
      </c>
      <c r="C23" s="8">
        <v>42976</v>
      </c>
      <c r="D23" s="73">
        <f t="shared" si="0"/>
        <v>8</v>
      </c>
      <c r="K23" s="94"/>
    </row>
    <row r="24" spans="1:26" ht="15.75" customHeight="1">
      <c r="A24" s="81" t="s">
        <v>81</v>
      </c>
      <c r="B24" s="11" t="s">
        <v>380</v>
      </c>
      <c r="C24" s="8">
        <v>43122</v>
      </c>
      <c r="D24" s="73">
        <f t="shared" si="0"/>
        <v>1</v>
      </c>
      <c r="K24" s="94"/>
    </row>
    <row r="25" spans="1:26" ht="15.75" customHeight="1">
      <c r="A25" s="81" t="s">
        <v>81</v>
      </c>
      <c r="B25" s="11" t="s">
        <v>381</v>
      </c>
      <c r="C25" s="8">
        <v>43789</v>
      </c>
      <c r="D25" s="73">
        <f t="shared" si="0"/>
        <v>11</v>
      </c>
      <c r="K25" s="94"/>
    </row>
    <row r="26" spans="1:26" ht="15.75" customHeight="1">
      <c r="A26" s="81" t="s">
        <v>90</v>
      </c>
      <c r="B26" s="11" t="s">
        <v>382</v>
      </c>
      <c r="C26" s="8">
        <v>42950</v>
      </c>
      <c r="D26" s="73">
        <f t="shared" si="0"/>
        <v>8</v>
      </c>
      <c r="K26" s="94"/>
    </row>
    <row r="27" spans="1:26" ht="15.75" customHeight="1">
      <c r="A27" s="81" t="s">
        <v>90</v>
      </c>
      <c r="B27" s="11" t="s">
        <v>383</v>
      </c>
      <c r="C27" s="8">
        <v>43818</v>
      </c>
      <c r="D27" s="73">
        <f t="shared" si="0"/>
        <v>12</v>
      </c>
      <c r="K27" s="94"/>
    </row>
    <row r="28" spans="1:26" ht="15.75" customHeight="1">
      <c r="A28" s="99" t="s">
        <v>384</v>
      </c>
      <c r="B28" s="5" t="s">
        <v>385</v>
      </c>
      <c r="C28" s="28">
        <v>42774</v>
      </c>
      <c r="D28" s="73">
        <f t="shared" si="0"/>
        <v>2</v>
      </c>
      <c r="K28" s="94"/>
    </row>
    <row r="29" spans="1:26" ht="15.75" customHeight="1">
      <c r="A29" s="100" t="s">
        <v>95</v>
      </c>
      <c r="B29" s="101" t="s">
        <v>386</v>
      </c>
      <c r="C29" s="8">
        <v>43903</v>
      </c>
      <c r="D29" s="73">
        <f t="shared" si="0"/>
        <v>3</v>
      </c>
      <c r="K29" s="94"/>
    </row>
    <row r="30" spans="1:26" ht="15.75" customHeight="1">
      <c r="A30" s="100" t="s">
        <v>95</v>
      </c>
      <c r="B30" s="101" t="s">
        <v>387</v>
      </c>
      <c r="C30" s="8">
        <v>42885</v>
      </c>
      <c r="D30" s="73">
        <f t="shared" si="0"/>
        <v>5</v>
      </c>
      <c r="K30" s="94"/>
    </row>
    <row r="31" spans="1:26" ht="15.75" customHeight="1">
      <c r="A31" s="100" t="s">
        <v>100</v>
      </c>
      <c r="B31" s="101" t="s">
        <v>388</v>
      </c>
      <c r="C31" s="8">
        <v>37070</v>
      </c>
      <c r="D31" s="73">
        <f t="shared" si="0"/>
        <v>6</v>
      </c>
      <c r="K31" s="94"/>
    </row>
    <row r="32" spans="1:26" ht="15.75" customHeight="1">
      <c r="A32" s="100" t="s">
        <v>100</v>
      </c>
      <c r="B32" s="101" t="s">
        <v>389</v>
      </c>
      <c r="C32" s="8">
        <v>41814</v>
      </c>
      <c r="D32" s="73">
        <f t="shared" si="0"/>
        <v>6</v>
      </c>
      <c r="K32" s="94"/>
    </row>
    <row r="33" spans="1:11" ht="15.75" customHeight="1">
      <c r="A33" s="100" t="s">
        <v>100</v>
      </c>
      <c r="B33" s="101" t="s">
        <v>390</v>
      </c>
      <c r="C33" s="8">
        <v>42985</v>
      </c>
      <c r="D33" s="73">
        <f t="shared" si="0"/>
        <v>9</v>
      </c>
      <c r="K33" s="94"/>
    </row>
    <row r="34" spans="1:11" ht="15.75" customHeight="1">
      <c r="A34" s="100" t="s">
        <v>104</v>
      </c>
      <c r="B34" s="101" t="s">
        <v>391</v>
      </c>
      <c r="C34" s="8">
        <v>42509</v>
      </c>
      <c r="D34" s="73">
        <f t="shared" si="0"/>
        <v>5</v>
      </c>
      <c r="K34" s="94"/>
    </row>
    <row r="35" spans="1:11" ht="15.75" customHeight="1">
      <c r="A35" s="100" t="s">
        <v>104</v>
      </c>
      <c r="B35" s="101" t="s">
        <v>335</v>
      </c>
      <c r="C35" s="8">
        <v>41502</v>
      </c>
      <c r="D35" s="73">
        <f t="shared" si="0"/>
        <v>8</v>
      </c>
      <c r="K35" s="94"/>
    </row>
    <row r="36" spans="1:11" ht="15.75" customHeight="1">
      <c r="A36" s="100" t="s">
        <v>104</v>
      </c>
      <c r="B36" s="101" t="s">
        <v>392</v>
      </c>
      <c r="C36" s="8">
        <v>40082</v>
      </c>
      <c r="D36" s="73">
        <f t="shared" si="0"/>
        <v>9</v>
      </c>
      <c r="K36" s="94"/>
    </row>
    <row r="37" spans="1:11" ht="15.75" customHeight="1">
      <c r="A37" s="100" t="s">
        <v>104</v>
      </c>
      <c r="B37" s="101" t="s">
        <v>368</v>
      </c>
      <c r="C37" s="8">
        <v>40801</v>
      </c>
      <c r="D37" s="73">
        <f t="shared" si="0"/>
        <v>9</v>
      </c>
      <c r="K37" s="94"/>
    </row>
    <row r="38" spans="1:11" ht="15.75" customHeight="1">
      <c r="A38" s="100" t="s">
        <v>108</v>
      </c>
      <c r="B38" s="81" t="s">
        <v>393</v>
      </c>
      <c r="C38" s="8">
        <v>43213</v>
      </c>
      <c r="D38" s="73">
        <f t="shared" si="0"/>
        <v>4</v>
      </c>
      <c r="K38" s="94"/>
    </row>
    <row r="39" spans="1:11" ht="15.75" customHeight="1">
      <c r="A39" s="11" t="s">
        <v>108</v>
      </c>
      <c r="B39" s="81" t="s">
        <v>394</v>
      </c>
      <c r="C39" s="8">
        <v>44024</v>
      </c>
      <c r="D39" s="73">
        <f t="shared" si="0"/>
        <v>7</v>
      </c>
      <c r="K39" s="94"/>
    </row>
    <row r="40" spans="1:11" ht="15.75" customHeight="1">
      <c r="A40" s="40" t="s">
        <v>113</v>
      </c>
      <c r="B40" s="82" t="s">
        <v>395</v>
      </c>
      <c r="C40" s="39">
        <v>43593</v>
      </c>
      <c r="D40" s="73">
        <f t="shared" si="0"/>
        <v>5</v>
      </c>
      <c r="K40" s="94"/>
    </row>
    <row r="41" spans="1:11" ht="15.75" customHeight="1">
      <c r="A41" s="40" t="s">
        <v>117</v>
      </c>
      <c r="B41" s="82" t="s">
        <v>396</v>
      </c>
      <c r="C41" s="39">
        <v>43249</v>
      </c>
      <c r="D41" s="73">
        <f t="shared" si="0"/>
        <v>5</v>
      </c>
      <c r="K41" s="94"/>
    </row>
    <row r="42" spans="1:11" ht="15.75" customHeight="1">
      <c r="A42" s="40" t="s">
        <v>122</v>
      </c>
      <c r="B42" s="40" t="s">
        <v>397</v>
      </c>
      <c r="C42" s="39">
        <v>42776</v>
      </c>
      <c r="D42" s="73">
        <f t="shared" si="0"/>
        <v>2</v>
      </c>
      <c r="K42" s="94"/>
    </row>
    <row r="43" spans="1:11" ht="15.75" customHeight="1">
      <c r="A43" s="40" t="s">
        <v>122</v>
      </c>
      <c r="B43" s="40" t="s">
        <v>398</v>
      </c>
      <c r="C43" s="39">
        <v>43819</v>
      </c>
      <c r="D43" s="73">
        <f t="shared" si="0"/>
        <v>12</v>
      </c>
      <c r="K43" s="94"/>
    </row>
    <row r="44" spans="1:11" ht="15.75" customHeight="1">
      <c r="A44" s="11" t="s">
        <v>126</v>
      </c>
      <c r="B44" s="11" t="s">
        <v>399</v>
      </c>
      <c r="C44" s="8">
        <v>42201</v>
      </c>
      <c r="D44" s="73">
        <f t="shared" si="0"/>
        <v>7</v>
      </c>
      <c r="K44" s="94"/>
    </row>
    <row r="45" spans="1:11" ht="15.75" customHeight="1">
      <c r="A45" s="11" t="s">
        <v>126</v>
      </c>
      <c r="B45" s="11" t="s">
        <v>400</v>
      </c>
      <c r="C45" s="8">
        <v>43018</v>
      </c>
      <c r="D45" s="73">
        <f t="shared" si="0"/>
        <v>10</v>
      </c>
      <c r="K45" s="94"/>
    </row>
    <row r="46" spans="1:11" ht="15.75" customHeight="1">
      <c r="A46" s="11" t="s">
        <v>126</v>
      </c>
      <c r="B46" s="11" t="s">
        <v>401</v>
      </c>
      <c r="C46" s="8">
        <v>43825</v>
      </c>
      <c r="D46" s="73">
        <f t="shared" si="0"/>
        <v>12</v>
      </c>
      <c r="K46" s="94"/>
    </row>
    <row r="47" spans="1:11" ht="15.75" customHeight="1">
      <c r="A47" s="5" t="s">
        <v>130</v>
      </c>
      <c r="B47" s="5" t="s">
        <v>402</v>
      </c>
      <c r="C47" s="28">
        <v>42062</v>
      </c>
      <c r="D47" s="73">
        <f t="shared" si="0"/>
        <v>2</v>
      </c>
      <c r="K47" s="94"/>
    </row>
    <row r="48" spans="1:11" ht="15.75" customHeight="1">
      <c r="A48" s="5" t="s">
        <v>130</v>
      </c>
      <c r="B48" s="5" t="s">
        <v>403</v>
      </c>
      <c r="C48" s="28">
        <v>42848</v>
      </c>
      <c r="D48" s="73">
        <f t="shared" si="0"/>
        <v>4</v>
      </c>
      <c r="K48" s="94"/>
    </row>
    <row r="49" spans="1:11" ht="15.75" customHeight="1">
      <c r="A49" s="11" t="s">
        <v>135</v>
      </c>
      <c r="B49" s="11" t="s">
        <v>404</v>
      </c>
      <c r="C49" s="8">
        <v>43859</v>
      </c>
      <c r="D49" s="73">
        <f t="shared" si="0"/>
        <v>1</v>
      </c>
      <c r="K49" s="94"/>
    </row>
    <row r="50" spans="1:11" ht="15.75" customHeight="1">
      <c r="A50" s="11" t="s">
        <v>135</v>
      </c>
      <c r="B50" s="11" t="s">
        <v>405</v>
      </c>
      <c r="C50" s="8">
        <v>43191</v>
      </c>
      <c r="D50" s="73">
        <f t="shared" si="0"/>
        <v>4</v>
      </c>
      <c r="K50" s="94"/>
    </row>
    <row r="51" spans="1:11" ht="15.75" customHeight="1">
      <c r="A51" s="5" t="s">
        <v>140</v>
      </c>
      <c r="B51" s="5" t="s">
        <v>406</v>
      </c>
      <c r="C51" s="28">
        <v>41675</v>
      </c>
      <c r="D51" s="73">
        <f t="shared" si="0"/>
        <v>2</v>
      </c>
      <c r="K51" s="94"/>
    </row>
    <row r="52" spans="1:11" ht="15.75" customHeight="1">
      <c r="A52" s="5" t="s">
        <v>140</v>
      </c>
      <c r="B52" s="5" t="s">
        <v>407</v>
      </c>
      <c r="C52" s="28">
        <v>42414</v>
      </c>
      <c r="D52" s="73">
        <f t="shared" si="0"/>
        <v>2</v>
      </c>
      <c r="K52" s="94"/>
    </row>
    <row r="53" spans="1:11" ht="15.75" customHeight="1">
      <c r="A53" s="5" t="s">
        <v>140</v>
      </c>
      <c r="B53" s="5" t="s">
        <v>408</v>
      </c>
      <c r="C53" s="28">
        <v>41081</v>
      </c>
      <c r="D53" s="73">
        <f t="shared" si="0"/>
        <v>6</v>
      </c>
      <c r="K53" s="94"/>
    </row>
    <row r="54" spans="1:11" ht="15.75" customHeight="1">
      <c r="A54" s="11" t="s">
        <v>140</v>
      </c>
      <c r="B54" s="11" t="s">
        <v>409</v>
      </c>
      <c r="C54" s="8">
        <v>43406</v>
      </c>
      <c r="D54" s="73">
        <f t="shared" si="0"/>
        <v>11</v>
      </c>
      <c r="K54" s="94"/>
    </row>
    <row r="55" spans="1:11" ht="15.75" customHeight="1">
      <c r="A55" s="11" t="s">
        <v>144</v>
      </c>
      <c r="B55" s="11" t="s">
        <v>410</v>
      </c>
      <c r="C55" s="8">
        <v>42215</v>
      </c>
      <c r="D55" s="73">
        <f t="shared" si="0"/>
        <v>7</v>
      </c>
      <c r="K55" s="94"/>
    </row>
    <row r="56" spans="1:11" ht="15.75" customHeight="1">
      <c r="A56" s="11" t="s">
        <v>144</v>
      </c>
      <c r="B56" s="11" t="s">
        <v>411</v>
      </c>
      <c r="C56" s="8">
        <v>43027</v>
      </c>
      <c r="D56" s="73">
        <f t="shared" si="0"/>
        <v>10</v>
      </c>
      <c r="K56" s="94"/>
    </row>
    <row r="57" spans="1:11" ht="15.75" customHeight="1">
      <c r="A57" s="11" t="s">
        <v>149</v>
      </c>
      <c r="B57" s="11" t="s">
        <v>387</v>
      </c>
      <c r="C57" s="8">
        <v>43090</v>
      </c>
      <c r="D57" s="73">
        <f t="shared" si="0"/>
        <v>12</v>
      </c>
      <c r="K57" s="94"/>
    </row>
    <row r="58" spans="1:11" ht="15.75" customHeight="1">
      <c r="A58" s="17" t="s">
        <v>153</v>
      </c>
      <c r="B58" s="17" t="s">
        <v>412</v>
      </c>
      <c r="C58" s="62">
        <v>41288</v>
      </c>
      <c r="D58" s="73">
        <f t="shared" si="0"/>
        <v>1</v>
      </c>
      <c r="K58" s="94"/>
    </row>
    <row r="59" spans="1:11" ht="15.75" customHeight="1">
      <c r="A59" s="5" t="s">
        <v>153</v>
      </c>
      <c r="B59" s="17" t="s">
        <v>413</v>
      </c>
      <c r="C59" s="62">
        <v>41745</v>
      </c>
      <c r="D59" s="73">
        <f t="shared" si="0"/>
        <v>4</v>
      </c>
      <c r="K59" s="94"/>
    </row>
    <row r="60" spans="1:11" ht="15.75" customHeight="1">
      <c r="A60" s="11" t="s">
        <v>158</v>
      </c>
      <c r="B60" s="30" t="s">
        <v>414</v>
      </c>
      <c r="C60" s="31">
        <v>43626</v>
      </c>
      <c r="D60" s="73">
        <f t="shared" si="0"/>
        <v>6</v>
      </c>
      <c r="K60" s="94"/>
    </row>
    <row r="61" spans="1:11" ht="15.75" customHeight="1">
      <c r="A61" s="5" t="s">
        <v>162</v>
      </c>
      <c r="B61" s="5" t="s">
        <v>415</v>
      </c>
      <c r="C61" s="28">
        <v>40575</v>
      </c>
      <c r="D61" s="73">
        <f t="shared" si="0"/>
        <v>2</v>
      </c>
      <c r="K61" s="94"/>
    </row>
    <row r="62" spans="1:11" ht="15.75" customHeight="1">
      <c r="A62" s="5" t="s">
        <v>162</v>
      </c>
      <c r="B62" s="5" t="s">
        <v>416</v>
      </c>
      <c r="C62" s="28">
        <v>41394</v>
      </c>
      <c r="D62" s="73">
        <f t="shared" si="0"/>
        <v>4</v>
      </c>
      <c r="K62" s="94"/>
    </row>
    <row r="63" spans="1:11" ht="15.75" customHeight="1">
      <c r="A63" s="11" t="s">
        <v>162</v>
      </c>
      <c r="B63" s="11" t="s">
        <v>417</v>
      </c>
      <c r="C63" s="8">
        <v>43754</v>
      </c>
      <c r="D63" s="73">
        <f t="shared" si="0"/>
        <v>10</v>
      </c>
      <c r="K63" s="94"/>
    </row>
    <row r="64" spans="1:11" ht="15.75" customHeight="1">
      <c r="A64" s="5" t="s">
        <v>162</v>
      </c>
      <c r="B64" s="5" t="s">
        <v>418</v>
      </c>
      <c r="C64" s="28">
        <v>42326</v>
      </c>
      <c r="D64" s="73">
        <f t="shared" si="0"/>
        <v>11</v>
      </c>
      <c r="K64" s="94"/>
    </row>
    <row r="65" spans="1:11" ht="15.75" customHeight="1">
      <c r="A65" s="11" t="s">
        <v>166</v>
      </c>
      <c r="B65" s="11" t="s">
        <v>419</v>
      </c>
      <c r="C65" s="8">
        <v>41689</v>
      </c>
      <c r="D65" s="73">
        <f t="shared" si="0"/>
        <v>2</v>
      </c>
      <c r="K65" s="94"/>
    </row>
    <row r="66" spans="1:11" ht="15.75" customHeight="1">
      <c r="A66" s="11" t="s">
        <v>166</v>
      </c>
      <c r="B66" s="11" t="s">
        <v>420</v>
      </c>
      <c r="C66" s="8">
        <v>42401</v>
      </c>
      <c r="D66" s="73">
        <f t="shared" si="0"/>
        <v>2</v>
      </c>
      <c r="K66" s="94"/>
    </row>
    <row r="67" spans="1:11" ht="15.75" customHeight="1">
      <c r="A67" s="11" t="s">
        <v>166</v>
      </c>
      <c r="B67" s="11" t="s">
        <v>421</v>
      </c>
      <c r="C67" s="8">
        <v>42964</v>
      </c>
      <c r="D67" s="73">
        <f t="shared" si="0"/>
        <v>8</v>
      </c>
      <c r="K67" s="94"/>
    </row>
    <row r="68" spans="1:11" ht="15.75" customHeight="1">
      <c r="A68" s="11" t="s">
        <v>170</v>
      </c>
      <c r="B68" s="11" t="s">
        <v>422</v>
      </c>
      <c r="C68" s="8">
        <v>43860</v>
      </c>
      <c r="D68" s="73">
        <f t="shared" si="0"/>
        <v>1</v>
      </c>
      <c r="K68" s="94"/>
    </row>
    <row r="69" spans="1:11" ht="15.75" customHeight="1">
      <c r="A69" s="11" t="s">
        <v>170</v>
      </c>
      <c r="B69" s="100" t="s">
        <v>423</v>
      </c>
      <c r="C69" s="102">
        <v>42940</v>
      </c>
      <c r="D69" s="73">
        <f t="shared" si="0"/>
        <v>7</v>
      </c>
      <c r="K69" s="94"/>
    </row>
    <row r="70" spans="1:11" ht="15.75" customHeight="1">
      <c r="A70" s="11" t="s">
        <v>175</v>
      </c>
      <c r="B70" s="100" t="s">
        <v>424</v>
      </c>
      <c r="C70" s="102">
        <v>43552</v>
      </c>
      <c r="D70" s="73">
        <f t="shared" si="0"/>
        <v>3</v>
      </c>
      <c r="K70" s="94"/>
    </row>
    <row r="71" spans="1:11" ht="15.75" customHeight="1">
      <c r="A71" s="11" t="s">
        <v>179</v>
      </c>
      <c r="B71" s="100" t="s">
        <v>425</v>
      </c>
      <c r="C71" s="102">
        <v>42804</v>
      </c>
      <c r="D71" s="73">
        <f t="shared" si="0"/>
        <v>3</v>
      </c>
      <c r="K71" s="94"/>
    </row>
    <row r="72" spans="1:11" ht="15.75" customHeight="1">
      <c r="A72" s="11" t="s">
        <v>179</v>
      </c>
      <c r="B72" s="100" t="s">
        <v>426</v>
      </c>
      <c r="C72" s="102">
        <v>43461</v>
      </c>
      <c r="D72" s="73">
        <f t="shared" si="0"/>
        <v>12</v>
      </c>
      <c r="K72" s="94"/>
    </row>
    <row r="73" spans="1:11" ht="15.75" customHeight="1">
      <c r="A73" s="11" t="s">
        <v>109</v>
      </c>
      <c r="B73" s="103" t="s">
        <v>427</v>
      </c>
      <c r="C73" s="102">
        <v>42976</v>
      </c>
      <c r="D73" s="73">
        <f t="shared" si="0"/>
        <v>8</v>
      </c>
      <c r="K73" s="94"/>
    </row>
    <row r="74" spans="1:11" ht="15.75" customHeight="1">
      <c r="A74" s="11" t="s">
        <v>109</v>
      </c>
      <c r="B74" s="103" t="s">
        <v>428</v>
      </c>
      <c r="C74" s="102">
        <v>43688</v>
      </c>
      <c r="D74" s="73">
        <f t="shared" si="0"/>
        <v>8</v>
      </c>
      <c r="K74" s="94"/>
    </row>
    <row r="75" spans="1:11" ht="15.75" customHeight="1">
      <c r="A75" s="30" t="s">
        <v>187</v>
      </c>
      <c r="B75" s="100" t="s">
        <v>429</v>
      </c>
      <c r="C75" s="102">
        <v>42528</v>
      </c>
      <c r="D75" s="73">
        <f t="shared" si="0"/>
        <v>6</v>
      </c>
      <c r="K75" s="94"/>
    </row>
    <row r="76" spans="1:11" ht="15.75" customHeight="1">
      <c r="A76" s="17" t="s">
        <v>187</v>
      </c>
      <c r="B76" s="5" t="s">
        <v>430</v>
      </c>
      <c r="C76" s="28">
        <v>42558</v>
      </c>
      <c r="D76" s="73">
        <f t="shared" si="0"/>
        <v>7</v>
      </c>
      <c r="K76" s="94"/>
    </row>
    <row r="77" spans="1:11" ht="15.75" customHeight="1">
      <c r="A77" s="30" t="s">
        <v>187</v>
      </c>
      <c r="B77" s="11" t="s">
        <v>431</v>
      </c>
      <c r="C77" s="8">
        <v>43701</v>
      </c>
      <c r="D77" s="73">
        <f t="shared" si="0"/>
        <v>8</v>
      </c>
      <c r="K77" s="94"/>
    </row>
    <row r="78" spans="1:11" ht="15.75" customHeight="1">
      <c r="A78" s="30" t="s">
        <v>191</v>
      </c>
      <c r="B78" s="11" t="s">
        <v>432</v>
      </c>
      <c r="C78" s="8">
        <v>41297</v>
      </c>
      <c r="D78" s="73">
        <f t="shared" si="0"/>
        <v>1</v>
      </c>
      <c r="K78" s="94"/>
    </row>
    <row r="79" spans="1:11" ht="15.75" customHeight="1">
      <c r="A79" s="30" t="s">
        <v>191</v>
      </c>
      <c r="B79" s="11" t="s">
        <v>433</v>
      </c>
      <c r="C79" s="8">
        <v>42083</v>
      </c>
      <c r="D79" s="73">
        <f t="shared" si="0"/>
        <v>3</v>
      </c>
      <c r="K79" s="94"/>
    </row>
    <row r="80" spans="1:11" ht="15.75" customHeight="1">
      <c r="A80" s="30" t="s">
        <v>191</v>
      </c>
      <c r="B80" s="11" t="s">
        <v>434</v>
      </c>
      <c r="C80" s="8">
        <v>43203</v>
      </c>
      <c r="D80" s="73">
        <f t="shared" si="0"/>
        <v>4</v>
      </c>
      <c r="K80" s="94"/>
    </row>
    <row r="81" spans="1:11" ht="15.75" customHeight="1">
      <c r="A81" s="11" t="s">
        <v>195</v>
      </c>
      <c r="B81" s="11" t="s">
        <v>435</v>
      </c>
      <c r="C81" s="8">
        <v>43130</v>
      </c>
      <c r="D81" s="73">
        <f t="shared" si="0"/>
        <v>1</v>
      </c>
      <c r="K81" s="94"/>
    </row>
    <row r="82" spans="1:11" ht="15.75" customHeight="1">
      <c r="A82" s="11" t="s">
        <v>195</v>
      </c>
      <c r="B82" s="11" t="s">
        <v>436</v>
      </c>
      <c r="C82" s="8">
        <v>41981</v>
      </c>
      <c r="D82" s="73">
        <f t="shared" si="0"/>
        <v>12</v>
      </c>
      <c r="K82" s="94"/>
    </row>
    <row r="83" spans="1:11" ht="15.75" customHeight="1">
      <c r="A83" s="11" t="s">
        <v>437</v>
      </c>
      <c r="B83" s="11" t="s">
        <v>435</v>
      </c>
      <c r="C83" s="8">
        <v>40443</v>
      </c>
      <c r="D83" s="73">
        <f t="shared" si="0"/>
        <v>9</v>
      </c>
      <c r="K83" s="94"/>
    </row>
    <row r="84" spans="1:11" ht="15.75" customHeight="1">
      <c r="A84" s="30" t="s">
        <v>199</v>
      </c>
      <c r="B84" s="30" t="s">
        <v>438</v>
      </c>
      <c r="C84" s="31">
        <v>43133</v>
      </c>
      <c r="D84" s="73">
        <f t="shared" si="0"/>
        <v>2</v>
      </c>
      <c r="K84" s="94"/>
    </row>
    <row r="85" spans="1:11" ht="15.75" customHeight="1">
      <c r="A85" s="50" t="s">
        <v>204</v>
      </c>
      <c r="B85" s="12" t="s">
        <v>439</v>
      </c>
      <c r="C85" s="8">
        <v>42118</v>
      </c>
      <c r="D85" s="73">
        <f t="shared" si="0"/>
        <v>4</v>
      </c>
      <c r="K85" s="94"/>
    </row>
    <row r="86" spans="1:11" ht="15.75" customHeight="1">
      <c r="A86" s="50" t="s">
        <v>204</v>
      </c>
      <c r="B86" s="12" t="s">
        <v>237</v>
      </c>
      <c r="C86" s="8">
        <v>42889</v>
      </c>
      <c r="D86" s="73">
        <f t="shared" si="0"/>
        <v>6</v>
      </c>
      <c r="K86" s="94"/>
    </row>
    <row r="87" spans="1:11" ht="15.75" customHeight="1">
      <c r="A87" s="11" t="s">
        <v>440</v>
      </c>
      <c r="B87" s="11" t="s">
        <v>385</v>
      </c>
      <c r="C87" s="8">
        <v>35342</v>
      </c>
      <c r="D87" s="73">
        <f t="shared" si="0"/>
        <v>10</v>
      </c>
      <c r="K87" s="94"/>
    </row>
    <row r="88" spans="1:11" ht="15.75" customHeight="1">
      <c r="A88" s="11" t="s">
        <v>207</v>
      </c>
      <c r="B88" s="11" t="s">
        <v>441</v>
      </c>
      <c r="C88" s="8">
        <v>43133</v>
      </c>
      <c r="D88" s="73">
        <f t="shared" si="0"/>
        <v>2</v>
      </c>
      <c r="K88" s="94"/>
    </row>
    <row r="89" spans="1:11" ht="15.75" customHeight="1">
      <c r="A89" s="11" t="s">
        <v>207</v>
      </c>
      <c r="B89" s="11" t="s">
        <v>442</v>
      </c>
      <c r="C89" s="8">
        <v>38245</v>
      </c>
      <c r="D89" s="73">
        <f t="shared" si="0"/>
        <v>9</v>
      </c>
      <c r="K89" s="94"/>
    </row>
    <row r="90" spans="1:11" ht="15.75" customHeight="1">
      <c r="A90" s="11" t="s">
        <v>207</v>
      </c>
      <c r="B90" s="11" t="s">
        <v>443</v>
      </c>
      <c r="C90" s="8">
        <v>41526</v>
      </c>
      <c r="D90" s="73">
        <f t="shared" si="0"/>
        <v>9</v>
      </c>
      <c r="K90" s="94"/>
    </row>
    <row r="91" spans="1:11" ht="15.75" customHeight="1">
      <c r="A91" s="11" t="s">
        <v>212</v>
      </c>
      <c r="B91" s="11" t="s">
        <v>237</v>
      </c>
      <c r="C91" s="8">
        <v>43154</v>
      </c>
      <c r="D91" s="73">
        <f t="shared" si="0"/>
        <v>2</v>
      </c>
      <c r="K91" s="94"/>
    </row>
    <row r="92" spans="1:11" ht="15.75" customHeight="1">
      <c r="A92" s="11" t="s">
        <v>353</v>
      </c>
      <c r="B92" s="11" t="s">
        <v>444</v>
      </c>
      <c r="C92" s="8">
        <v>41473</v>
      </c>
      <c r="D92" s="73">
        <f t="shared" si="0"/>
        <v>7</v>
      </c>
      <c r="K92" s="94"/>
    </row>
    <row r="93" spans="1:11" ht="15.75" customHeight="1">
      <c r="A93" s="11" t="s">
        <v>353</v>
      </c>
      <c r="B93" s="11" t="s">
        <v>445</v>
      </c>
      <c r="C93" s="8">
        <v>42232</v>
      </c>
      <c r="D93" s="73">
        <f t="shared" si="0"/>
        <v>8</v>
      </c>
      <c r="K93" s="94"/>
    </row>
    <row r="94" spans="1:11" ht="15.75" customHeight="1">
      <c r="A94" s="11" t="s">
        <v>216</v>
      </c>
      <c r="B94" s="11" t="s">
        <v>446</v>
      </c>
      <c r="C94" s="8">
        <v>40430</v>
      </c>
      <c r="D94" s="73">
        <f t="shared" si="0"/>
        <v>9</v>
      </c>
      <c r="K94" s="94"/>
    </row>
    <row r="95" spans="1:11" ht="15.75" customHeight="1">
      <c r="A95" s="11" t="s">
        <v>216</v>
      </c>
      <c r="B95" s="11" t="s">
        <v>447</v>
      </c>
      <c r="C95" s="8">
        <v>40430</v>
      </c>
      <c r="D95" s="73">
        <f t="shared" si="0"/>
        <v>9</v>
      </c>
      <c r="K95" s="94"/>
    </row>
    <row r="96" spans="1:11" ht="15.75" customHeight="1">
      <c r="A96" s="11" t="s">
        <v>216</v>
      </c>
      <c r="B96" s="11" t="s">
        <v>448</v>
      </c>
      <c r="C96" s="8">
        <v>43725</v>
      </c>
      <c r="D96" s="73">
        <f t="shared" si="0"/>
        <v>9</v>
      </c>
      <c r="K96" s="94"/>
    </row>
    <row r="97" spans="1:11" ht="15.75" customHeight="1">
      <c r="A97" s="11" t="s">
        <v>216</v>
      </c>
      <c r="B97" s="11" t="s">
        <v>449</v>
      </c>
      <c r="C97" s="8">
        <v>41629</v>
      </c>
      <c r="D97" s="73">
        <f t="shared" si="0"/>
        <v>12</v>
      </c>
      <c r="K97" s="94"/>
    </row>
    <row r="98" spans="1:11" ht="15.75" customHeight="1">
      <c r="A98" s="17" t="s">
        <v>220</v>
      </c>
      <c r="B98" s="17" t="s">
        <v>450</v>
      </c>
      <c r="C98" s="28">
        <v>42114</v>
      </c>
      <c r="D98" s="73">
        <f t="shared" si="0"/>
        <v>4</v>
      </c>
      <c r="K98" s="94"/>
    </row>
    <row r="99" spans="1:11" ht="15.75" customHeight="1">
      <c r="A99" s="17" t="s">
        <v>220</v>
      </c>
      <c r="B99" s="17" t="s">
        <v>451</v>
      </c>
      <c r="C99" s="28">
        <v>42114</v>
      </c>
      <c r="D99" s="73">
        <f t="shared" si="0"/>
        <v>4</v>
      </c>
      <c r="K99" s="94"/>
    </row>
    <row r="100" spans="1:11" ht="15.75" customHeight="1">
      <c r="A100" s="11" t="s">
        <v>224</v>
      </c>
      <c r="B100" s="11" t="s">
        <v>452</v>
      </c>
      <c r="C100" s="8">
        <v>41464</v>
      </c>
      <c r="D100" s="73">
        <f t="shared" si="0"/>
        <v>7</v>
      </c>
      <c r="K100" s="94"/>
    </row>
    <row r="101" spans="1:11" ht="15.75" customHeight="1">
      <c r="A101" s="11" t="s">
        <v>224</v>
      </c>
      <c r="B101" s="11" t="s">
        <v>453</v>
      </c>
      <c r="C101" s="8">
        <v>42256</v>
      </c>
      <c r="D101" s="73">
        <f t="shared" si="0"/>
        <v>9</v>
      </c>
      <c r="K101" s="94"/>
    </row>
    <row r="102" spans="1:11" ht="15.75" customHeight="1">
      <c r="A102" s="11" t="s">
        <v>224</v>
      </c>
      <c r="B102" s="11" t="s">
        <v>454</v>
      </c>
      <c r="C102" s="8">
        <v>39770</v>
      </c>
      <c r="D102" s="73">
        <f t="shared" si="0"/>
        <v>11</v>
      </c>
      <c r="K102" s="94"/>
    </row>
    <row r="103" spans="1:11" ht="15.75" customHeight="1">
      <c r="A103" s="30" t="s">
        <v>228</v>
      </c>
      <c r="B103" s="30" t="s">
        <v>455</v>
      </c>
      <c r="C103" s="8">
        <v>40800</v>
      </c>
      <c r="D103" s="73">
        <f t="shared" si="0"/>
        <v>9</v>
      </c>
      <c r="K103" s="94"/>
    </row>
    <row r="104" spans="1:11" ht="15.75" customHeight="1">
      <c r="A104" s="30" t="s">
        <v>228</v>
      </c>
      <c r="B104" s="30" t="s">
        <v>213</v>
      </c>
      <c r="C104" s="8">
        <v>42352</v>
      </c>
      <c r="D104" s="73">
        <f t="shared" si="0"/>
        <v>12</v>
      </c>
      <c r="K104" s="94"/>
    </row>
    <row r="105" spans="1:11" ht="15.75" customHeight="1">
      <c r="A105" s="55" t="s">
        <v>232</v>
      </c>
      <c r="B105" s="55" t="s">
        <v>456</v>
      </c>
      <c r="C105" s="31">
        <v>43186</v>
      </c>
      <c r="D105" s="73">
        <f t="shared" si="0"/>
        <v>3</v>
      </c>
      <c r="K105" s="94"/>
    </row>
    <row r="106" spans="1:11" ht="15.75" customHeight="1">
      <c r="A106" s="55" t="s">
        <v>237</v>
      </c>
      <c r="B106" s="55" t="s">
        <v>457</v>
      </c>
      <c r="C106" s="31">
        <v>38526</v>
      </c>
      <c r="D106" s="73">
        <f t="shared" si="0"/>
        <v>6</v>
      </c>
      <c r="K106" s="94"/>
    </row>
    <row r="107" spans="1:11" ht="15.75" customHeight="1">
      <c r="A107" s="55" t="s">
        <v>237</v>
      </c>
      <c r="B107" s="55" t="s">
        <v>458</v>
      </c>
      <c r="C107" s="31">
        <v>39247</v>
      </c>
      <c r="D107" s="73">
        <f t="shared" si="0"/>
        <v>6</v>
      </c>
      <c r="K107" s="94"/>
    </row>
    <row r="108" spans="1:11" ht="15.75" customHeight="1">
      <c r="A108" s="5" t="s">
        <v>357</v>
      </c>
      <c r="B108" s="13" t="s">
        <v>459</v>
      </c>
      <c r="C108" s="28">
        <v>41367</v>
      </c>
      <c r="D108" s="73">
        <f t="shared" si="0"/>
        <v>4</v>
      </c>
      <c r="K108" s="94"/>
    </row>
    <row r="109" spans="1:11" ht="15.75" customHeight="1">
      <c r="A109" s="5" t="s">
        <v>357</v>
      </c>
      <c r="B109" s="5" t="s">
        <v>460</v>
      </c>
      <c r="C109" s="28">
        <v>42276</v>
      </c>
      <c r="D109" s="73">
        <f t="shared" si="0"/>
        <v>9</v>
      </c>
      <c r="K109" s="94"/>
    </row>
    <row r="110" spans="1:11" ht="15.75" customHeight="1">
      <c r="A110" s="5" t="s">
        <v>461</v>
      </c>
      <c r="B110" s="13" t="s">
        <v>462</v>
      </c>
      <c r="C110" s="28">
        <v>40827</v>
      </c>
      <c r="D110" s="73">
        <f t="shared" si="0"/>
        <v>10</v>
      </c>
      <c r="K110" s="94"/>
    </row>
    <row r="111" spans="1:11" ht="15.75" customHeight="1">
      <c r="A111" s="17" t="s">
        <v>241</v>
      </c>
      <c r="B111" s="57" t="s">
        <v>463</v>
      </c>
      <c r="C111" s="28">
        <v>42211</v>
      </c>
      <c r="D111" s="73">
        <f t="shared" si="0"/>
        <v>7</v>
      </c>
      <c r="K111" s="94"/>
    </row>
    <row r="112" spans="1:11" ht="15.75" customHeight="1">
      <c r="A112" s="17" t="s">
        <v>241</v>
      </c>
      <c r="B112" s="57" t="s">
        <v>464</v>
      </c>
      <c r="C112" s="28">
        <v>41228</v>
      </c>
      <c r="D112" s="73">
        <f t="shared" si="0"/>
        <v>11</v>
      </c>
      <c r="K112" s="94"/>
    </row>
    <row r="113" spans="1:11" ht="15.75" customHeight="1">
      <c r="A113" s="30" t="s">
        <v>246</v>
      </c>
      <c r="B113" s="55" t="s">
        <v>465</v>
      </c>
      <c r="C113" s="8">
        <v>42765</v>
      </c>
      <c r="D113" s="73">
        <f t="shared" si="0"/>
        <v>1</v>
      </c>
      <c r="K113" s="94"/>
    </row>
    <row r="114" spans="1:11" ht="15.75" customHeight="1">
      <c r="A114" s="30" t="s">
        <v>246</v>
      </c>
      <c r="B114" s="55" t="s">
        <v>428</v>
      </c>
      <c r="C114" s="8">
        <v>43133</v>
      </c>
      <c r="D114" s="73">
        <f t="shared" si="0"/>
        <v>2</v>
      </c>
      <c r="K114" s="94"/>
    </row>
    <row r="115" spans="1:11" ht="15.75" customHeight="1">
      <c r="A115" s="30" t="s">
        <v>246</v>
      </c>
      <c r="B115" s="55" t="s">
        <v>466</v>
      </c>
      <c r="C115" s="8">
        <v>41754</v>
      </c>
      <c r="D115" s="73">
        <f t="shared" si="0"/>
        <v>4</v>
      </c>
      <c r="K115" s="94"/>
    </row>
    <row r="116" spans="1:11" ht="15.75" customHeight="1">
      <c r="A116" s="30" t="s">
        <v>246</v>
      </c>
      <c r="B116" s="55" t="s">
        <v>467</v>
      </c>
      <c r="C116" s="8">
        <v>41754</v>
      </c>
      <c r="D116" s="73">
        <f t="shared" si="0"/>
        <v>4</v>
      </c>
      <c r="K116" s="94"/>
    </row>
    <row r="117" spans="1:11" ht="15.75" customHeight="1">
      <c r="A117" s="30" t="s">
        <v>251</v>
      </c>
      <c r="B117" s="55" t="s">
        <v>468</v>
      </c>
      <c r="C117" s="8">
        <v>42142</v>
      </c>
      <c r="D117" s="73">
        <f t="shared" si="0"/>
        <v>5</v>
      </c>
      <c r="K117" s="94"/>
    </row>
    <row r="118" spans="1:11" ht="15.75" customHeight="1">
      <c r="A118" s="30" t="s">
        <v>251</v>
      </c>
      <c r="B118" s="55" t="s">
        <v>469</v>
      </c>
      <c r="C118" s="8">
        <v>43460</v>
      </c>
      <c r="D118" s="73">
        <f t="shared" si="0"/>
        <v>12</v>
      </c>
      <c r="K118" s="94"/>
    </row>
    <row r="119" spans="1:11" ht="15.75" customHeight="1">
      <c r="A119" s="51" t="s">
        <v>256</v>
      </c>
      <c r="B119" s="5" t="s">
        <v>470</v>
      </c>
      <c r="C119" s="28">
        <v>41920</v>
      </c>
      <c r="D119" s="73">
        <f t="shared" si="0"/>
        <v>10</v>
      </c>
      <c r="K119" s="94"/>
    </row>
    <row r="120" spans="1:11" ht="15.75" customHeight="1">
      <c r="A120" s="50" t="s">
        <v>256</v>
      </c>
      <c r="B120" s="11" t="s">
        <v>471</v>
      </c>
      <c r="C120" s="8">
        <v>42725</v>
      </c>
      <c r="D120" s="73">
        <f t="shared" si="0"/>
        <v>12</v>
      </c>
      <c r="K120" s="94"/>
    </row>
    <row r="121" spans="1:11" ht="15.75" customHeight="1">
      <c r="A121" s="5" t="s">
        <v>260</v>
      </c>
      <c r="B121" s="104" t="s">
        <v>367</v>
      </c>
      <c r="C121" s="105">
        <v>41304</v>
      </c>
      <c r="D121" s="73">
        <f t="shared" si="0"/>
        <v>1</v>
      </c>
      <c r="K121" s="94"/>
    </row>
    <row r="122" spans="1:11" ht="15.75" customHeight="1">
      <c r="A122" s="17" t="s">
        <v>260</v>
      </c>
      <c r="B122" s="104" t="s">
        <v>472</v>
      </c>
      <c r="C122" s="105">
        <v>40010</v>
      </c>
      <c r="D122" s="73">
        <f t="shared" si="0"/>
        <v>7</v>
      </c>
      <c r="K122" s="94"/>
    </row>
    <row r="123" spans="1:11" ht="15.75" customHeight="1">
      <c r="A123" s="5" t="s">
        <v>260</v>
      </c>
      <c r="B123" s="104" t="s">
        <v>410</v>
      </c>
      <c r="C123" s="105">
        <v>42360</v>
      </c>
      <c r="D123" s="73">
        <f t="shared" si="0"/>
        <v>12</v>
      </c>
      <c r="K123" s="94"/>
    </row>
    <row r="124" spans="1:11" ht="15.75" customHeight="1">
      <c r="A124" s="11" t="s">
        <v>264</v>
      </c>
      <c r="B124" s="106" t="s">
        <v>473</v>
      </c>
      <c r="C124" s="102">
        <v>42393</v>
      </c>
      <c r="D124" s="73">
        <f t="shared" si="0"/>
        <v>1</v>
      </c>
      <c r="K124" s="94"/>
    </row>
    <row r="125" spans="1:11" ht="15.75" customHeight="1">
      <c r="A125" s="11" t="s">
        <v>264</v>
      </c>
      <c r="B125" s="106" t="s">
        <v>474</v>
      </c>
      <c r="C125" s="102">
        <v>41331</v>
      </c>
      <c r="D125" s="73">
        <f t="shared" si="0"/>
        <v>2</v>
      </c>
      <c r="K125" s="94"/>
    </row>
    <row r="126" spans="1:11" ht="15.75" customHeight="1">
      <c r="A126" s="11" t="s">
        <v>264</v>
      </c>
      <c r="B126" s="106" t="s">
        <v>475</v>
      </c>
      <c r="C126" s="102">
        <v>43264</v>
      </c>
      <c r="D126" s="73">
        <f t="shared" si="0"/>
        <v>6</v>
      </c>
      <c r="K126" s="94"/>
    </row>
    <row r="127" spans="1:11" ht="15.75" customHeight="1">
      <c r="A127" s="11" t="s">
        <v>268</v>
      </c>
      <c r="B127" s="106" t="s">
        <v>476</v>
      </c>
      <c r="C127" s="102">
        <v>42250</v>
      </c>
      <c r="D127" s="73">
        <f t="shared" si="0"/>
        <v>9</v>
      </c>
      <c r="K127" s="94"/>
    </row>
    <row r="128" spans="1:11" ht="15.75" customHeight="1">
      <c r="A128" s="11" t="s">
        <v>268</v>
      </c>
      <c r="B128" s="106" t="s">
        <v>252</v>
      </c>
      <c r="C128" s="107">
        <v>43011</v>
      </c>
      <c r="D128" s="73">
        <f t="shared" si="0"/>
        <v>10</v>
      </c>
      <c r="K128" s="94"/>
    </row>
    <row r="129" spans="1:11" ht="15.75" customHeight="1">
      <c r="A129" s="11" t="s">
        <v>273</v>
      </c>
      <c r="B129" s="106" t="s">
        <v>477</v>
      </c>
      <c r="C129" s="102">
        <v>43578</v>
      </c>
      <c r="D129" s="73">
        <f t="shared" si="0"/>
        <v>4</v>
      </c>
      <c r="K129" s="94"/>
    </row>
    <row r="130" spans="1:11" ht="15.75" customHeight="1">
      <c r="A130" s="5" t="s">
        <v>273</v>
      </c>
      <c r="B130" s="13" t="s">
        <v>478</v>
      </c>
      <c r="C130" s="28">
        <v>42899</v>
      </c>
      <c r="D130" s="73">
        <f t="shared" si="0"/>
        <v>6</v>
      </c>
      <c r="K130" s="94"/>
    </row>
    <row r="131" spans="1:11" ht="15.75" customHeight="1">
      <c r="A131" s="11" t="s">
        <v>278</v>
      </c>
      <c r="B131" s="12" t="s">
        <v>479</v>
      </c>
      <c r="C131" s="8">
        <v>41696</v>
      </c>
      <c r="D131" s="73">
        <f t="shared" si="0"/>
        <v>2</v>
      </c>
      <c r="K131" s="94"/>
    </row>
    <row r="132" spans="1:11" ht="15.75" customHeight="1">
      <c r="A132" s="11" t="s">
        <v>278</v>
      </c>
      <c r="B132" s="12" t="s">
        <v>480</v>
      </c>
      <c r="C132" s="8">
        <v>41696</v>
      </c>
      <c r="D132" s="73">
        <f t="shared" si="0"/>
        <v>2</v>
      </c>
      <c r="K132" s="94"/>
    </row>
    <row r="133" spans="1:11" ht="15.75" customHeight="1">
      <c r="A133" s="5" t="s">
        <v>282</v>
      </c>
      <c r="B133" s="13" t="s">
        <v>481</v>
      </c>
      <c r="C133" s="28">
        <v>41304</v>
      </c>
      <c r="D133" s="73">
        <f t="shared" si="0"/>
        <v>1</v>
      </c>
      <c r="K133" s="94"/>
    </row>
    <row r="134" spans="1:11" ht="15.75" customHeight="1">
      <c r="A134" s="5" t="s">
        <v>282</v>
      </c>
      <c r="B134" s="13" t="s">
        <v>482</v>
      </c>
      <c r="C134" s="28">
        <v>39325</v>
      </c>
      <c r="D134" s="73">
        <f t="shared" si="0"/>
        <v>8</v>
      </c>
      <c r="K134" s="94"/>
    </row>
    <row r="135" spans="1:11" ht="15.75" customHeight="1">
      <c r="A135" s="5" t="s">
        <v>282</v>
      </c>
      <c r="B135" s="13" t="s">
        <v>483</v>
      </c>
      <c r="C135" s="28">
        <v>42705</v>
      </c>
      <c r="D135" s="73">
        <f t="shared" si="0"/>
        <v>12</v>
      </c>
      <c r="K135" s="94"/>
    </row>
    <row r="136" spans="1:11" ht="15.75" customHeight="1">
      <c r="A136" s="11" t="s">
        <v>282</v>
      </c>
      <c r="B136" s="12" t="s">
        <v>484</v>
      </c>
      <c r="C136" s="8">
        <v>43811</v>
      </c>
      <c r="D136" s="73">
        <f t="shared" si="0"/>
        <v>12</v>
      </c>
      <c r="K136" s="94"/>
    </row>
    <row r="137" spans="1:11" ht="15.75" customHeight="1">
      <c r="A137" s="5" t="s">
        <v>350</v>
      </c>
      <c r="B137" s="13" t="s">
        <v>430</v>
      </c>
      <c r="C137" s="28">
        <v>42396</v>
      </c>
      <c r="D137" s="73">
        <f t="shared" si="0"/>
        <v>1</v>
      </c>
      <c r="K137" s="94"/>
    </row>
    <row r="138" spans="1:11" ht="15.75" customHeight="1">
      <c r="A138" s="11" t="s">
        <v>287</v>
      </c>
      <c r="B138" s="12" t="s">
        <v>485</v>
      </c>
      <c r="C138" s="8">
        <v>43570</v>
      </c>
      <c r="D138" s="73">
        <f t="shared" si="0"/>
        <v>4</v>
      </c>
      <c r="K138" s="94"/>
    </row>
    <row r="139" spans="1:11" ht="15.75" customHeight="1">
      <c r="A139" s="11" t="s">
        <v>287</v>
      </c>
      <c r="B139" s="12" t="s">
        <v>486</v>
      </c>
      <c r="C139" s="8">
        <v>43002</v>
      </c>
      <c r="D139" s="73">
        <f t="shared" si="0"/>
        <v>9</v>
      </c>
      <c r="K139" s="94"/>
    </row>
    <row r="140" spans="1:11" ht="15.75" customHeight="1">
      <c r="A140" s="12" t="s">
        <v>292</v>
      </c>
      <c r="B140" s="12" t="s">
        <v>487</v>
      </c>
      <c r="C140" s="8">
        <v>41012</v>
      </c>
      <c r="D140" s="73">
        <f t="shared" si="0"/>
        <v>4</v>
      </c>
      <c r="K140" s="94"/>
    </row>
    <row r="141" spans="1:11" ht="15.75" customHeight="1">
      <c r="A141" s="12" t="s">
        <v>292</v>
      </c>
      <c r="B141" s="12" t="s">
        <v>488</v>
      </c>
      <c r="C141" s="8">
        <v>41951</v>
      </c>
      <c r="D141" s="73">
        <f t="shared" si="0"/>
        <v>11</v>
      </c>
      <c r="K141" s="94"/>
    </row>
    <row r="142" spans="1:11" ht="15.75" customHeight="1">
      <c r="A142" s="12" t="s">
        <v>292</v>
      </c>
      <c r="B142" s="12" t="s">
        <v>489</v>
      </c>
      <c r="C142" s="8">
        <v>41951</v>
      </c>
      <c r="D142" s="73">
        <f t="shared" si="0"/>
        <v>11</v>
      </c>
      <c r="K142" s="94"/>
    </row>
    <row r="143" spans="1:11" ht="15.75" customHeight="1">
      <c r="A143" s="12" t="s">
        <v>292</v>
      </c>
      <c r="B143" s="12" t="s">
        <v>490</v>
      </c>
      <c r="C143" s="8">
        <v>43045</v>
      </c>
      <c r="D143" s="73">
        <f t="shared" si="0"/>
        <v>11</v>
      </c>
      <c r="K143" s="94"/>
    </row>
    <row r="144" spans="1:11" ht="15.75" customHeight="1">
      <c r="A144" s="12" t="s">
        <v>292</v>
      </c>
      <c r="B144" s="12" t="s">
        <v>491</v>
      </c>
      <c r="C144" s="8">
        <v>43045</v>
      </c>
      <c r="D144" s="73">
        <f t="shared" si="0"/>
        <v>11</v>
      </c>
      <c r="K144" s="94"/>
    </row>
    <row r="145" spans="1:11" ht="15.75" customHeight="1">
      <c r="A145" s="5" t="s">
        <v>296</v>
      </c>
      <c r="B145" s="13" t="s">
        <v>492</v>
      </c>
      <c r="C145" s="28">
        <v>41094</v>
      </c>
      <c r="D145" s="73">
        <f t="shared" si="0"/>
        <v>7</v>
      </c>
      <c r="K145" s="94"/>
    </row>
    <row r="146" spans="1:11" ht="15.75" customHeight="1">
      <c r="A146" s="5" t="s">
        <v>296</v>
      </c>
      <c r="B146" s="13" t="s">
        <v>493</v>
      </c>
      <c r="C146" s="28">
        <v>42968</v>
      </c>
      <c r="D146" s="73">
        <f t="shared" si="0"/>
        <v>8</v>
      </c>
      <c r="K146" s="94"/>
    </row>
    <row r="147" spans="1:11" ht="15.75" customHeight="1">
      <c r="A147" s="5" t="s">
        <v>296</v>
      </c>
      <c r="B147" s="13" t="s">
        <v>435</v>
      </c>
      <c r="C147" s="28">
        <v>40129</v>
      </c>
      <c r="D147" s="73">
        <f t="shared" si="0"/>
        <v>11</v>
      </c>
      <c r="K147" s="94"/>
    </row>
    <row r="148" spans="1:11" ht="15.75" customHeight="1">
      <c r="A148" s="11" t="s">
        <v>301</v>
      </c>
      <c r="B148" s="12" t="s">
        <v>494</v>
      </c>
      <c r="C148" s="8">
        <v>38776</v>
      </c>
      <c r="D148" s="73">
        <f t="shared" si="0"/>
        <v>2</v>
      </c>
      <c r="K148" s="94"/>
    </row>
    <row r="149" spans="1:11" ht="15.75" customHeight="1">
      <c r="A149" s="11" t="s">
        <v>301</v>
      </c>
      <c r="B149" s="12" t="s">
        <v>495</v>
      </c>
      <c r="C149" s="8">
        <v>40235</v>
      </c>
      <c r="D149" s="73">
        <f t="shared" si="0"/>
        <v>2</v>
      </c>
      <c r="K149" s="94"/>
    </row>
    <row r="150" spans="1:11" ht="15.75" customHeight="1">
      <c r="A150" s="11" t="s">
        <v>301</v>
      </c>
      <c r="B150" s="12" t="s">
        <v>496</v>
      </c>
      <c r="C150" s="8">
        <v>41381</v>
      </c>
      <c r="D150" s="73">
        <f t="shared" si="0"/>
        <v>4</v>
      </c>
      <c r="K150" s="94"/>
    </row>
    <row r="151" spans="1:11" ht="15.75" customHeight="1">
      <c r="A151" s="11" t="s">
        <v>301</v>
      </c>
      <c r="B151" s="12" t="s">
        <v>497</v>
      </c>
      <c r="C151" s="8">
        <v>39582</v>
      </c>
      <c r="D151" s="73">
        <f t="shared" si="0"/>
        <v>5</v>
      </c>
      <c r="K151" s="94"/>
    </row>
    <row r="152" spans="1:11" ht="15.75" customHeight="1">
      <c r="A152" s="11" t="s">
        <v>301</v>
      </c>
      <c r="B152" s="12" t="s">
        <v>498</v>
      </c>
      <c r="C152" s="8">
        <v>42977</v>
      </c>
      <c r="D152" s="73">
        <f t="shared" si="0"/>
        <v>8</v>
      </c>
      <c r="K152" s="94"/>
    </row>
    <row r="153" spans="1:11" ht="15.75" customHeight="1">
      <c r="A153" s="11" t="s">
        <v>305</v>
      </c>
      <c r="B153" s="11" t="s">
        <v>499</v>
      </c>
      <c r="C153" s="8">
        <v>43620</v>
      </c>
      <c r="D153" s="73">
        <f t="shared" si="0"/>
        <v>6</v>
      </c>
      <c r="K153" s="94"/>
    </row>
    <row r="154" spans="1:11" ht="15.75" customHeight="1">
      <c r="A154" s="11" t="s">
        <v>305</v>
      </c>
      <c r="B154" s="11" t="s">
        <v>22</v>
      </c>
      <c r="C154" s="8">
        <v>44067</v>
      </c>
      <c r="D154" s="73">
        <f t="shared" si="0"/>
        <v>8</v>
      </c>
      <c r="K154" s="94"/>
    </row>
    <row r="155" spans="1:11" ht="15.75" customHeight="1">
      <c r="A155" s="11" t="s">
        <v>309</v>
      </c>
      <c r="B155" s="12" t="s">
        <v>500</v>
      </c>
      <c r="C155" s="8">
        <v>42417</v>
      </c>
      <c r="D155" s="73">
        <f t="shared" si="0"/>
        <v>2</v>
      </c>
      <c r="K155" s="94"/>
    </row>
    <row r="156" spans="1:11" ht="15.75" customHeight="1">
      <c r="A156" s="11" t="s">
        <v>309</v>
      </c>
      <c r="B156" s="12" t="s">
        <v>501</v>
      </c>
      <c r="C156" s="8">
        <v>43425</v>
      </c>
      <c r="D156" s="73">
        <f t="shared" si="0"/>
        <v>11</v>
      </c>
      <c r="K156" s="94"/>
    </row>
    <row r="157" spans="1:11" ht="15.75" customHeight="1">
      <c r="A157" s="11" t="s">
        <v>313</v>
      </c>
      <c r="B157" s="12" t="s">
        <v>502</v>
      </c>
      <c r="C157" s="8">
        <v>42745</v>
      </c>
      <c r="D157" s="73">
        <f t="shared" si="0"/>
        <v>1</v>
      </c>
      <c r="K157" s="94"/>
    </row>
    <row r="158" spans="1:11" ht="15.75" customHeight="1">
      <c r="A158" s="5" t="s">
        <v>313</v>
      </c>
      <c r="B158" s="13" t="s">
        <v>391</v>
      </c>
      <c r="C158" s="28">
        <v>41746</v>
      </c>
      <c r="D158" s="73">
        <f t="shared" si="0"/>
        <v>4</v>
      </c>
      <c r="K158" s="94"/>
    </row>
    <row r="159" spans="1:11" ht="15.75" customHeight="1">
      <c r="A159" s="11" t="s">
        <v>313</v>
      </c>
      <c r="B159" s="12" t="s">
        <v>503</v>
      </c>
      <c r="C159" s="8">
        <v>42352</v>
      </c>
      <c r="D159" s="73">
        <f t="shared" si="0"/>
        <v>12</v>
      </c>
      <c r="K159" s="94"/>
    </row>
    <row r="160" spans="1:11" ht="15.75" customHeight="1">
      <c r="A160" s="11" t="s">
        <v>318</v>
      </c>
      <c r="B160" s="12" t="s">
        <v>504</v>
      </c>
      <c r="C160" s="8">
        <v>41704</v>
      </c>
      <c r="D160" s="73">
        <f t="shared" si="0"/>
        <v>3</v>
      </c>
      <c r="K160" s="94"/>
    </row>
    <row r="161" spans="1:26" ht="15.75" customHeight="1">
      <c r="A161" s="11" t="s">
        <v>318</v>
      </c>
      <c r="B161" s="12" t="s">
        <v>505</v>
      </c>
      <c r="C161" s="8">
        <v>43689</v>
      </c>
      <c r="D161" s="73">
        <f t="shared" si="0"/>
        <v>8</v>
      </c>
      <c r="K161" s="94"/>
    </row>
    <row r="162" spans="1:26" ht="15.75" customHeight="1">
      <c r="A162" s="11" t="s">
        <v>321</v>
      </c>
      <c r="B162" s="12" t="s">
        <v>506</v>
      </c>
      <c r="C162" s="8">
        <v>43986</v>
      </c>
      <c r="D162" s="73">
        <f t="shared" si="0"/>
        <v>6</v>
      </c>
      <c r="K162" s="94"/>
    </row>
    <row r="163" spans="1:26" ht="15.75" customHeight="1">
      <c r="A163" s="11" t="s">
        <v>325</v>
      </c>
      <c r="B163" s="12" t="s">
        <v>507</v>
      </c>
      <c r="C163" s="8">
        <v>43144</v>
      </c>
      <c r="D163" s="73">
        <f t="shared" si="0"/>
        <v>2</v>
      </c>
      <c r="K163" s="94"/>
    </row>
    <row r="164" spans="1:26" ht="15.75" customHeight="1">
      <c r="A164" s="11" t="s">
        <v>325</v>
      </c>
      <c r="B164" s="12" t="s">
        <v>508</v>
      </c>
      <c r="C164" s="8">
        <v>43711</v>
      </c>
      <c r="D164" s="73">
        <f t="shared" si="0"/>
        <v>9</v>
      </c>
      <c r="K164" s="94"/>
    </row>
    <row r="165" spans="1:26" ht="15.75" customHeight="1">
      <c r="A165" s="11" t="s">
        <v>329</v>
      </c>
      <c r="B165" s="12" t="s">
        <v>509</v>
      </c>
      <c r="C165" s="8">
        <v>43212</v>
      </c>
      <c r="D165" s="73">
        <f t="shared" si="0"/>
        <v>4</v>
      </c>
      <c r="K165" s="94"/>
    </row>
    <row r="166" spans="1:26" ht="15.75" customHeight="1">
      <c r="A166" s="11" t="s">
        <v>334</v>
      </c>
      <c r="B166" s="11" t="s">
        <v>510</v>
      </c>
      <c r="C166" s="8">
        <v>44053</v>
      </c>
      <c r="D166" s="73">
        <f t="shared" si="0"/>
        <v>8</v>
      </c>
      <c r="K166" s="94"/>
    </row>
    <row r="167" spans="1:26" ht="15.75" customHeight="1">
      <c r="A167" s="11" t="s">
        <v>334</v>
      </c>
      <c r="B167" s="11" t="s">
        <v>399</v>
      </c>
      <c r="C167" s="8">
        <v>41598</v>
      </c>
      <c r="D167" s="73">
        <f t="shared" si="0"/>
        <v>11</v>
      </c>
      <c r="K167" s="94"/>
    </row>
    <row r="168" spans="1:26" ht="15.75" customHeight="1">
      <c r="A168" s="11" t="s">
        <v>334</v>
      </c>
      <c r="B168" s="11" t="s">
        <v>511</v>
      </c>
      <c r="C168" s="8">
        <v>43056</v>
      </c>
      <c r="D168" s="73">
        <f t="shared" si="0"/>
        <v>11</v>
      </c>
      <c r="K168" s="94"/>
    </row>
    <row r="169" spans="1:26" ht="15.75" customHeight="1">
      <c r="A169" s="11" t="s">
        <v>334</v>
      </c>
      <c r="B169" s="11" t="s">
        <v>512</v>
      </c>
      <c r="C169" s="8">
        <v>42360</v>
      </c>
      <c r="D169" s="73">
        <f t="shared" si="0"/>
        <v>12</v>
      </c>
      <c r="K169" s="94"/>
    </row>
    <row r="170" spans="1:26" ht="15.75" customHeight="1">
      <c r="A170" s="11" t="s">
        <v>340</v>
      </c>
      <c r="B170" s="11" t="s">
        <v>434</v>
      </c>
      <c r="C170" s="8">
        <v>43600</v>
      </c>
      <c r="D170" s="73">
        <f t="shared" si="0"/>
        <v>5</v>
      </c>
      <c r="K170" s="94"/>
    </row>
    <row r="171" spans="1:26" ht="15.75" customHeight="1">
      <c r="A171" s="17" t="s">
        <v>356</v>
      </c>
      <c r="B171" s="17" t="s">
        <v>513</v>
      </c>
      <c r="C171" s="62">
        <v>41331</v>
      </c>
      <c r="D171" s="73">
        <f t="shared" si="0"/>
        <v>2</v>
      </c>
      <c r="K171" s="94"/>
    </row>
    <row r="172" spans="1:26" ht="15.75" customHeight="1">
      <c r="A172" s="50" t="s">
        <v>344</v>
      </c>
      <c r="B172" s="12" t="s">
        <v>514</v>
      </c>
      <c r="C172" s="8">
        <v>43126</v>
      </c>
      <c r="D172" s="73">
        <f t="shared" si="0"/>
        <v>1</v>
      </c>
      <c r="K172" s="94"/>
    </row>
    <row r="173" spans="1:26" ht="15.75" customHeight="1">
      <c r="A173" s="51" t="s">
        <v>344</v>
      </c>
      <c r="B173" s="13" t="s">
        <v>515</v>
      </c>
      <c r="C173" s="28">
        <v>41768</v>
      </c>
      <c r="D173" s="73">
        <f t="shared" si="0"/>
        <v>5</v>
      </c>
      <c r="E173" s="108"/>
      <c r="F173" s="108"/>
      <c r="G173" s="108"/>
      <c r="H173" s="108"/>
      <c r="I173" s="108"/>
      <c r="J173" s="108"/>
      <c r="K173" s="109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ht="15.75" customHeight="1">
      <c r="A174" s="50" t="s">
        <v>26</v>
      </c>
      <c r="B174" s="12" t="s">
        <v>516</v>
      </c>
      <c r="C174" s="8">
        <v>43209</v>
      </c>
      <c r="D174" s="73">
        <f t="shared" si="0"/>
        <v>4</v>
      </c>
      <c r="K174" s="94"/>
    </row>
    <row r="175" spans="1:26" ht="15.75" customHeight="1">
      <c r="A175" s="50" t="s">
        <v>26</v>
      </c>
      <c r="B175" s="12" t="s">
        <v>517</v>
      </c>
      <c r="C175" s="8">
        <v>43504</v>
      </c>
      <c r="D175" s="73">
        <f t="shared" si="0"/>
        <v>2</v>
      </c>
      <c r="K175" s="94"/>
    </row>
    <row r="176" spans="1:26" ht="15.75" customHeight="1">
      <c r="A176" s="50" t="s">
        <v>86</v>
      </c>
      <c r="B176" s="12" t="s">
        <v>518</v>
      </c>
      <c r="C176" s="8">
        <v>44150</v>
      </c>
      <c r="D176" s="73">
        <f t="shared" si="0"/>
        <v>11</v>
      </c>
      <c r="K176" s="94"/>
    </row>
    <row r="177" spans="1:11" ht="15.75" customHeight="1">
      <c r="A177" s="50" t="s">
        <v>14</v>
      </c>
      <c r="B177" s="12" t="s">
        <v>519</v>
      </c>
      <c r="C177" s="8">
        <v>42104</v>
      </c>
      <c r="D177" s="73">
        <f t="shared" si="0"/>
        <v>4</v>
      </c>
      <c r="K177" s="94"/>
    </row>
    <row r="178" spans="1:11" ht="15.75" customHeight="1">
      <c r="A178" s="50" t="s">
        <v>14</v>
      </c>
      <c r="B178" s="12" t="s">
        <v>520</v>
      </c>
      <c r="C178" s="8">
        <v>42946</v>
      </c>
      <c r="D178" s="73">
        <f t="shared" si="0"/>
        <v>7</v>
      </c>
      <c r="K178" s="94"/>
    </row>
    <row r="179" spans="1:11" ht="15.75" customHeight="1">
      <c r="A179" s="87"/>
      <c r="B179" s="87"/>
      <c r="C179" s="110"/>
      <c r="D179" s="111"/>
      <c r="K179" s="94"/>
    </row>
    <row r="180" spans="1:11" ht="15.75" customHeight="1">
      <c r="A180" s="87"/>
      <c r="B180" s="87"/>
      <c r="C180" s="110"/>
      <c r="D180" s="111"/>
      <c r="K180" s="94"/>
    </row>
    <row r="181" spans="1:11" ht="15.75" customHeight="1">
      <c r="A181" s="87"/>
      <c r="B181" s="87"/>
      <c r="C181" s="110"/>
      <c r="D181" s="111"/>
      <c r="K181" s="94"/>
    </row>
    <row r="182" spans="1:11" ht="15.75" customHeight="1">
      <c r="A182" s="87"/>
      <c r="B182" s="87"/>
      <c r="C182" s="110"/>
      <c r="D182" s="111"/>
      <c r="K182" s="94"/>
    </row>
    <row r="183" spans="1:11" ht="15.75" customHeight="1">
      <c r="A183" s="87"/>
      <c r="B183" s="87"/>
      <c r="C183" s="110"/>
      <c r="D183" s="111"/>
      <c r="K183" s="94"/>
    </row>
    <row r="184" spans="1:11" ht="15.75" customHeight="1">
      <c r="A184" s="87"/>
      <c r="B184" s="87"/>
      <c r="C184" s="110"/>
      <c r="D184" s="111"/>
      <c r="K184" s="94"/>
    </row>
    <row r="185" spans="1:11" ht="15.75" customHeight="1">
      <c r="A185" s="87"/>
      <c r="B185" s="87"/>
      <c r="C185" s="110"/>
      <c r="D185" s="111"/>
      <c r="K185" s="94"/>
    </row>
    <row r="186" spans="1:11" ht="15.75" customHeight="1">
      <c r="A186" s="87"/>
      <c r="B186" s="87"/>
      <c r="C186" s="110"/>
      <c r="D186" s="111"/>
      <c r="K186" s="94"/>
    </row>
    <row r="187" spans="1:11" ht="15.75" customHeight="1">
      <c r="A187" s="87"/>
      <c r="B187" s="87"/>
      <c r="C187" s="110"/>
      <c r="D187" s="111"/>
      <c r="K187" s="94"/>
    </row>
    <row r="188" spans="1:11" ht="15.75" customHeight="1">
      <c r="A188" s="87"/>
      <c r="B188" s="87"/>
      <c r="C188" s="110"/>
      <c r="D188" s="111"/>
      <c r="K188" s="94"/>
    </row>
    <row r="189" spans="1:11" ht="15.75" customHeight="1">
      <c r="A189" s="87"/>
      <c r="B189" s="87"/>
      <c r="C189" s="110"/>
      <c r="D189" s="111"/>
      <c r="K189" s="94"/>
    </row>
    <row r="190" spans="1:11" ht="15.75" customHeight="1">
      <c r="A190" s="87"/>
      <c r="B190" s="87"/>
      <c r="C190" s="110"/>
      <c r="D190" s="111"/>
      <c r="K190" s="94"/>
    </row>
    <row r="191" spans="1:11" ht="15.75" customHeight="1">
      <c r="A191" s="87"/>
      <c r="B191" s="87"/>
      <c r="C191" s="110"/>
      <c r="D191" s="111"/>
      <c r="K191" s="94"/>
    </row>
    <row r="192" spans="1:11" ht="15.75" customHeight="1">
      <c r="A192" s="87"/>
      <c r="B192" s="87"/>
      <c r="C192" s="110"/>
      <c r="D192" s="111"/>
      <c r="K192" s="94"/>
    </row>
    <row r="193" spans="1:11" ht="15.75" customHeight="1">
      <c r="A193" s="87"/>
      <c r="B193" s="87"/>
      <c r="C193" s="110"/>
      <c r="D193" s="111"/>
      <c r="K193" s="94"/>
    </row>
    <row r="194" spans="1:11" ht="15.75" customHeight="1">
      <c r="A194" s="87"/>
      <c r="B194" s="87"/>
      <c r="C194" s="110"/>
      <c r="D194" s="111"/>
      <c r="K194" s="94"/>
    </row>
    <row r="195" spans="1:11" ht="15.75" customHeight="1">
      <c r="A195" s="87"/>
      <c r="B195" s="87"/>
      <c r="C195" s="110"/>
      <c r="D195" s="111"/>
      <c r="K195" s="94"/>
    </row>
    <row r="196" spans="1:11" ht="15.75" customHeight="1">
      <c r="A196" s="87"/>
      <c r="B196" s="87"/>
      <c r="C196" s="110"/>
      <c r="D196" s="111"/>
      <c r="K196" s="94"/>
    </row>
    <row r="197" spans="1:11" ht="15.75" customHeight="1">
      <c r="A197" s="87"/>
      <c r="B197" s="87"/>
      <c r="C197" s="110"/>
      <c r="D197" s="111"/>
      <c r="K197" s="94"/>
    </row>
    <row r="198" spans="1:11" ht="15.75" customHeight="1">
      <c r="A198" s="87"/>
      <c r="B198" s="87"/>
      <c r="C198" s="110"/>
      <c r="D198" s="111"/>
      <c r="K198" s="94"/>
    </row>
    <row r="199" spans="1:11" ht="15.75" customHeight="1">
      <c r="A199" s="87"/>
      <c r="B199" s="87"/>
      <c r="C199" s="110"/>
      <c r="D199" s="111"/>
      <c r="K199" s="94"/>
    </row>
    <row r="200" spans="1:11" ht="15.75" customHeight="1">
      <c r="A200" s="87"/>
      <c r="B200" s="87"/>
      <c r="C200" s="110"/>
      <c r="D200" s="111"/>
      <c r="K200" s="94"/>
    </row>
    <row r="201" spans="1:11" ht="15.75" customHeight="1">
      <c r="A201" s="87"/>
      <c r="B201" s="87"/>
      <c r="C201" s="110"/>
      <c r="D201" s="111"/>
      <c r="K201" s="94"/>
    </row>
    <row r="202" spans="1:11" ht="15.75" customHeight="1">
      <c r="A202" s="87"/>
      <c r="B202" s="87"/>
      <c r="C202" s="110"/>
      <c r="D202" s="111"/>
      <c r="K202" s="94"/>
    </row>
    <row r="203" spans="1:11" ht="15.75" customHeight="1">
      <c r="A203" s="87"/>
      <c r="B203" s="87"/>
      <c r="C203" s="110"/>
      <c r="D203" s="111"/>
      <c r="K203" s="94"/>
    </row>
    <row r="204" spans="1:11" ht="15.75" customHeight="1">
      <c r="A204" s="87"/>
      <c r="B204" s="87"/>
      <c r="C204" s="110"/>
      <c r="D204" s="111"/>
      <c r="K204" s="94"/>
    </row>
    <row r="205" spans="1:11" ht="15.75" customHeight="1">
      <c r="A205" s="87"/>
      <c r="B205" s="87"/>
      <c r="C205" s="110"/>
      <c r="D205" s="111"/>
      <c r="K205" s="94"/>
    </row>
    <row r="206" spans="1:11" ht="15.75" customHeight="1">
      <c r="A206" s="87"/>
      <c r="B206" s="87"/>
      <c r="C206" s="110"/>
      <c r="D206" s="111"/>
      <c r="K206" s="94"/>
    </row>
    <row r="207" spans="1:11" ht="15.75" customHeight="1">
      <c r="A207" s="87"/>
      <c r="B207" s="87"/>
      <c r="C207" s="110"/>
      <c r="D207" s="111"/>
      <c r="K207" s="94"/>
    </row>
    <row r="208" spans="1:11" ht="15.75" customHeight="1">
      <c r="A208" s="87"/>
      <c r="B208" s="87"/>
      <c r="C208" s="110"/>
      <c r="D208" s="111"/>
      <c r="K208" s="94"/>
    </row>
    <row r="209" spans="1:11" ht="15.75" customHeight="1">
      <c r="A209" s="87"/>
      <c r="B209" s="87"/>
      <c r="C209" s="110"/>
      <c r="D209" s="111"/>
      <c r="K209" s="94"/>
    </row>
    <row r="210" spans="1:11" ht="15.75" customHeight="1">
      <c r="A210" s="87"/>
      <c r="B210" s="87"/>
      <c r="C210" s="110"/>
      <c r="D210" s="111"/>
      <c r="K210" s="94"/>
    </row>
    <row r="211" spans="1:11" ht="15.75" customHeight="1">
      <c r="A211" s="87"/>
      <c r="B211" s="87"/>
      <c r="C211" s="110"/>
      <c r="D211" s="111"/>
      <c r="K211" s="94"/>
    </row>
    <row r="212" spans="1:11" ht="15.75" customHeight="1">
      <c r="A212" s="87"/>
      <c r="B212" s="87"/>
      <c r="C212" s="110"/>
      <c r="D212" s="111"/>
      <c r="K212" s="94"/>
    </row>
    <row r="213" spans="1:11" ht="15.75" customHeight="1">
      <c r="A213" s="87"/>
      <c r="B213" s="87"/>
      <c r="C213" s="110"/>
      <c r="D213" s="111"/>
      <c r="K213" s="94"/>
    </row>
    <row r="214" spans="1:11" ht="15.75" customHeight="1">
      <c r="A214" s="87"/>
      <c r="B214" s="87"/>
      <c r="C214" s="110"/>
      <c r="D214" s="111"/>
      <c r="K214" s="94"/>
    </row>
    <row r="215" spans="1:11" ht="15.75" customHeight="1">
      <c r="A215" s="87"/>
      <c r="B215" s="87"/>
      <c r="C215" s="110"/>
      <c r="D215" s="111"/>
      <c r="K215" s="94"/>
    </row>
    <row r="216" spans="1:11" ht="15.75" customHeight="1">
      <c r="A216" s="87"/>
      <c r="B216" s="87"/>
      <c r="C216" s="110"/>
      <c r="D216" s="111"/>
      <c r="K216" s="94"/>
    </row>
    <row r="217" spans="1:11" ht="15.75" customHeight="1">
      <c r="A217" s="87"/>
      <c r="B217" s="87"/>
      <c r="C217" s="110"/>
      <c r="D217" s="111"/>
      <c r="K217" s="94"/>
    </row>
    <row r="218" spans="1:11" ht="15.75" customHeight="1">
      <c r="A218" s="87"/>
      <c r="B218" s="87"/>
      <c r="C218" s="110"/>
      <c r="D218" s="111"/>
      <c r="K218" s="94"/>
    </row>
    <row r="219" spans="1:11" ht="15.75" customHeight="1">
      <c r="A219" s="87"/>
      <c r="B219" s="87"/>
      <c r="C219" s="110"/>
      <c r="D219" s="111"/>
      <c r="K219" s="94"/>
    </row>
    <row r="220" spans="1:11" ht="15.75" customHeight="1">
      <c r="A220" s="87"/>
      <c r="B220" s="87"/>
      <c r="C220" s="110"/>
      <c r="D220" s="111"/>
      <c r="K220" s="94"/>
    </row>
    <row r="221" spans="1:11" ht="15.75" customHeight="1">
      <c r="A221" s="87"/>
      <c r="B221" s="87"/>
      <c r="C221" s="110"/>
      <c r="D221" s="111"/>
      <c r="K221" s="94"/>
    </row>
    <row r="222" spans="1:11" ht="15.75" customHeight="1">
      <c r="A222" s="87"/>
      <c r="B222" s="87"/>
      <c r="C222" s="110"/>
      <c r="D222" s="111"/>
      <c r="K222" s="94"/>
    </row>
    <row r="223" spans="1:11" ht="15.75" customHeight="1">
      <c r="A223" s="87"/>
      <c r="B223" s="87"/>
      <c r="C223" s="110"/>
      <c r="D223" s="111"/>
      <c r="K223" s="94"/>
    </row>
    <row r="224" spans="1:11" ht="15.75" customHeight="1">
      <c r="A224" s="87"/>
      <c r="B224" s="87"/>
      <c r="C224" s="110"/>
      <c r="D224" s="111"/>
      <c r="K224" s="94"/>
    </row>
    <row r="225" spans="1:11" ht="15.75" customHeight="1">
      <c r="A225" s="87"/>
      <c r="B225" s="87"/>
      <c r="C225" s="110"/>
      <c r="D225" s="111"/>
      <c r="K225" s="94"/>
    </row>
    <row r="226" spans="1:11" ht="15.75" customHeight="1">
      <c r="A226" s="87"/>
      <c r="B226" s="87"/>
      <c r="C226" s="110"/>
      <c r="D226" s="111"/>
      <c r="K226" s="94"/>
    </row>
    <row r="227" spans="1:11" ht="15.75" customHeight="1">
      <c r="A227" s="87"/>
      <c r="B227" s="87"/>
      <c r="C227" s="110"/>
      <c r="D227" s="111"/>
      <c r="K227" s="94"/>
    </row>
    <row r="228" spans="1:11" ht="15.75" customHeight="1">
      <c r="A228" s="87"/>
      <c r="B228" s="87"/>
      <c r="C228" s="110"/>
      <c r="D228" s="111"/>
      <c r="K228" s="94"/>
    </row>
    <row r="229" spans="1:11" ht="15.75" customHeight="1">
      <c r="A229" s="87"/>
      <c r="B229" s="87"/>
      <c r="C229" s="110"/>
      <c r="D229" s="111"/>
      <c r="K229" s="94"/>
    </row>
    <row r="230" spans="1:11" ht="15.75" customHeight="1">
      <c r="A230" s="87"/>
      <c r="B230" s="87"/>
      <c r="C230" s="110"/>
      <c r="D230" s="111"/>
      <c r="K230" s="94"/>
    </row>
    <row r="231" spans="1:11" ht="15.75" customHeight="1">
      <c r="A231" s="87"/>
      <c r="B231" s="87"/>
      <c r="C231" s="110"/>
      <c r="D231" s="111"/>
      <c r="K231" s="94"/>
    </row>
    <row r="232" spans="1:11" ht="15.75" customHeight="1">
      <c r="A232" s="87"/>
      <c r="B232" s="87"/>
      <c r="C232" s="110"/>
      <c r="D232" s="111"/>
      <c r="K232" s="94"/>
    </row>
    <row r="233" spans="1:11" ht="15.75" customHeight="1">
      <c r="A233" s="87"/>
      <c r="B233" s="87"/>
      <c r="C233" s="110"/>
      <c r="D233" s="111"/>
      <c r="K233" s="94"/>
    </row>
    <row r="234" spans="1:11" ht="15.75" customHeight="1">
      <c r="A234" s="87"/>
      <c r="B234" s="87"/>
      <c r="C234" s="110"/>
      <c r="D234" s="111"/>
      <c r="K234" s="94"/>
    </row>
    <row r="235" spans="1:11" ht="15.75" customHeight="1">
      <c r="A235" s="87"/>
      <c r="B235" s="87"/>
      <c r="C235" s="110"/>
      <c r="D235" s="111"/>
      <c r="K235" s="94"/>
    </row>
    <row r="236" spans="1:11" ht="15.75" customHeight="1">
      <c r="A236" s="87"/>
      <c r="B236" s="87"/>
      <c r="C236" s="110"/>
      <c r="D236" s="111"/>
      <c r="K236" s="94"/>
    </row>
    <row r="237" spans="1:11" ht="15.75" customHeight="1">
      <c r="A237" s="87"/>
      <c r="B237" s="87"/>
      <c r="C237" s="110"/>
      <c r="D237" s="111"/>
      <c r="K237" s="94"/>
    </row>
    <row r="238" spans="1:11" ht="15.75" customHeight="1">
      <c r="A238" s="87"/>
      <c r="B238" s="87"/>
      <c r="C238" s="110"/>
      <c r="D238" s="111"/>
      <c r="K238" s="94"/>
    </row>
    <row r="239" spans="1:11" ht="15.75" customHeight="1">
      <c r="A239" s="87"/>
      <c r="B239" s="87"/>
      <c r="C239" s="110"/>
      <c r="D239" s="111"/>
      <c r="K239" s="94"/>
    </row>
    <row r="240" spans="1:11" ht="15.75" customHeight="1">
      <c r="A240" s="87"/>
      <c r="B240" s="87"/>
      <c r="C240" s="110"/>
      <c r="D240" s="111"/>
      <c r="K240" s="94"/>
    </row>
    <row r="241" spans="1:11" ht="15.75" customHeight="1">
      <c r="A241" s="87"/>
      <c r="B241" s="87"/>
      <c r="C241" s="110"/>
      <c r="D241" s="111"/>
      <c r="K241" s="94"/>
    </row>
    <row r="242" spans="1:11" ht="15.75" customHeight="1">
      <c r="A242" s="87"/>
      <c r="B242" s="87"/>
      <c r="C242" s="110"/>
      <c r="D242" s="111"/>
      <c r="K242" s="94"/>
    </row>
    <row r="243" spans="1:11" ht="15.75" customHeight="1">
      <c r="A243" s="87"/>
      <c r="B243" s="87"/>
      <c r="C243" s="110"/>
      <c r="D243" s="111"/>
      <c r="K243" s="94"/>
    </row>
    <row r="244" spans="1:11" ht="15.75" customHeight="1">
      <c r="A244" s="87"/>
      <c r="B244" s="87"/>
      <c r="C244" s="110"/>
      <c r="D244" s="111"/>
      <c r="K244" s="94"/>
    </row>
    <row r="245" spans="1:11" ht="15.75" customHeight="1">
      <c r="A245" s="87"/>
      <c r="B245" s="87"/>
      <c r="C245" s="110"/>
      <c r="D245" s="111"/>
      <c r="K245" s="94"/>
    </row>
    <row r="246" spans="1:11" ht="15.75" customHeight="1">
      <c r="A246" s="87"/>
      <c r="B246" s="87"/>
      <c r="C246" s="110"/>
      <c r="D246" s="111"/>
      <c r="K246" s="94"/>
    </row>
    <row r="247" spans="1:11" ht="15.75" customHeight="1">
      <c r="A247" s="87"/>
      <c r="B247" s="87"/>
      <c r="C247" s="110"/>
      <c r="D247" s="111"/>
      <c r="K247" s="94"/>
    </row>
    <row r="248" spans="1:11" ht="15.75" customHeight="1">
      <c r="A248" s="87"/>
      <c r="B248" s="87"/>
      <c r="C248" s="110"/>
      <c r="D248" s="111"/>
      <c r="K248" s="94"/>
    </row>
    <row r="249" spans="1:11" ht="15.75" customHeight="1">
      <c r="A249" s="87"/>
      <c r="B249" s="87"/>
      <c r="C249" s="110"/>
      <c r="D249" s="111"/>
      <c r="K249" s="94"/>
    </row>
    <row r="250" spans="1:11" ht="15.75" customHeight="1">
      <c r="A250" s="87"/>
      <c r="B250" s="87"/>
      <c r="C250" s="110"/>
      <c r="D250" s="111"/>
      <c r="K250" s="94"/>
    </row>
    <row r="251" spans="1:11" ht="15.75" customHeight="1">
      <c r="A251" s="87"/>
      <c r="B251" s="87"/>
      <c r="C251" s="110"/>
      <c r="D251" s="111"/>
      <c r="K251" s="94"/>
    </row>
    <row r="252" spans="1:11" ht="15.75" customHeight="1">
      <c r="A252" s="87"/>
      <c r="B252" s="87"/>
      <c r="C252" s="110"/>
      <c r="D252" s="111"/>
      <c r="K252" s="94"/>
    </row>
    <row r="253" spans="1:11" ht="15.75" customHeight="1">
      <c r="A253" s="87"/>
      <c r="B253" s="87"/>
      <c r="C253" s="110"/>
      <c r="D253" s="111"/>
      <c r="K253" s="94"/>
    </row>
    <row r="254" spans="1:11" ht="15.75" customHeight="1">
      <c r="A254" s="87"/>
      <c r="B254" s="87"/>
      <c r="C254" s="110"/>
      <c r="D254" s="111"/>
      <c r="K254" s="94"/>
    </row>
    <row r="255" spans="1:11" ht="15.75" customHeight="1">
      <c r="A255" s="87"/>
      <c r="B255" s="87"/>
      <c r="C255" s="110"/>
      <c r="D255" s="111"/>
      <c r="K255" s="94"/>
    </row>
    <row r="256" spans="1:11" ht="15.75" customHeight="1">
      <c r="A256" s="87"/>
      <c r="B256" s="87"/>
      <c r="C256" s="110"/>
      <c r="D256" s="111"/>
      <c r="K256" s="94"/>
    </row>
    <row r="257" spans="1:11" ht="15.75" customHeight="1">
      <c r="A257" s="87"/>
      <c r="B257" s="87"/>
      <c r="C257" s="110"/>
      <c r="D257" s="111"/>
      <c r="K257" s="94"/>
    </row>
    <row r="258" spans="1:11" ht="15.75" customHeight="1">
      <c r="A258" s="87"/>
      <c r="B258" s="87"/>
      <c r="C258" s="110"/>
      <c r="D258" s="111"/>
      <c r="K258" s="94"/>
    </row>
    <row r="259" spans="1:11" ht="15.75" customHeight="1">
      <c r="A259" s="87"/>
      <c r="B259" s="87"/>
      <c r="C259" s="110"/>
      <c r="D259" s="111"/>
      <c r="K259" s="94"/>
    </row>
    <row r="260" spans="1:11" ht="15.75" customHeight="1">
      <c r="K260" s="94"/>
    </row>
    <row r="261" spans="1:11" ht="15.75" customHeight="1">
      <c r="K261" s="94"/>
    </row>
    <row r="262" spans="1:11" ht="15.75" customHeight="1">
      <c r="K262" s="94"/>
    </row>
    <row r="263" spans="1:11" ht="15.75" customHeight="1">
      <c r="K263" s="94"/>
    </row>
    <row r="264" spans="1:11" ht="15.75" customHeight="1">
      <c r="K264" s="94"/>
    </row>
    <row r="265" spans="1:11" ht="15.75" customHeight="1">
      <c r="K265" s="94"/>
    </row>
    <row r="266" spans="1:11" ht="15.75" customHeight="1">
      <c r="K266" s="94"/>
    </row>
    <row r="267" spans="1:11" ht="15.75" customHeight="1">
      <c r="K267" s="94"/>
    </row>
    <row r="268" spans="1:11" ht="15.75" customHeight="1">
      <c r="K268" s="94"/>
    </row>
    <row r="269" spans="1:11" ht="15.75" customHeight="1">
      <c r="K269" s="94"/>
    </row>
    <row r="270" spans="1:11" ht="15.75" customHeight="1">
      <c r="K270" s="94"/>
    </row>
    <row r="271" spans="1:11" ht="15.75" customHeight="1">
      <c r="K271" s="94"/>
    </row>
    <row r="272" spans="1:11" ht="15.75" customHeight="1">
      <c r="K272" s="94"/>
    </row>
    <row r="273" spans="11:11" ht="15.75" customHeight="1">
      <c r="K273" s="94"/>
    </row>
    <row r="274" spans="11:11" ht="15.75" customHeight="1">
      <c r="K274" s="94"/>
    </row>
    <row r="275" spans="11:11" ht="15.75" customHeight="1">
      <c r="K275" s="94"/>
    </row>
    <row r="276" spans="11:11" ht="15.75" customHeight="1">
      <c r="K276" s="94"/>
    </row>
    <row r="277" spans="11:11" ht="15.75" customHeight="1">
      <c r="K277" s="94"/>
    </row>
    <row r="278" spans="11:11" ht="15.75" customHeight="1">
      <c r="K278" s="94"/>
    </row>
    <row r="279" spans="11:11" ht="15.75" customHeight="1">
      <c r="K279" s="94"/>
    </row>
    <row r="280" spans="11:11" ht="15.75" customHeight="1">
      <c r="K280" s="94"/>
    </row>
    <row r="281" spans="11:11" ht="15.75" customHeight="1">
      <c r="K281" s="94"/>
    </row>
    <row r="282" spans="11:11" ht="15.75" customHeight="1">
      <c r="K282" s="94"/>
    </row>
    <row r="283" spans="11:11" ht="15.75" customHeight="1">
      <c r="K283" s="94"/>
    </row>
    <row r="284" spans="11:11" ht="15.75" customHeight="1">
      <c r="K284" s="94"/>
    </row>
    <row r="285" spans="11:11" ht="15.75" customHeight="1">
      <c r="K285" s="94"/>
    </row>
    <row r="286" spans="11:11" ht="15.75" customHeight="1">
      <c r="K286" s="94"/>
    </row>
    <row r="287" spans="11:11" ht="15.75" customHeight="1">
      <c r="K287" s="94"/>
    </row>
    <row r="288" spans="11:11" ht="15.75" customHeight="1">
      <c r="K288" s="94"/>
    </row>
    <row r="289" spans="11:11" ht="15.75" customHeight="1">
      <c r="K289" s="94"/>
    </row>
    <row r="290" spans="11:11" ht="15.75" customHeight="1">
      <c r="K290" s="94"/>
    </row>
    <row r="291" spans="11:11" ht="15.75" customHeight="1">
      <c r="K291" s="94"/>
    </row>
    <row r="292" spans="11:11" ht="15.75" customHeight="1">
      <c r="K292" s="94"/>
    </row>
    <row r="293" spans="11:11" ht="15.75" customHeight="1">
      <c r="K293" s="94"/>
    </row>
    <row r="294" spans="11:11" ht="15.75" customHeight="1">
      <c r="K294" s="94"/>
    </row>
    <row r="295" spans="11:11" ht="15.75" customHeight="1">
      <c r="K295" s="94"/>
    </row>
    <row r="296" spans="11:11" ht="15.75" customHeight="1">
      <c r="K296" s="94"/>
    </row>
    <row r="297" spans="11:11" ht="15.75" customHeight="1">
      <c r="K297" s="94"/>
    </row>
    <row r="298" spans="11:11" ht="15.75" customHeight="1">
      <c r="K298" s="94"/>
    </row>
    <row r="299" spans="11:11" ht="15.75" customHeight="1">
      <c r="K299" s="94"/>
    </row>
    <row r="300" spans="11:11" ht="15.75" customHeight="1">
      <c r="K300" s="94"/>
    </row>
    <row r="301" spans="11:11" ht="15.75" customHeight="1">
      <c r="K301" s="94"/>
    </row>
    <row r="302" spans="11:11" ht="15.75" customHeight="1">
      <c r="K302" s="94"/>
    </row>
    <row r="303" spans="11:11" ht="15.75" customHeight="1">
      <c r="K303" s="94"/>
    </row>
    <row r="304" spans="11:11" ht="15.75" customHeight="1">
      <c r="K304" s="94"/>
    </row>
    <row r="305" spans="11:11" ht="15.75" customHeight="1">
      <c r="K305" s="94"/>
    </row>
    <row r="306" spans="11:11" ht="15.75" customHeight="1">
      <c r="K306" s="94"/>
    </row>
    <row r="307" spans="11:11" ht="15.75" customHeight="1">
      <c r="K307" s="94"/>
    </row>
    <row r="308" spans="11:11" ht="15.75" customHeight="1">
      <c r="K308" s="94"/>
    </row>
    <row r="309" spans="11:11" ht="15.75" customHeight="1">
      <c r="K309" s="94"/>
    </row>
    <row r="310" spans="11:11" ht="15.75" customHeight="1">
      <c r="K310" s="94"/>
    </row>
    <row r="311" spans="11:11" ht="15.75" customHeight="1">
      <c r="K311" s="94"/>
    </row>
    <row r="312" spans="11:11" ht="15.75" customHeight="1">
      <c r="K312" s="94"/>
    </row>
    <row r="313" spans="11:11" ht="15.75" customHeight="1">
      <c r="K313" s="94"/>
    </row>
    <row r="314" spans="11:11" ht="15.75" customHeight="1">
      <c r="K314" s="94"/>
    </row>
    <row r="315" spans="11:11" ht="15.75" customHeight="1">
      <c r="K315" s="94"/>
    </row>
    <row r="316" spans="11:11" ht="15.75" customHeight="1">
      <c r="K316" s="94"/>
    </row>
    <row r="317" spans="11:11" ht="15.75" customHeight="1">
      <c r="K317" s="94"/>
    </row>
    <row r="318" spans="11:11" ht="15.75" customHeight="1">
      <c r="K318" s="94"/>
    </row>
    <row r="319" spans="11:11" ht="15.75" customHeight="1">
      <c r="K319" s="94"/>
    </row>
    <row r="320" spans="11:11" ht="15.75" customHeight="1">
      <c r="K320" s="94"/>
    </row>
    <row r="321" spans="11:11" ht="15.75" customHeight="1">
      <c r="K321" s="94"/>
    </row>
    <row r="322" spans="11:11" ht="15.75" customHeight="1">
      <c r="K322" s="94"/>
    </row>
    <row r="323" spans="11:11" ht="15.75" customHeight="1">
      <c r="K323" s="94"/>
    </row>
    <row r="324" spans="11:11" ht="15.75" customHeight="1">
      <c r="K324" s="94"/>
    </row>
    <row r="325" spans="11:11" ht="15.75" customHeight="1">
      <c r="K325" s="94"/>
    </row>
    <row r="326" spans="11:11" ht="15.75" customHeight="1">
      <c r="K326" s="94"/>
    </row>
    <row r="327" spans="11:11" ht="15.75" customHeight="1">
      <c r="K327" s="94"/>
    </row>
    <row r="328" spans="11:11" ht="15.75" customHeight="1">
      <c r="K328" s="94"/>
    </row>
    <row r="329" spans="11:11" ht="15.75" customHeight="1">
      <c r="K329" s="94"/>
    </row>
    <row r="330" spans="11:11" ht="15.75" customHeight="1">
      <c r="K330" s="94"/>
    </row>
    <row r="331" spans="11:11" ht="15.75" customHeight="1">
      <c r="K331" s="94"/>
    </row>
    <row r="332" spans="11:11" ht="15.75" customHeight="1">
      <c r="K332" s="94"/>
    </row>
    <row r="333" spans="11:11" ht="15.75" customHeight="1">
      <c r="K333" s="94"/>
    </row>
    <row r="334" spans="11:11" ht="15.75" customHeight="1">
      <c r="K334" s="94"/>
    </row>
    <row r="335" spans="11:11" ht="15.75" customHeight="1">
      <c r="K335" s="94"/>
    </row>
    <row r="336" spans="11:11" ht="15.75" customHeight="1">
      <c r="K336" s="94"/>
    </row>
    <row r="337" spans="11:11" ht="15.75" customHeight="1">
      <c r="K337" s="94"/>
    </row>
    <row r="338" spans="11:11" ht="15.75" customHeight="1">
      <c r="K338" s="94"/>
    </row>
    <row r="339" spans="11:11" ht="15.75" customHeight="1">
      <c r="K339" s="94"/>
    </row>
    <row r="340" spans="11:11" ht="15.75" customHeight="1">
      <c r="K340" s="94"/>
    </row>
    <row r="341" spans="11:11" ht="15.75" customHeight="1">
      <c r="K341" s="94"/>
    </row>
    <row r="342" spans="11:11" ht="15.75" customHeight="1">
      <c r="K342" s="94"/>
    </row>
    <row r="343" spans="11:11" ht="15.75" customHeight="1">
      <c r="K343" s="94"/>
    </row>
    <row r="344" spans="11:11" ht="15.75" customHeight="1">
      <c r="K344" s="94"/>
    </row>
    <row r="345" spans="11:11" ht="15.75" customHeight="1">
      <c r="K345" s="94"/>
    </row>
    <row r="346" spans="11:11" ht="15.75" customHeight="1">
      <c r="K346" s="94"/>
    </row>
    <row r="347" spans="11:11" ht="15.75" customHeight="1">
      <c r="K347" s="94"/>
    </row>
    <row r="348" spans="11:11" ht="15.75" customHeight="1">
      <c r="K348" s="94"/>
    </row>
    <row r="349" spans="11:11" ht="15.75" customHeight="1">
      <c r="K349" s="94"/>
    </row>
    <row r="350" spans="11:11" ht="15.75" customHeight="1">
      <c r="K350" s="94"/>
    </row>
    <row r="351" spans="11:11" ht="15.75" customHeight="1">
      <c r="K351" s="94"/>
    </row>
    <row r="352" spans="11:11" ht="15.75" customHeight="1">
      <c r="K352" s="94"/>
    </row>
    <row r="353" spans="11:11" ht="15.75" customHeight="1">
      <c r="K353" s="94"/>
    </row>
    <row r="354" spans="11:11" ht="15.75" customHeight="1">
      <c r="K354" s="94"/>
    </row>
    <row r="355" spans="11:11" ht="15.75" customHeight="1">
      <c r="K355" s="94"/>
    </row>
    <row r="356" spans="11:11" ht="15.75" customHeight="1">
      <c r="K356" s="94"/>
    </row>
    <row r="357" spans="11:11" ht="15.75" customHeight="1">
      <c r="K357" s="94"/>
    </row>
    <row r="358" spans="11:11" ht="15.75" customHeight="1">
      <c r="K358" s="94"/>
    </row>
    <row r="359" spans="11:11" ht="15.75" customHeight="1">
      <c r="K359" s="94"/>
    </row>
    <row r="360" spans="11:11" ht="15.75" customHeight="1">
      <c r="K360" s="94"/>
    </row>
    <row r="361" spans="11:11" ht="15.75" customHeight="1">
      <c r="K361" s="94"/>
    </row>
    <row r="362" spans="11:11" ht="15.75" customHeight="1">
      <c r="K362" s="94"/>
    </row>
    <row r="363" spans="11:11" ht="15.75" customHeight="1">
      <c r="K363" s="94"/>
    </row>
    <row r="364" spans="11:11" ht="15.75" customHeight="1">
      <c r="K364" s="94"/>
    </row>
    <row r="365" spans="11:11" ht="15.75" customHeight="1">
      <c r="K365" s="94"/>
    </row>
    <row r="366" spans="11:11" ht="15.75" customHeight="1">
      <c r="K366" s="94"/>
    </row>
    <row r="367" spans="11:11" ht="15.75" customHeight="1">
      <c r="K367" s="94"/>
    </row>
    <row r="368" spans="11:11" ht="15.75" customHeight="1">
      <c r="K368" s="94"/>
    </row>
    <row r="369" spans="11:11" ht="15.75" customHeight="1">
      <c r="K369" s="94"/>
    </row>
    <row r="370" spans="11:11" ht="15.75" customHeight="1">
      <c r="K370" s="94"/>
    </row>
    <row r="371" spans="11:11" ht="15.75" customHeight="1">
      <c r="K371" s="94"/>
    </row>
    <row r="372" spans="11:11" ht="15.75" customHeight="1">
      <c r="K372" s="94"/>
    </row>
    <row r="373" spans="11:11" ht="15.75" customHeight="1">
      <c r="K373" s="94"/>
    </row>
    <row r="374" spans="11:11" ht="15.75" customHeight="1">
      <c r="K374" s="94"/>
    </row>
    <row r="375" spans="11:11" ht="15.75" customHeight="1">
      <c r="K375" s="94"/>
    </row>
    <row r="376" spans="11:11" ht="15.75" customHeight="1">
      <c r="K376" s="94"/>
    </row>
    <row r="377" spans="11:11" ht="15.75" customHeight="1">
      <c r="K377" s="94"/>
    </row>
    <row r="378" spans="11:11" ht="15.75" customHeight="1">
      <c r="K378" s="94"/>
    </row>
    <row r="379" spans="11:11" ht="15.75" customHeight="1">
      <c r="K379" s="94"/>
    </row>
    <row r="380" spans="11:11" ht="15.75" customHeight="1">
      <c r="K380" s="94"/>
    </row>
    <row r="381" spans="11:11" ht="15.75" customHeight="1">
      <c r="K381" s="94"/>
    </row>
    <row r="382" spans="11:11" ht="15.75" customHeight="1">
      <c r="K382" s="94"/>
    </row>
    <row r="383" spans="11:11" ht="15.75" customHeight="1">
      <c r="K383" s="94"/>
    </row>
    <row r="384" spans="11:11" ht="15.75" customHeight="1">
      <c r="K384" s="94"/>
    </row>
    <row r="385" spans="11:11" ht="15.75" customHeight="1">
      <c r="K385" s="94"/>
    </row>
    <row r="386" spans="11:11" ht="15.75" customHeight="1">
      <c r="K386" s="94"/>
    </row>
    <row r="387" spans="11:11" ht="15.75" customHeight="1">
      <c r="K387" s="94"/>
    </row>
    <row r="388" spans="11:11" ht="15.75" customHeight="1">
      <c r="K388" s="94"/>
    </row>
    <row r="389" spans="11:11" ht="15.75" customHeight="1">
      <c r="K389" s="94"/>
    </row>
    <row r="390" spans="11:11" ht="15.75" customHeight="1">
      <c r="K390" s="94"/>
    </row>
    <row r="391" spans="11:11" ht="15.75" customHeight="1">
      <c r="K391" s="94"/>
    </row>
    <row r="392" spans="11:11" ht="15.75" customHeight="1">
      <c r="K392" s="94"/>
    </row>
    <row r="393" spans="11:11" ht="15.75" customHeight="1">
      <c r="K393" s="94"/>
    </row>
    <row r="394" spans="11:11" ht="15.75" customHeight="1">
      <c r="K394" s="94"/>
    </row>
    <row r="395" spans="11:11" ht="15.75" customHeight="1">
      <c r="K395" s="94"/>
    </row>
    <row r="396" spans="11:11" ht="15.75" customHeight="1">
      <c r="K396" s="94"/>
    </row>
    <row r="397" spans="11:11" ht="15.75" customHeight="1">
      <c r="K397" s="94"/>
    </row>
    <row r="398" spans="11:11" ht="15.75" customHeight="1">
      <c r="K398" s="94"/>
    </row>
    <row r="399" spans="11:11" ht="15.75" customHeight="1">
      <c r="K399" s="94"/>
    </row>
    <row r="400" spans="11:11" ht="15.75" customHeight="1">
      <c r="K400" s="94"/>
    </row>
    <row r="401" spans="11:11" ht="15.75" customHeight="1">
      <c r="K401" s="94"/>
    </row>
    <row r="402" spans="11:11" ht="15.75" customHeight="1">
      <c r="K402" s="94"/>
    </row>
    <row r="403" spans="11:11" ht="15.75" customHeight="1">
      <c r="K403" s="94"/>
    </row>
    <row r="404" spans="11:11" ht="15.75" customHeight="1">
      <c r="K404" s="94"/>
    </row>
    <row r="405" spans="11:11" ht="15.75" customHeight="1">
      <c r="K405" s="94"/>
    </row>
    <row r="406" spans="11:11" ht="15.75" customHeight="1">
      <c r="K406" s="94"/>
    </row>
    <row r="407" spans="11:11" ht="15.75" customHeight="1">
      <c r="K407" s="94"/>
    </row>
    <row r="408" spans="11:11" ht="15.75" customHeight="1">
      <c r="K408" s="94"/>
    </row>
    <row r="409" spans="11:11" ht="15.75" customHeight="1">
      <c r="K409" s="94"/>
    </row>
    <row r="410" spans="11:11" ht="15.75" customHeight="1">
      <c r="K410" s="94"/>
    </row>
    <row r="411" spans="11:11" ht="15.75" customHeight="1">
      <c r="K411" s="94"/>
    </row>
    <row r="412" spans="11:11" ht="15.75" customHeight="1">
      <c r="K412" s="94"/>
    </row>
    <row r="413" spans="11:11" ht="15.75" customHeight="1">
      <c r="K413" s="94"/>
    </row>
    <row r="414" spans="11:11" ht="15.75" customHeight="1">
      <c r="K414" s="94"/>
    </row>
    <row r="415" spans="11:11" ht="15.75" customHeight="1">
      <c r="K415" s="94"/>
    </row>
    <row r="416" spans="11:11" ht="15.75" customHeight="1">
      <c r="K416" s="94"/>
    </row>
    <row r="417" spans="11:11" ht="15.75" customHeight="1">
      <c r="K417" s="94"/>
    </row>
    <row r="418" spans="11:11" ht="15.75" customHeight="1">
      <c r="K418" s="94"/>
    </row>
    <row r="419" spans="11:11" ht="15.75" customHeight="1">
      <c r="K419" s="94"/>
    </row>
    <row r="420" spans="11:11" ht="15.75" customHeight="1">
      <c r="K420" s="94"/>
    </row>
    <row r="421" spans="11:11" ht="15.75" customHeight="1">
      <c r="K421" s="94"/>
    </row>
    <row r="422" spans="11:11" ht="15.75" customHeight="1">
      <c r="K422" s="94"/>
    </row>
    <row r="423" spans="11:11" ht="15.75" customHeight="1">
      <c r="K423" s="94"/>
    </row>
    <row r="424" spans="11:11" ht="15.75" customHeight="1">
      <c r="K424" s="94"/>
    </row>
    <row r="425" spans="11:11" ht="15.75" customHeight="1">
      <c r="K425" s="94"/>
    </row>
    <row r="426" spans="11:11" ht="15.75" customHeight="1">
      <c r="K426" s="94"/>
    </row>
    <row r="427" spans="11:11" ht="15.75" customHeight="1">
      <c r="K427" s="94"/>
    </row>
    <row r="428" spans="11:11" ht="15.75" customHeight="1">
      <c r="K428" s="94"/>
    </row>
    <row r="429" spans="11:11" ht="15.75" customHeight="1">
      <c r="K429" s="94"/>
    </row>
    <row r="430" spans="11:11" ht="15.75" customHeight="1">
      <c r="K430" s="94"/>
    </row>
    <row r="431" spans="11:11" ht="15.75" customHeight="1">
      <c r="K431" s="94"/>
    </row>
    <row r="432" spans="11:11" ht="15.75" customHeight="1">
      <c r="K432" s="94"/>
    </row>
    <row r="433" spans="11:11" ht="15.75" customHeight="1">
      <c r="K433" s="94"/>
    </row>
    <row r="434" spans="11:11" ht="15.75" customHeight="1">
      <c r="K434" s="94"/>
    </row>
    <row r="435" spans="11:11" ht="15.75" customHeight="1">
      <c r="K435" s="94"/>
    </row>
    <row r="436" spans="11:11" ht="15.75" customHeight="1">
      <c r="K436" s="94"/>
    </row>
    <row r="437" spans="11:11" ht="15.75" customHeight="1">
      <c r="K437" s="94"/>
    </row>
    <row r="438" spans="11:11" ht="15.75" customHeight="1">
      <c r="K438" s="94"/>
    </row>
    <row r="439" spans="11:11" ht="15.75" customHeight="1">
      <c r="K439" s="94"/>
    </row>
    <row r="440" spans="11:11" ht="15.75" customHeight="1">
      <c r="K440" s="94"/>
    </row>
    <row r="441" spans="11:11" ht="15.75" customHeight="1">
      <c r="K441" s="94"/>
    </row>
    <row r="442" spans="11:11" ht="15.75" customHeight="1">
      <c r="K442" s="94"/>
    </row>
    <row r="443" spans="11:11" ht="15.75" customHeight="1">
      <c r="K443" s="94"/>
    </row>
    <row r="444" spans="11:11" ht="15.75" customHeight="1">
      <c r="K444" s="94"/>
    </row>
    <row r="445" spans="11:11" ht="15.75" customHeight="1">
      <c r="K445" s="94"/>
    </row>
    <row r="446" spans="11:11" ht="15.75" customHeight="1">
      <c r="K446" s="94"/>
    </row>
    <row r="447" spans="11:11" ht="15.75" customHeight="1">
      <c r="K447" s="94"/>
    </row>
    <row r="448" spans="11:11" ht="15.75" customHeight="1">
      <c r="K448" s="94"/>
    </row>
    <row r="449" spans="11:11" ht="15.75" customHeight="1">
      <c r="K449" s="94"/>
    </row>
    <row r="450" spans="11:11" ht="15.75" customHeight="1">
      <c r="K450" s="94"/>
    </row>
    <row r="451" spans="11:11" ht="15.75" customHeight="1">
      <c r="K451" s="94"/>
    </row>
    <row r="452" spans="11:11" ht="15.75" customHeight="1">
      <c r="K452" s="94"/>
    </row>
    <row r="453" spans="11:11" ht="15.75" customHeight="1">
      <c r="K453" s="94"/>
    </row>
    <row r="454" spans="11:11" ht="15.75" customHeight="1">
      <c r="K454" s="94"/>
    </row>
    <row r="455" spans="11:11" ht="15.75" customHeight="1">
      <c r="K455" s="94"/>
    </row>
    <row r="456" spans="11:11" ht="15.75" customHeight="1">
      <c r="K456" s="94"/>
    </row>
    <row r="457" spans="11:11" ht="15.75" customHeight="1">
      <c r="K457" s="94"/>
    </row>
    <row r="458" spans="11:11" ht="15.75" customHeight="1">
      <c r="K458" s="94"/>
    </row>
    <row r="459" spans="11:11" ht="15.75" customHeight="1">
      <c r="K459" s="94"/>
    </row>
    <row r="460" spans="11:11" ht="15.75" customHeight="1">
      <c r="K460" s="94"/>
    </row>
    <row r="461" spans="11:11" ht="15.75" customHeight="1">
      <c r="K461" s="94"/>
    </row>
    <row r="462" spans="11:11" ht="15.75" customHeight="1">
      <c r="K462" s="94"/>
    </row>
    <row r="463" spans="11:11" ht="15.75" customHeight="1">
      <c r="K463" s="94"/>
    </row>
    <row r="464" spans="11:11" ht="15.75" customHeight="1">
      <c r="K464" s="94"/>
    </row>
    <row r="465" spans="11:11" ht="15.75" customHeight="1">
      <c r="K465" s="94"/>
    </row>
    <row r="466" spans="11:11" ht="15.75" customHeight="1">
      <c r="K466" s="94"/>
    </row>
    <row r="467" spans="11:11" ht="15.75" customHeight="1">
      <c r="K467" s="94"/>
    </row>
    <row r="468" spans="11:11" ht="15.75" customHeight="1">
      <c r="K468" s="94"/>
    </row>
    <row r="469" spans="11:11" ht="15.75" customHeight="1">
      <c r="K469" s="94"/>
    </row>
    <row r="470" spans="11:11" ht="15.75" customHeight="1">
      <c r="K470" s="94"/>
    </row>
    <row r="471" spans="11:11" ht="15.75" customHeight="1">
      <c r="K471" s="94"/>
    </row>
    <row r="472" spans="11:11" ht="15.75" customHeight="1">
      <c r="K472" s="94"/>
    </row>
    <row r="473" spans="11:11" ht="15.75" customHeight="1">
      <c r="K473" s="94"/>
    </row>
    <row r="474" spans="11:11" ht="15.75" customHeight="1">
      <c r="K474" s="94"/>
    </row>
    <row r="475" spans="11:11" ht="15.75" customHeight="1">
      <c r="K475" s="94"/>
    </row>
    <row r="476" spans="11:11" ht="15.75" customHeight="1">
      <c r="K476" s="94"/>
    </row>
    <row r="477" spans="11:11" ht="15.75" customHeight="1">
      <c r="K477" s="94"/>
    </row>
    <row r="478" spans="11:11" ht="15.75" customHeight="1">
      <c r="K478" s="94"/>
    </row>
    <row r="479" spans="11:11" ht="15.75" customHeight="1">
      <c r="K479" s="94"/>
    </row>
    <row r="480" spans="11:11" ht="15.75" customHeight="1">
      <c r="K480" s="94"/>
    </row>
    <row r="481" spans="11:11" ht="15.75" customHeight="1">
      <c r="K481" s="94"/>
    </row>
    <row r="482" spans="11:11" ht="15.75" customHeight="1">
      <c r="K482" s="94"/>
    </row>
    <row r="483" spans="11:11" ht="15.75" customHeight="1">
      <c r="K483" s="94"/>
    </row>
    <row r="484" spans="11:11" ht="15.75" customHeight="1">
      <c r="K484" s="94"/>
    </row>
    <row r="485" spans="11:11" ht="15.75" customHeight="1">
      <c r="K485" s="94"/>
    </row>
    <row r="486" spans="11:11" ht="15.75" customHeight="1">
      <c r="K486" s="94"/>
    </row>
    <row r="487" spans="11:11" ht="15.75" customHeight="1">
      <c r="K487" s="94"/>
    </row>
    <row r="488" spans="11:11" ht="15.75" customHeight="1">
      <c r="K488" s="94"/>
    </row>
    <row r="489" spans="11:11" ht="15.75" customHeight="1">
      <c r="K489" s="94"/>
    </row>
    <row r="490" spans="11:11" ht="15.75" customHeight="1">
      <c r="K490" s="94"/>
    </row>
    <row r="491" spans="11:11" ht="15.75" customHeight="1">
      <c r="K491" s="94"/>
    </row>
    <row r="492" spans="11:11" ht="15.75" customHeight="1">
      <c r="K492" s="94"/>
    </row>
    <row r="493" spans="11:11" ht="15.75" customHeight="1">
      <c r="K493" s="94"/>
    </row>
    <row r="494" spans="11:11" ht="15.75" customHeight="1">
      <c r="K494" s="94"/>
    </row>
    <row r="495" spans="11:11" ht="15.75" customHeight="1">
      <c r="K495" s="94"/>
    </row>
    <row r="496" spans="11:11" ht="15.75" customHeight="1">
      <c r="K496" s="94"/>
    </row>
    <row r="497" spans="11:11" ht="15.75" customHeight="1">
      <c r="K497" s="94"/>
    </row>
    <row r="498" spans="11:11" ht="15.75" customHeight="1">
      <c r="K498" s="94"/>
    </row>
    <row r="499" spans="11:11" ht="15.75" customHeight="1">
      <c r="K499" s="94"/>
    </row>
    <row r="500" spans="11:11" ht="15.75" customHeight="1">
      <c r="K500" s="94"/>
    </row>
    <row r="501" spans="11:11" ht="15.75" customHeight="1">
      <c r="K501" s="94"/>
    </row>
    <row r="502" spans="11:11" ht="15.75" customHeight="1">
      <c r="K502" s="94"/>
    </row>
    <row r="503" spans="11:11" ht="15.75" customHeight="1">
      <c r="K503" s="94"/>
    </row>
    <row r="504" spans="11:11" ht="15.75" customHeight="1">
      <c r="K504" s="94"/>
    </row>
    <row r="505" spans="11:11" ht="15.75" customHeight="1">
      <c r="K505" s="94"/>
    </row>
    <row r="506" spans="11:11" ht="15.75" customHeight="1">
      <c r="K506" s="94"/>
    </row>
    <row r="507" spans="11:11" ht="15.75" customHeight="1">
      <c r="K507" s="94"/>
    </row>
    <row r="508" spans="11:11" ht="15.75" customHeight="1">
      <c r="K508" s="94"/>
    </row>
    <row r="509" spans="11:11" ht="15.75" customHeight="1">
      <c r="K509" s="94"/>
    </row>
    <row r="510" spans="11:11" ht="15.75" customHeight="1">
      <c r="K510" s="94"/>
    </row>
    <row r="511" spans="11:11" ht="15.75" customHeight="1">
      <c r="K511" s="94"/>
    </row>
    <row r="512" spans="11:11" ht="15.75" customHeight="1">
      <c r="K512" s="94"/>
    </row>
    <row r="513" spans="11:11" ht="15.75" customHeight="1">
      <c r="K513" s="94"/>
    </row>
    <row r="514" spans="11:11" ht="15.75" customHeight="1">
      <c r="K514" s="94"/>
    </row>
    <row r="515" spans="11:11" ht="15.75" customHeight="1">
      <c r="K515" s="94"/>
    </row>
    <row r="516" spans="11:11" ht="15.75" customHeight="1">
      <c r="K516" s="94"/>
    </row>
    <row r="517" spans="11:11" ht="15.75" customHeight="1">
      <c r="K517" s="94"/>
    </row>
    <row r="518" spans="11:11" ht="15.75" customHeight="1">
      <c r="K518" s="94"/>
    </row>
    <row r="519" spans="11:11" ht="15.75" customHeight="1">
      <c r="K519" s="94"/>
    </row>
    <row r="520" spans="11:11" ht="15.75" customHeight="1">
      <c r="K520" s="94"/>
    </row>
    <row r="521" spans="11:11" ht="15.75" customHeight="1">
      <c r="K521" s="94"/>
    </row>
    <row r="522" spans="11:11" ht="15.75" customHeight="1">
      <c r="K522" s="94"/>
    </row>
    <row r="523" spans="11:11" ht="15.75" customHeight="1">
      <c r="K523" s="94"/>
    </row>
    <row r="524" spans="11:11" ht="15.75" customHeight="1">
      <c r="K524" s="94"/>
    </row>
    <row r="525" spans="11:11" ht="15.75" customHeight="1">
      <c r="K525" s="94"/>
    </row>
    <row r="526" spans="11:11" ht="15.75" customHeight="1">
      <c r="K526" s="94"/>
    </row>
    <row r="527" spans="11:11" ht="15.75" customHeight="1">
      <c r="K527" s="94"/>
    </row>
    <row r="528" spans="11:11" ht="15.75" customHeight="1">
      <c r="K528" s="94"/>
    </row>
    <row r="529" spans="11:11" ht="15.75" customHeight="1">
      <c r="K529" s="94"/>
    </row>
    <row r="530" spans="11:11" ht="15.75" customHeight="1">
      <c r="K530" s="94"/>
    </row>
    <row r="531" spans="11:11" ht="15.75" customHeight="1">
      <c r="K531" s="94"/>
    </row>
    <row r="532" spans="11:11" ht="15.75" customHeight="1">
      <c r="K532" s="94"/>
    </row>
    <row r="533" spans="11:11" ht="15.75" customHeight="1">
      <c r="K533" s="94"/>
    </row>
    <row r="534" spans="11:11" ht="15.75" customHeight="1">
      <c r="K534" s="94"/>
    </row>
    <row r="535" spans="11:11" ht="15.75" customHeight="1">
      <c r="K535" s="94"/>
    </row>
    <row r="536" spans="11:11" ht="15.75" customHeight="1">
      <c r="K536" s="94"/>
    </row>
    <row r="537" spans="11:11" ht="15.75" customHeight="1">
      <c r="K537" s="94"/>
    </row>
    <row r="538" spans="11:11" ht="15.75" customHeight="1">
      <c r="K538" s="94"/>
    </row>
    <row r="539" spans="11:11" ht="15.75" customHeight="1">
      <c r="K539" s="94"/>
    </row>
    <row r="540" spans="11:11" ht="15.75" customHeight="1">
      <c r="K540" s="94"/>
    </row>
    <row r="541" spans="11:11" ht="15.75" customHeight="1">
      <c r="K541" s="94"/>
    </row>
    <row r="542" spans="11:11" ht="15.75" customHeight="1">
      <c r="K542" s="94"/>
    </row>
    <row r="543" spans="11:11" ht="15.75" customHeight="1">
      <c r="K543" s="94"/>
    </row>
    <row r="544" spans="11:11" ht="15.75" customHeight="1">
      <c r="K544" s="94"/>
    </row>
    <row r="545" spans="11:11" ht="15.75" customHeight="1">
      <c r="K545" s="94"/>
    </row>
    <row r="546" spans="11:11" ht="15.75" customHeight="1">
      <c r="K546" s="94"/>
    </row>
    <row r="547" spans="11:11" ht="15.75" customHeight="1">
      <c r="K547" s="94"/>
    </row>
    <row r="548" spans="11:11" ht="15.75" customHeight="1">
      <c r="K548" s="94"/>
    </row>
    <row r="549" spans="11:11" ht="15.75" customHeight="1">
      <c r="K549" s="94"/>
    </row>
    <row r="550" spans="11:11" ht="15.75" customHeight="1">
      <c r="K550" s="94"/>
    </row>
    <row r="551" spans="11:11" ht="15.75" customHeight="1">
      <c r="K551" s="94"/>
    </row>
    <row r="552" spans="11:11" ht="15.75" customHeight="1">
      <c r="K552" s="94"/>
    </row>
    <row r="553" spans="11:11" ht="15.75" customHeight="1">
      <c r="K553" s="94"/>
    </row>
    <row r="554" spans="11:11" ht="15.75" customHeight="1">
      <c r="K554" s="94"/>
    </row>
    <row r="555" spans="11:11" ht="15.75" customHeight="1">
      <c r="K555" s="94"/>
    </row>
    <row r="556" spans="11:11" ht="15.75" customHeight="1">
      <c r="K556" s="94"/>
    </row>
    <row r="557" spans="11:11" ht="15.75" customHeight="1">
      <c r="K557" s="94"/>
    </row>
    <row r="558" spans="11:11" ht="15.75" customHeight="1">
      <c r="K558" s="94"/>
    </row>
    <row r="559" spans="11:11" ht="15.75" customHeight="1">
      <c r="K559" s="94"/>
    </row>
    <row r="560" spans="11:11" ht="15.75" customHeight="1">
      <c r="K560" s="94"/>
    </row>
    <row r="561" spans="11:11" ht="15.75" customHeight="1">
      <c r="K561" s="94"/>
    </row>
    <row r="562" spans="11:11" ht="15.75" customHeight="1">
      <c r="K562" s="94"/>
    </row>
    <row r="563" spans="11:11" ht="15.75" customHeight="1">
      <c r="K563" s="94"/>
    </row>
    <row r="564" spans="11:11" ht="15.75" customHeight="1">
      <c r="K564" s="94"/>
    </row>
    <row r="565" spans="11:11" ht="15.75" customHeight="1">
      <c r="K565" s="94"/>
    </row>
    <row r="566" spans="11:11" ht="15.75" customHeight="1">
      <c r="K566" s="94"/>
    </row>
    <row r="567" spans="11:11" ht="15.75" customHeight="1">
      <c r="K567" s="94"/>
    </row>
    <row r="568" spans="11:11" ht="15.75" customHeight="1">
      <c r="K568" s="94"/>
    </row>
    <row r="569" spans="11:11" ht="15.75" customHeight="1">
      <c r="K569" s="94"/>
    </row>
    <row r="570" spans="11:11" ht="15.75" customHeight="1">
      <c r="K570" s="94"/>
    </row>
    <row r="571" spans="11:11" ht="15.75" customHeight="1">
      <c r="K571" s="94"/>
    </row>
    <row r="572" spans="11:11" ht="15.75" customHeight="1">
      <c r="K572" s="94"/>
    </row>
    <row r="573" spans="11:11" ht="15.75" customHeight="1">
      <c r="K573" s="94"/>
    </row>
    <row r="574" spans="11:11" ht="15.75" customHeight="1">
      <c r="K574" s="94"/>
    </row>
    <row r="575" spans="11:11" ht="15.75" customHeight="1">
      <c r="K575" s="94"/>
    </row>
    <row r="576" spans="11:11" ht="15.75" customHeight="1">
      <c r="K576" s="94"/>
    </row>
    <row r="577" spans="11:11" ht="15.75" customHeight="1">
      <c r="K577" s="94"/>
    </row>
    <row r="578" spans="11:11" ht="15.75" customHeight="1">
      <c r="K578" s="94"/>
    </row>
    <row r="579" spans="11:11" ht="15.75" customHeight="1">
      <c r="K579" s="94"/>
    </row>
    <row r="580" spans="11:11" ht="15.75" customHeight="1">
      <c r="K580" s="94"/>
    </row>
    <row r="581" spans="11:11" ht="15.75" customHeight="1">
      <c r="K581" s="94"/>
    </row>
    <row r="582" spans="11:11" ht="15.75" customHeight="1">
      <c r="K582" s="94"/>
    </row>
    <row r="583" spans="11:11" ht="15.75" customHeight="1">
      <c r="K583" s="94"/>
    </row>
    <row r="584" spans="11:11" ht="15.75" customHeight="1">
      <c r="K584" s="94"/>
    </row>
    <row r="585" spans="11:11" ht="15.75" customHeight="1">
      <c r="K585" s="94"/>
    </row>
    <row r="586" spans="11:11" ht="15.75" customHeight="1">
      <c r="K586" s="94"/>
    </row>
    <row r="587" spans="11:11" ht="15.75" customHeight="1">
      <c r="K587" s="94"/>
    </row>
    <row r="588" spans="11:11" ht="15.75" customHeight="1">
      <c r="K588" s="94"/>
    </row>
    <row r="589" spans="11:11" ht="15.75" customHeight="1">
      <c r="K589" s="94"/>
    </row>
    <row r="590" spans="11:11" ht="15.75" customHeight="1">
      <c r="K590" s="94"/>
    </row>
    <row r="591" spans="11:11" ht="15.75" customHeight="1">
      <c r="K591" s="94"/>
    </row>
    <row r="592" spans="11:11" ht="15.75" customHeight="1">
      <c r="K592" s="94"/>
    </row>
    <row r="593" spans="11:11" ht="15.75" customHeight="1">
      <c r="K593" s="94"/>
    </row>
    <row r="594" spans="11:11" ht="15.75" customHeight="1">
      <c r="K594" s="94"/>
    </row>
    <row r="595" spans="11:11" ht="15.75" customHeight="1">
      <c r="K595" s="94"/>
    </row>
    <row r="596" spans="11:11" ht="15.75" customHeight="1">
      <c r="K596" s="94"/>
    </row>
    <row r="597" spans="11:11" ht="15.75" customHeight="1">
      <c r="K597" s="94"/>
    </row>
    <row r="598" spans="11:11" ht="15.75" customHeight="1">
      <c r="K598" s="94"/>
    </row>
    <row r="599" spans="11:11" ht="15.75" customHeight="1">
      <c r="K599" s="94"/>
    </row>
    <row r="600" spans="11:11" ht="15.75" customHeight="1">
      <c r="K600" s="94"/>
    </row>
    <row r="601" spans="11:11" ht="15.75" customHeight="1">
      <c r="K601" s="94"/>
    </row>
    <row r="602" spans="11:11" ht="15.75" customHeight="1">
      <c r="K602" s="94"/>
    </row>
    <row r="603" spans="11:11" ht="15.75" customHeight="1">
      <c r="K603" s="94"/>
    </row>
    <row r="604" spans="11:11" ht="15.75" customHeight="1">
      <c r="K604" s="94"/>
    </row>
    <row r="605" spans="11:11" ht="15.75" customHeight="1">
      <c r="K605" s="94"/>
    </row>
    <row r="606" spans="11:11" ht="15.75" customHeight="1">
      <c r="K606" s="94"/>
    </row>
    <row r="607" spans="11:11" ht="15.75" customHeight="1">
      <c r="K607" s="94"/>
    </row>
    <row r="608" spans="11:11" ht="15.75" customHeight="1">
      <c r="K608" s="94"/>
    </row>
    <row r="609" spans="11:11" ht="15.75" customHeight="1">
      <c r="K609" s="94"/>
    </row>
    <row r="610" spans="11:11" ht="15.75" customHeight="1">
      <c r="K610" s="94"/>
    </row>
    <row r="611" spans="11:11" ht="15.75" customHeight="1">
      <c r="K611" s="94"/>
    </row>
    <row r="612" spans="11:11" ht="15.75" customHeight="1">
      <c r="K612" s="94"/>
    </row>
    <row r="613" spans="11:11" ht="15.75" customHeight="1">
      <c r="K613" s="94"/>
    </row>
    <row r="614" spans="11:11" ht="15.75" customHeight="1">
      <c r="K614" s="94"/>
    </row>
    <row r="615" spans="11:11" ht="15.75" customHeight="1">
      <c r="K615" s="94"/>
    </row>
    <row r="616" spans="11:11" ht="15.75" customHeight="1">
      <c r="K616" s="94"/>
    </row>
    <row r="617" spans="11:11" ht="15.75" customHeight="1">
      <c r="K617" s="94"/>
    </row>
    <row r="618" spans="11:11" ht="15.75" customHeight="1">
      <c r="K618" s="94"/>
    </row>
    <row r="619" spans="11:11" ht="15.75" customHeight="1">
      <c r="K619" s="94"/>
    </row>
    <row r="620" spans="11:11" ht="15.75" customHeight="1">
      <c r="K620" s="94"/>
    </row>
    <row r="621" spans="11:11" ht="15.75" customHeight="1">
      <c r="K621" s="94"/>
    </row>
    <row r="622" spans="11:11" ht="15.75" customHeight="1">
      <c r="K622" s="94"/>
    </row>
    <row r="623" spans="11:11" ht="15.75" customHeight="1">
      <c r="K623" s="94"/>
    </row>
    <row r="624" spans="11:11" ht="15.75" customHeight="1">
      <c r="K624" s="94"/>
    </row>
    <row r="625" spans="11:11" ht="15.75" customHeight="1">
      <c r="K625" s="94"/>
    </row>
    <row r="626" spans="11:11" ht="15.75" customHeight="1">
      <c r="K626" s="94"/>
    </row>
    <row r="627" spans="11:11" ht="15.75" customHeight="1">
      <c r="K627" s="94"/>
    </row>
    <row r="628" spans="11:11" ht="15.75" customHeight="1">
      <c r="K628" s="94"/>
    </row>
    <row r="629" spans="11:11" ht="15.75" customHeight="1">
      <c r="K629" s="94"/>
    </row>
    <row r="630" spans="11:11" ht="15.75" customHeight="1">
      <c r="K630" s="94"/>
    </row>
    <row r="631" spans="11:11" ht="15.75" customHeight="1">
      <c r="K631" s="94"/>
    </row>
    <row r="632" spans="11:11" ht="15.75" customHeight="1">
      <c r="K632" s="94"/>
    </row>
    <row r="633" spans="11:11" ht="15.75" customHeight="1">
      <c r="K633" s="94"/>
    </row>
    <row r="634" spans="11:11" ht="15.75" customHeight="1">
      <c r="K634" s="94"/>
    </row>
    <row r="635" spans="11:11" ht="15.75" customHeight="1">
      <c r="K635" s="94"/>
    </row>
    <row r="636" spans="11:11" ht="15.75" customHeight="1">
      <c r="K636" s="94"/>
    </row>
    <row r="637" spans="11:11" ht="15.75" customHeight="1">
      <c r="K637" s="94"/>
    </row>
    <row r="638" spans="11:11" ht="15.75" customHeight="1">
      <c r="K638" s="94"/>
    </row>
    <row r="639" spans="11:11" ht="15.75" customHeight="1">
      <c r="K639" s="94"/>
    </row>
    <row r="640" spans="11:11" ht="15.75" customHeight="1">
      <c r="K640" s="94"/>
    </row>
    <row r="641" spans="11:11" ht="15.75" customHeight="1">
      <c r="K641" s="94"/>
    </row>
    <row r="642" spans="11:11" ht="15.75" customHeight="1">
      <c r="K642" s="94"/>
    </row>
    <row r="643" spans="11:11" ht="15.75" customHeight="1">
      <c r="K643" s="94"/>
    </row>
    <row r="644" spans="11:11" ht="15.75" customHeight="1">
      <c r="K644" s="94"/>
    </row>
    <row r="645" spans="11:11" ht="15.75" customHeight="1">
      <c r="K645" s="94"/>
    </row>
    <row r="646" spans="11:11" ht="15.75" customHeight="1">
      <c r="K646" s="94"/>
    </row>
    <row r="647" spans="11:11" ht="15.75" customHeight="1">
      <c r="K647" s="94"/>
    </row>
    <row r="648" spans="11:11" ht="15.75" customHeight="1">
      <c r="K648" s="94"/>
    </row>
    <row r="649" spans="11:11" ht="15.75" customHeight="1">
      <c r="K649" s="94"/>
    </row>
    <row r="650" spans="11:11" ht="15.75" customHeight="1">
      <c r="K650" s="94"/>
    </row>
    <row r="651" spans="11:11" ht="15.75" customHeight="1">
      <c r="K651" s="94"/>
    </row>
    <row r="652" spans="11:11" ht="15.75" customHeight="1">
      <c r="K652" s="94"/>
    </row>
    <row r="653" spans="11:11" ht="15.75" customHeight="1">
      <c r="K653" s="94"/>
    </row>
    <row r="654" spans="11:11" ht="15.75" customHeight="1">
      <c r="K654" s="94"/>
    </row>
    <row r="655" spans="11:11" ht="15.75" customHeight="1">
      <c r="K655" s="94"/>
    </row>
    <row r="656" spans="11:11" ht="15.75" customHeight="1">
      <c r="K656" s="94"/>
    </row>
    <row r="657" spans="11:11" ht="15.75" customHeight="1">
      <c r="K657" s="94"/>
    </row>
    <row r="658" spans="11:11" ht="15.75" customHeight="1">
      <c r="K658" s="94"/>
    </row>
    <row r="659" spans="11:11" ht="15.75" customHeight="1">
      <c r="K659" s="94"/>
    </row>
    <row r="660" spans="11:11" ht="15.75" customHeight="1">
      <c r="K660" s="94"/>
    </row>
    <row r="661" spans="11:11" ht="15.75" customHeight="1">
      <c r="K661" s="94"/>
    </row>
    <row r="662" spans="11:11" ht="15.75" customHeight="1">
      <c r="K662" s="94"/>
    </row>
    <row r="663" spans="11:11" ht="15.75" customHeight="1">
      <c r="K663" s="94"/>
    </row>
    <row r="664" spans="11:11" ht="15.75" customHeight="1">
      <c r="K664" s="94"/>
    </row>
    <row r="665" spans="11:11" ht="15.75" customHeight="1">
      <c r="K665" s="94"/>
    </row>
    <row r="666" spans="11:11" ht="15.75" customHeight="1">
      <c r="K666" s="94"/>
    </row>
    <row r="667" spans="11:11" ht="15.75" customHeight="1">
      <c r="K667" s="94"/>
    </row>
    <row r="668" spans="11:11" ht="15.75" customHeight="1">
      <c r="K668" s="94"/>
    </row>
    <row r="669" spans="11:11" ht="15.75" customHeight="1">
      <c r="K669" s="94"/>
    </row>
    <row r="670" spans="11:11" ht="15.75" customHeight="1">
      <c r="K670" s="94"/>
    </row>
    <row r="671" spans="11:11" ht="15.75" customHeight="1">
      <c r="K671" s="94"/>
    </row>
    <row r="672" spans="11:11" ht="15.75" customHeight="1">
      <c r="K672" s="94"/>
    </row>
    <row r="673" spans="11:11" ht="15.75" customHeight="1">
      <c r="K673" s="94"/>
    </row>
    <row r="674" spans="11:11" ht="15.75" customHeight="1">
      <c r="K674" s="94"/>
    </row>
    <row r="675" spans="11:11" ht="15.75" customHeight="1">
      <c r="K675" s="94"/>
    </row>
    <row r="676" spans="11:11" ht="15.75" customHeight="1">
      <c r="K676" s="94"/>
    </row>
    <row r="677" spans="11:11" ht="15.75" customHeight="1">
      <c r="K677" s="94"/>
    </row>
    <row r="678" spans="11:11" ht="15.75" customHeight="1">
      <c r="K678" s="94"/>
    </row>
    <row r="679" spans="11:11" ht="15.75" customHeight="1">
      <c r="K679" s="94"/>
    </row>
    <row r="680" spans="11:11" ht="15.75" customHeight="1">
      <c r="K680" s="94"/>
    </row>
    <row r="681" spans="11:11" ht="15.75" customHeight="1">
      <c r="K681" s="94"/>
    </row>
    <row r="682" spans="11:11" ht="15.75" customHeight="1">
      <c r="K682" s="94"/>
    </row>
    <row r="683" spans="11:11" ht="15.75" customHeight="1">
      <c r="K683" s="94"/>
    </row>
    <row r="684" spans="11:11" ht="15.75" customHeight="1">
      <c r="K684" s="94"/>
    </row>
    <row r="685" spans="11:11" ht="15.75" customHeight="1">
      <c r="K685" s="94"/>
    </row>
    <row r="686" spans="11:11" ht="15.75" customHeight="1">
      <c r="K686" s="94"/>
    </row>
    <row r="687" spans="11:11" ht="15.75" customHeight="1">
      <c r="K687" s="94"/>
    </row>
    <row r="688" spans="11:11" ht="15.75" customHeight="1">
      <c r="K688" s="94"/>
    </row>
    <row r="689" spans="11:11" ht="15.75" customHeight="1">
      <c r="K689" s="94"/>
    </row>
    <row r="690" spans="11:11" ht="15.75" customHeight="1">
      <c r="K690" s="94"/>
    </row>
    <row r="691" spans="11:11" ht="15.75" customHeight="1">
      <c r="K691" s="94"/>
    </row>
    <row r="692" spans="11:11" ht="15.75" customHeight="1">
      <c r="K692" s="94"/>
    </row>
    <row r="693" spans="11:11" ht="15.75" customHeight="1">
      <c r="K693" s="94"/>
    </row>
    <row r="694" spans="11:11" ht="15.75" customHeight="1">
      <c r="K694" s="94"/>
    </row>
    <row r="695" spans="11:11" ht="15.75" customHeight="1">
      <c r="K695" s="94"/>
    </row>
    <row r="696" spans="11:11" ht="15.75" customHeight="1">
      <c r="K696" s="94"/>
    </row>
    <row r="697" spans="11:11" ht="15.75" customHeight="1">
      <c r="K697" s="94"/>
    </row>
    <row r="698" spans="11:11" ht="15.75" customHeight="1">
      <c r="K698" s="94"/>
    </row>
    <row r="699" spans="11:11" ht="15.75" customHeight="1">
      <c r="K699" s="94"/>
    </row>
    <row r="700" spans="11:11" ht="15.75" customHeight="1">
      <c r="K700" s="94"/>
    </row>
    <row r="701" spans="11:11" ht="15.75" customHeight="1">
      <c r="K701" s="94"/>
    </row>
    <row r="702" spans="11:11" ht="15.75" customHeight="1">
      <c r="K702" s="94"/>
    </row>
    <row r="703" spans="11:11" ht="15.75" customHeight="1">
      <c r="K703" s="94"/>
    </row>
    <row r="704" spans="11:11" ht="15.75" customHeight="1">
      <c r="K704" s="94"/>
    </row>
    <row r="705" spans="11:11" ht="15.75" customHeight="1">
      <c r="K705" s="94"/>
    </row>
    <row r="706" spans="11:11" ht="15.75" customHeight="1">
      <c r="K706" s="94"/>
    </row>
    <row r="707" spans="11:11" ht="15.75" customHeight="1">
      <c r="K707" s="94"/>
    </row>
    <row r="708" spans="11:11" ht="15.75" customHeight="1">
      <c r="K708" s="94"/>
    </row>
    <row r="709" spans="11:11" ht="15.75" customHeight="1">
      <c r="K709" s="94"/>
    </row>
    <row r="710" spans="11:11" ht="15.75" customHeight="1">
      <c r="K710" s="94"/>
    </row>
    <row r="711" spans="11:11" ht="15.75" customHeight="1">
      <c r="K711" s="94"/>
    </row>
    <row r="712" spans="11:11" ht="15.75" customHeight="1">
      <c r="K712" s="94"/>
    </row>
    <row r="713" spans="11:11" ht="15.75" customHeight="1">
      <c r="K713" s="94"/>
    </row>
    <row r="714" spans="11:11" ht="15.75" customHeight="1">
      <c r="K714" s="94"/>
    </row>
    <row r="715" spans="11:11" ht="15.75" customHeight="1">
      <c r="K715" s="94"/>
    </row>
    <row r="716" spans="11:11" ht="15.75" customHeight="1">
      <c r="K716" s="94"/>
    </row>
    <row r="717" spans="11:11" ht="15.75" customHeight="1">
      <c r="K717" s="94"/>
    </row>
    <row r="718" spans="11:11" ht="15.75" customHeight="1">
      <c r="K718" s="94"/>
    </row>
    <row r="719" spans="11:11" ht="15.75" customHeight="1">
      <c r="K719" s="94"/>
    </row>
    <row r="720" spans="11:11" ht="15.75" customHeight="1">
      <c r="K720" s="94"/>
    </row>
    <row r="721" spans="11:11" ht="15.75" customHeight="1">
      <c r="K721" s="94"/>
    </row>
    <row r="722" spans="11:11" ht="15.75" customHeight="1">
      <c r="K722" s="94"/>
    </row>
    <row r="723" spans="11:11" ht="15.75" customHeight="1">
      <c r="K723" s="94"/>
    </row>
    <row r="724" spans="11:11" ht="15.75" customHeight="1">
      <c r="K724" s="94"/>
    </row>
    <row r="725" spans="11:11" ht="15.75" customHeight="1">
      <c r="K725" s="94"/>
    </row>
    <row r="726" spans="11:11" ht="15.75" customHeight="1">
      <c r="K726" s="94"/>
    </row>
    <row r="727" spans="11:11" ht="15.75" customHeight="1">
      <c r="K727" s="94"/>
    </row>
    <row r="728" spans="11:11" ht="15.75" customHeight="1">
      <c r="K728" s="94"/>
    </row>
    <row r="729" spans="11:11" ht="15.75" customHeight="1">
      <c r="K729" s="94"/>
    </row>
    <row r="730" spans="11:11" ht="15.75" customHeight="1">
      <c r="K730" s="94"/>
    </row>
    <row r="731" spans="11:11" ht="15.75" customHeight="1">
      <c r="K731" s="94"/>
    </row>
    <row r="732" spans="11:11" ht="15.75" customHeight="1">
      <c r="K732" s="94"/>
    </row>
    <row r="733" spans="11:11" ht="15.75" customHeight="1">
      <c r="K733" s="94"/>
    </row>
    <row r="734" spans="11:11" ht="15.75" customHeight="1">
      <c r="K734" s="94"/>
    </row>
    <row r="735" spans="11:11" ht="15.75" customHeight="1">
      <c r="K735" s="94"/>
    </row>
    <row r="736" spans="11:11" ht="15.75" customHeight="1">
      <c r="K736" s="94"/>
    </row>
    <row r="737" spans="11:11" ht="15.75" customHeight="1">
      <c r="K737" s="94"/>
    </row>
    <row r="738" spans="11:11" ht="15.75" customHeight="1">
      <c r="K738" s="94"/>
    </row>
    <row r="739" spans="11:11" ht="15.75" customHeight="1">
      <c r="K739" s="94"/>
    </row>
    <row r="740" spans="11:11" ht="15.75" customHeight="1">
      <c r="K740" s="94"/>
    </row>
    <row r="741" spans="11:11" ht="15.75" customHeight="1">
      <c r="K741" s="94"/>
    </row>
    <row r="742" spans="11:11" ht="15.75" customHeight="1">
      <c r="K742" s="94"/>
    </row>
    <row r="743" spans="11:11" ht="15.75" customHeight="1">
      <c r="K743" s="94"/>
    </row>
    <row r="744" spans="11:11" ht="15.75" customHeight="1">
      <c r="K744" s="94"/>
    </row>
    <row r="745" spans="11:11" ht="15.75" customHeight="1">
      <c r="K745" s="94"/>
    </row>
    <row r="746" spans="11:11" ht="15.75" customHeight="1">
      <c r="K746" s="94"/>
    </row>
    <row r="747" spans="11:11" ht="15.75" customHeight="1">
      <c r="K747" s="94"/>
    </row>
    <row r="748" spans="11:11" ht="15.75" customHeight="1">
      <c r="K748" s="94"/>
    </row>
    <row r="749" spans="11:11" ht="15.75" customHeight="1">
      <c r="K749" s="94"/>
    </row>
    <row r="750" spans="11:11" ht="15.75" customHeight="1">
      <c r="K750" s="94"/>
    </row>
    <row r="751" spans="11:11" ht="15.75" customHeight="1">
      <c r="K751" s="94"/>
    </row>
    <row r="752" spans="11:11" ht="15.75" customHeight="1">
      <c r="K752" s="94"/>
    </row>
    <row r="753" spans="11:11" ht="15.75" customHeight="1">
      <c r="K753" s="94"/>
    </row>
    <row r="754" spans="11:11" ht="15.75" customHeight="1">
      <c r="K754" s="94"/>
    </row>
    <row r="755" spans="11:11" ht="15.75" customHeight="1">
      <c r="K755" s="94"/>
    </row>
    <row r="756" spans="11:11" ht="15.75" customHeight="1">
      <c r="K756" s="94"/>
    </row>
    <row r="757" spans="11:11" ht="15.75" customHeight="1">
      <c r="K757" s="94"/>
    </row>
    <row r="758" spans="11:11" ht="15.75" customHeight="1">
      <c r="K758" s="94"/>
    </row>
    <row r="759" spans="11:11" ht="15.75" customHeight="1">
      <c r="K759" s="94"/>
    </row>
    <row r="760" spans="11:11" ht="15.75" customHeight="1">
      <c r="K760" s="94"/>
    </row>
    <row r="761" spans="11:11" ht="15.75" customHeight="1">
      <c r="K761" s="94"/>
    </row>
    <row r="762" spans="11:11" ht="15.75" customHeight="1">
      <c r="K762" s="94"/>
    </row>
    <row r="763" spans="11:11" ht="15.75" customHeight="1">
      <c r="K763" s="94"/>
    </row>
    <row r="764" spans="11:11" ht="15.75" customHeight="1">
      <c r="K764" s="94"/>
    </row>
    <row r="765" spans="11:11" ht="15.75" customHeight="1">
      <c r="K765" s="94"/>
    </row>
    <row r="766" spans="11:11" ht="15.75" customHeight="1">
      <c r="K766" s="94"/>
    </row>
    <row r="767" spans="11:11" ht="15.75" customHeight="1">
      <c r="K767" s="94"/>
    </row>
    <row r="768" spans="11:11" ht="15.75" customHeight="1">
      <c r="K768" s="94"/>
    </row>
    <row r="769" spans="11:11" ht="15.75" customHeight="1">
      <c r="K769" s="94"/>
    </row>
    <row r="770" spans="11:11" ht="15.75" customHeight="1">
      <c r="K770" s="94"/>
    </row>
    <row r="771" spans="11:11" ht="15.75" customHeight="1">
      <c r="K771" s="94"/>
    </row>
    <row r="772" spans="11:11" ht="15.75" customHeight="1">
      <c r="K772" s="94"/>
    </row>
    <row r="773" spans="11:11" ht="15.75" customHeight="1">
      <c r="K773" s="94"/>
    </row>
    <row r="774" spans="11:11" ht="15.75" customHeight="1">
      <c r="K774" s="94"/>
    </row>
    <row r="775" spans="11:11" ht="15.75" customHeight="1">
      <c r="K775" s="94"/>
    </row>
    <row r="776" spans="11:11" ht="15.75" customHeight="1">
      <c r="K776" s="94"/>
    </row>
    <row r="777" spans="11:11" ht="15.75" customHeight="1">
      <c r="K777" s="94"/>
    </row>
    <row r="778" spans="11:11" ht="15.75" customHeight="1">
      <c r="K778" s="94"/>
    </row>
    <row r="779" spans="11:11" ht="15.75" customHeight="1">
      <c r="K779" s="94"/>
    </row>
    <row r="780" spans="11:11" ht="15.75" customHeight="1">
      <c r="K780" s="94"/>
    </row>
    <row r="781" spans="11:11" ht="15.75" customHeight="1">
      <c r="K781" s="94"/>
    </row>
    <row r="782" spans="11:11" ht="15.75" customHeight="1">
      <c r="K782" s="94"/>
    </row>
    <row r="783" spans="11:11" ht="15.75" customHeight="1">
      <c r="K783" s="94"/>
    </row>
    <row r="784" spans="11:11" ht="15.75" customHeight="1">
      <c r="K784" s="94"/>
    </row>
    <row r="785" spans="11:11" ht="15.75" customHeight="1">
      <c r="K785" s="94"/>
    </row>
    <row r="786" spans="11:11" ht="15.75" customHeight="1">
      <c r="K786" s="94"/>
    </row>
    <row r="787" spans="11:11" ht="15.75" customHeight="1">
      <c r="K787" s="94"/>
    </row>
    <row r="788" spans="11:11" ht="15.75" customHeight="1">
      <c r="K788" s="94"/>
    </row>
    <row r="789" spans="11:11" ht="15.75" customHeight="1">
      <c r="K789" s="94"/>
    </row>
    <row r="790" spans="11:11" ht="15.75" customHeight="1">
      <c r="K790" s="94"/>
    </row>
    <row r="791" spans="11:11" ht="15.75" customHeight="1">
      <c r="K791" s="94"/>
    </row>
    <row r="792" spans="11:11" ht="15.75" customHeight="1">
      <c r="K792" s="94"/>
    </row>
    <row r="793" spans="11:11" ht="15.75" customHeight="1">
      <c r="K793" s="94"/>
    </row>
    <row r="794" spans="11:11" ht="15.75" customHeight="1">
      <c r="K794" s="94"/>
    </row>
    <row r="795" spans="11:11" ht="15.75" customHeight="1">
      <c r="K795" s="94"/>
    </row>
    <row r="796" spans="11:11" ht="15.75" customHeight="1">
      <c r="K796" s="94"/>
    </row>
    <row r="797" spans="11:11" ht="15.75" customHeight="1">
      <c r="K797" s="94"/>
    </row>
    <row r="798" spans="11:11" ht="15.75" customHeight="1">
      <c r="K798" s="94"/>
    </row>
    <row r="799" spans="11:11" ht="15.75" customHeight="1">
      <c r="K799" s="94"/>
    </row>
    <row r="800" spans="11:11" ht="15.75" customHeight="1">
      <c r="K800" s="94"/>
    </row>
    <row r="801" spans="11:11" ht="15.75" customHeight="1">
      <c r="K801" s="94"/>
    </row>
    <row r="802" spans="11:11" ht="15.75" customHeight="1">
      <c r="K802" s="94"/>
    </row>
    <row r="803" spans="11:11" ht="15.75" customHeight="1">
      <c r="K803" s="94"/>
    </row>
    <row r="804" spans="11:11" ht="15.75" customHeight="1">
      <c r="K804" s="94"/>
    </row>
    <row r="805" spans="11:11" ht="15.75" customHeight="1">
      <c r="K805" s="94"/>
    </row>
    <row r="806" spans="11:11" ht="15.75" customHeight="1">
      <c r="K806" s="94"/>
    </row>
    <row r="807" spans="11:11" ht="15.75" customHeight="1">
      <c r="K807" s="94"/>
    </row>
    <row r="808" spans="11:11" ht="15.75" customHeight="1">
      <c r="K808" s="94"/>
    </row>
    <row r="809" spans="11:11" ht="15.75" customHeight="1">
      <c r="K809" s="94"/>
    </row>
    <row r="810" spans="11:11" ht="15.75" customHeight="1">
      <c r="K810" s="94"/>
    </row>
    <row r="811" spans="11:11" ht="15.75" customHeight="1">
      <c r="K811" s="94"/>
    </row>
    <row r="812" spans="11:11" ht="15.75" customHeight="1">
      <c r="K812" s="94"/>
    </row>
    <row r="813" spans="11:11" ht="15.75" customHeight="1">
      <c r="K813" s="94"/>
    </row>
    <row r="814" spans="11:11" ht="15.75" customHeight="1">
      <c r="K814" s="94"/>
    </row>
    <row r="815" spans="11:11" ht="15.75" customHeight="1">
      <c r="K815" s="94"/>
    </row>
    <row r="816" spans="11:11" ht="15.75" customHeight="1">
      <c r="K816" s="94"/>
    </row>
    <row r="817" spans="11:11" ht="15.75" customHeight="1">
      <c r="K817" s="94"/>
    </row>
    <row r="818" spans="11:11" ht="15.75" customHeight="1">
      <c r="K818" s="94"/>
    </row>
    <row r="819" spans="11:11" ht="15.75" customHeight="1">
      <c r="K819" s="94"/>
    </row>
    <row r="820" spans="11:11" ht="15.75" customHeight="1">
      <c r="K820" s="94"/>
    </row>
    <row r="821" spans="11:11" ht="15.75" customHeight="1">
      <c r="K821" s="94"/>
    </row>
    <row r="822" spans="11:11" ht="15.75" customHeight="1">
      <c r="K822" s="94"/>
    </row>
    <row r="823" spans="11:11" ht="15.75" customHeight="1">
      <c r="K823" s="94"/>
    </row>
    <row r="824" spans="11:11" ht="15.75" customHeight="1">
      <c r="K824" s="94"/>
    </row>
    <row r="825" spans="11:11" ht="15.75" customHeight="1">
      <c r="K825" s="94"/>
    </row>
    <row r="826" spans="11:11" ht="15.75" customHeight="1">
      <c r="K826" s="94"/>
    </row>
    <row r="827" spans="11:11" ht="15.75" customHeight="1">
      <c r="K827" s="94"/>
    </row>
    <row r="828" spans="11:11" ht="15.75" customHeight="1">
      <c r="K828" s="94"/>
    </row>
    <row r="829" spans="11:11" ht="15.75" customHeight="1">
      <c r="K829" s="94"/>
    </row>
    <row r="830" spans="11:11" ht="15.75" customHeight="1">
      <c r="K830" s="94"/>
    </row>
    <row r="831" spans="11:11" ht="15.75" customHeight="1">
      <c r="K831" s="94"/>
    </row>
    <row r="832" spans="11:11" ht="15.75" customHeight="1">
      <c r="K832" s="94"/>
    </row>
    <row r="833" spans="11:11" ht="15.75" customHeight="1">
      <c r="K833" s="94"/>
    </row>
    <row r="834" spans="11:11" ht="15.75" customHeight="1">
      <c r="K834" s="94"/>
    </row>
    <row r="835" spans="11:11" ht="15.75" customHeight="1">
      <c r="K835" s="94"/>
    </row>
    <row r="836" spans="11:11" ht="15.75" customHeight="1">
      <c r="K836" s="94"/>
    </row>
    <row r="837" spans="11:11" ht="15.75" customHeight="1">
      <c r="K837" s="94"/>
    </row>
    <row r="838" spans="11:11" ht="15.75" customHeight="1">
      <c r="K838" s="94"/>
    </row>
    <row r="839" spans="11:11" ht="15.75" customHeight="1">
      <c r="K839" s="94"/>
    </row>
    <row r="840" spans="11:11" ht="15.75" customHeight="1">
      <c r="K840" s="94"/>
    </row>
    <row r="841" spans="11:11" ht="15.75" customHeight="1">
      <c r="K841" s="94"/>
    </row>
    <row r="842" spans="11:11" ht="15.75" customHeight="1">
      <c r="K842" s="94"/>
    </row>
    <row r="843" spans="11:11" ht="15.75" customHeight="1">
      <c r="K843" s="94"/>
    </row>
    <row r="844" spans="11:11" ht="15.75" customHeight="1">
      <c r="K844" s="94"/>
    </row>
    <row r="845" spans="11:11" ht="15.75" customHeight="1">
      <c r="K845" s="94"/>
    </row>
    <row r="846" spans="11:11" ht="15.75" customHeight="1">
      <c r="K846" s="94"/>
    </row>
    <row r="847" spans="11:11" ht="15.75" customHeight="1">
      <c r="K847" s="94"/>
    </row>
    <row r="848" spans="11:11" ht="15.75" customHeight="1">
      <c r="K848" s="94"/>
    </row>
    <row r="849" spans="11:11" ht="15.75" customHeight="1">
      <c r="K849" s="94"/>
    </row>
    <row r="850" spans="11:11" ht="15.75" customHeight="1">
      <c r="K850" s="94"/>
    </row>
    <row r="851" spans="11:11" ht="15.75" customHeight="1">
      <c r="K851" s="94"/>
    </row>
    <row r="852" spans="11:11" ht="15.75" customHeight="1">
      <c r="K852" s="94"/>
    </row>
    <row r="853" spans="11:11" ht="15.75" customHeight="1">
      <c r="K853" s="94"/>
    </row>
    <row r="854" spans="11:11" ht="15.75" customHeight="1">
      <c r="K854" s="94"/>
    </row>
    <row r="855" spans="11:11" ht="15.75" customHeight="1">
      <c r="K855" s="94"/>
    </row>
    <row r="856" spans="11:11" ht="15.75" customHeight="1">
      <c r="K856" s="94"/>
    </row>
    <row r="857" spans="11:11" ht="15.75" customHeight="1">
      <c r="K857" s="94"/>
    </row>
    <row r="858" spans="11:11" ht="15.75" customHeight="1">
      <c r="K858" s="94"/>
    </row>
    <row r="859" spans="11:11" ht="15.75" customHeight="1">
      <c r="K859" s="94"/>
    </row>
    <row r="860" spans="11:11" ht="15.75" customHeight="1">
      <c r="K860" s="94"/>
    </row>
    <row r="861" spans="11:11" ht="15.75" customHeight="1">
      <c r="K861" s="94"/>
    </row>
    <row r="862" spans="11:11" ht="15.75" customHeight="1">
      <c r="K862" s="94"/>
    </row>
    <row r="863" spans="11:11" ht="15.75" customHeight="1">
      <c r="K863" s="94"/>
    </row>
    <row r="864" spans="11:11" ht="15.75" customHeight="1">
      <c r="K864" s="94"/>
    </row>
    <row r="865" spans="11:11" ht="15.75" customHeight="1">
      <c r="K865" s="94"/>
    </row>
    <row r="866" spans="11:11" ht="15.75" customHeight="1">
      <c r="K866" s="94"/>
    </row>
    <row r="867" spans="11:11" ht="15.75" customHeight="1">
      <c r="K867" s="94"/>
    </row>
    <row r="868" spans="11:11" ht="15.75" customHeight="1">
      <c r="K868" s="94"/>
    </row>
    <row r="869" spans="11:11" ht="15.75" customHeight="1">
      <c r="K869" s="94"/>
    </row>
    <row r="870" spans="11:11" ht="15.75" customHeight="1">
      <c r="K870" s="94"/>
    </row>
    <row r="871" spans="11:11" ht="15.75" customHeight="1">
      <c r="K871" s="94"/>
    </row>
    <row r="872" spans="11:11" ht="15.75" customHeight="1">
      <c r="K872" s="94"/>
    </row>
    <row r="873" spans="11:11" ht="15.75" customHeight="1">
      <c r="K873" s="94"/>
    </row>
    <row r="874" spans="11:11" ht="15.75" customHeight="1">
      <c r="K874" s="94"/>
    </row>
    <row r="875" spans="11:11" ht="15.75" customHeight="1">
      <c r="K875" s="94"/>
    </row>
    <row r="876" spans="11:11" ht="15.75" customHeight="1">
      <c r="K876" s="94"/>
    </row>
    <row r="877" spans="11:11" ht="15.75" customHeight="1">
      <c r="K877" s="94"/>
    </row>
    <row r="878" spans="11:11" ht="15.75" customHeight="1">
      <c r="K878" s="94"/>
    </row>
    <row r="879" spans="11:11" ht="15.75" customHeight="1">
      <c r="K879" s="94"/>
    </row>
    <row r="880" spans="11:11" ht="15.75" customHeight="1">
      <c r="K880" s="94"/>
    </row>
    <row r="881" spans="11:11" ht="15.75" customHeight="1">
      <c r="K881" s="94"/>
    </row>
    <row r="882" spans="11:11" ht="15.75" customHeight="1">
      <c r="K882" s="94"/>
    </row>
    <row r="883" spans="11:11" ht="15.75" customHeight="1">
      <c r="K883" s="94"/>
    </row>
    <row r="884" spans="11:11" ht="15.75" customHeight="1">
      <c r="K884" s="94"/>
    </row>
    <row r="885" spans="11:11" ht="15.75" customHeight="1">
      <c r="K885" s="94"/>
    </row>
    <row r="886" spans="11:11" ht="15.75" customHeight="1">
      <c r="K886" s="94"/>
    </row>
    <row r="887" spans="11:11" ht="15.75" customHeight="1">
      <c r="K887" s="94"/>
    </row>
    <row r="888" spans="11:11" ht="15.75" customHeight="1">
      <c r="K888" s="94"/>
    </row>
    <row r="889" spans="11:11" ht="15.75" customHeight="1">
      <c r="K889" s="94"/>
    </row>
    <row r="890" spans="11:11" ht="15.75" customHeight="1">
      <c r="K890" s="94"/>
    </row>
    <row r="891" spans="11:11" ht="15.75" customHeight="1">
      <c r="K891" s="94"/>
    </row>
    <row r="892" spans="11:11" ht="15.75" customHeight="1">
      <c r="K892" s="94"/>
    </row>
    <row r="893" spans="11:11" ht="15.75" customHeight="1">
      <c r="K893" s="94"/>
    </row>
    <row r="894" spans="11:11" ht="15.75" customHeight="1">
      <c r="K894" s="94"/>
    </row>
    <row r="895" spans="11:11" ht="15.75" customHeight="1">
      <c r="K895" s="94"/>
    </row>
    <row r="896" spans="11:11" ht="15.75" customHeight="1">
      <c r="K896" s="94"/>
    </row>
    <row r="897" spans="11:11" ht="15.75" customHeight="1">
      <c r="K897" s="94"/>
    </row>
    <row r="898" spans="11:11" ht="15.75" customHeight="1">
      <c r="K898" s="94"/>
    </row>
    <row r="899" spans="11:11" ht="15.75" customHeight="1">
      <c r="K899" s="94"/>
    </row>
    <row r="900" spans="11:11" ht="15.75" customHeight="1">
      <c r="K900" s="94"/>
    </row>
    <row r="901" spans="11:11" ht="15.75" customHeight="1">
      <c r="K901" s="94"/>
    </row>
    <row r="902" spans="11:11" ht="15.75" customHeight="1">
      <c r="K902" s="94"/>
    </row>
    <row r="903" spans="11:11" ht="15.75" customHeight="1">
      <c r="K903" s="94"/>
    </row>
    <row r="904" spans="11:11" ht="15.75" customHeight="1">
      <c r="K904" s="94"/>
    </row>
    <row r="905" spans="11:11" ht="15.75" customHeight="1">
      <c r="K905" s="94"/>
    </row>
    <row r="906" spans="11:11" ht="15.75" customHeight="1">
      <c r="K906" s="94"/>
    </row>
    <row r="907" spans="11:11" ht="15.75" customHeight="1">
      <c r="K907" s="94"/>
    </row>
    <row r="908" spans="11:11" ht="15.75" customHeight="1">
      <c r="K908" s="94"/>
    </row>
    <row r="909" spans="11:11" ht="15.75" customHeight="1">
      <c r="K909" s="94"/>
    </row>
    <row r="910" spans="11:11" ht="15.75" customHeight="1">
      <c r="K910" s="94"/>
    </row>
    <row r="911" spans="11:11" ht="15.75" customHeight="1">
      <c r="K911" s="94"/>
    </row>
    <row r="912" spans="11:11" ht="15.75" customHeight="1">
      <c r="K912" s="94"/>
    </row>
    <row r="913" spans="11:11" ht="15.75" customHeight="1">
      <c r="K913" s="94"/>
    </row>
    <row r="914" spans="11:11" ht="15.75" customHeight="1">
      <c r="K914" s="94"/>
    </row>
    <row r="915" spans="11:11" ht="15.75" customHeight="1">
      <c r="K915" s="94"/>
    </row>
    <row r="916" spans="11:11" ht="15.75" customHeight="1">
      <c r="K916" s="94"/>
    </row>
    <row r="917" spans="11:11" ht="15.75" customHeight="1">
      <c r="K917" s="94"/>
    </row>
    <row r="918" spans="11:11" ht="15.75" customHeight="1">
      <c r="K918" s="94"/>
    </row>
    <row r="919" spans="11:11" ht="15.75" customHeight="1">
      <c r="K919" s="94"/>
    </row>
    <row r="920" spans="11:11" ht="15.75" customHeight="1">
      <c r="K920" s="94"/>
    </row>
    <row r="921" spans="11:11" ht="15.75" customHeight="1">
      <c r="K921" s="94"/>
    </row>
    <row r="922" spans="11:11" ht="15.75" customHeight="1">
      <c r="K922" s="94"/>
    </row>
    <row r="923" spans="11:11" ht="15.75" customHeight="1">
      <c r="K923" s="94"/>
    </row>
    <row r="924" spans="11:11" ht="15.75" customHeight="1">
      <c r="K924" s="94"/>
    </row>
    <row r="925" spans="11:11" ht="15.75" customHeight="1">
      <c r="K925" s="94"/>
    </row>
    <row r="926" spans="11:11" ht="15.75" customHeight="1">
      <c r="K926" s="94"/>
    </row>
    <row r="927" spans="11:11" ht="15.75" customHeight="1">
      <c r="K927" s="94"/>
    </row>
    <row r="928" spans="11:11" ht="15.75" customHeight="1">
      <c r="K928" s="94"/>
    </row>
    <row r="929" spans="11:11" ht="15.75" customHeight="1">
      <c r="K929" s="94"/>
    </row>
    <row r="930" spans="11:11" ht="15.75" customHeight="1">
      <c r="K930" s="94"/>
    </row>
    <row r="931" spans="11:11" ht="15.75" customHeight="1">
      <c r="K931" s="94"/>
    </row>
    <row r="932" spans="11:11" ht="15.75" customHeight="1">
      <c r="K932" s="94"/>
    </row>
    <row r="933" spans="11:11" ht="15.75" customHeight="1">
      <c r="K933" s="94"/>
    </row>
    <row r="934" spans="11:11" ht="15.75" customHeight="1">
      <c r="K934" s="94"/>
    </row>
    <row r="935" spans="11:11" ht="15.75" customHeight="1">
      <c r="K935" s="94"/>
    </row>
    <row r="936" spans="11:11" ht="15.75" customHeight="1">
      <c r="K936" s="94"/>
    </row>
    <row r="937" spans="11:11" ht="15.75" customHeight="1">
      <c r="K937" s="94"/>
    </row>
    <row r="938" spans="11:11" ht="15.75" customHeight="1">
      <c r="K938" s="94"/>
    </row>
    <row r="939" spans="11:11" ht="15.75" customHeight="1">
      <c r="K939" s="94"/>
    </row>
    <row r="940" spans="11:11" ht="15.75" customHeight="1">
      <c r="K940" s="94"/>
    </row>
    <row r="941" spans="11:11" ht="15.75" customHeight="1">
      <c r="K941" s="94"/>
    </row>
    <row r="942" spans="11:11" ht="15.75" customHeight="1">
      <c r="K942" s="94"/>
    </row>
    <row r="943" spans="11:11" ht="15.75" customHeight="1">
      <c r="K943" s="94"/>
    </row>
    <row r="944" spans="11:11" ht="15.75" customHeight="1">
      <c r="K944" s="94"/>
    </row>
    <row r="945" spans="11:11" ht="15.75" customHeight="1">
      <c r="K945" s="94"/>
    </row>
    <row r="946" spans="11:11" ht="15.75" customHeight="1">
      <c r="K946" s="94"/>
    </row>
    <row r="947" spans="11:11" ht="15.75" customHeight="1">
      <c r="K947" s="94"/>
    </row>
    <row r="948" spans="11:11" ht="15.75" customHeight="1">
      <c r="K948" s="94"/>
    </row>
    <row r="949" spans="11:11" ht="15.75" customHeight="1">
      <c r="K949" s="94"/>
    </row>
    <row r="950" spans="11:11" ht="15.75" customHeight="1">
      <c r="K950" s="94"/>
    </row>
    <row r="951" spans="11:11" ht="15.75" customHeight="1">
      <c r="K951" s="94"/>
    </row>
    <row r="952" spans="11:11" ht="15.75" customHeight="1">
      <c r="K952" s="94"/>
    </row>
    <row r="953" spans="11:11" ht="15.75" customHeight="1">
      <c r="K953" s="94"/>
    </row>
    <row r="954" spans="11:11" ht="15.75" customHeight="1">
      <c r="K954" s="94"/>
    </row>
    <row r="955" spans="11:11" ht="15.75" customHeight="1">
      <c r="K955" s="94"/>
    </row>
    <row r="956" spans="11:11" ht="15.75" customHeight="1">
      <c r="K956" s="94"/>
    </row>
    <row r="957" spans="11:11" ht="15.75" customHeight="1">
      <c r="K957" s="94"/>
    </row>
    <row r="958" spans="11:11" ht="15.75" customHeight="1">
      <c r="K958" s="94"/>
    </row>
    <row r="959" spans="11:11" ht="15.75" customHeight="1">
      <c r="K959" s="94"/>
    </row>
    <row r="960" spans="11:11" ht="15.75" customHeight="1">
      <c r="K960" s="94"/>
    </row>
    <row r="961" spans="11:11" ht="15.75" customHeight="1">
      <c r="K961" s="94"/>
    </row>
    <row r="962" spans="11:11" ht="15.75" customHeight="1">
      <c r="K962" s="94"/>
    </row>
    <row r="963" spans="11:11" ht="15.75" customHeight="1">
      <c r="K963" s="94"/>
    </row>
    <row r="964" spans="11:11" ht="15.75" customHeight="1">
      <c r="K964" s="94"/>
    </row>
    <row r="965" spans="11:11" ht="15.75" customHeight="1">
      <c r="K965" s="94"/>
    </row>
    <row r="966" spans="11:11" ht="15.75" customHeight="1">
      <c r="K966" s="94"/>
    </row>
    <row r="967" spans="11:11" ht="15.75" customHeight="1">
      <c r="K967" s="94"/>
    </row>
    <row r="968" spans="11:11" ht="15.75" customHeight="1">
      <c r="K968" s="94"/>
    </row>
    <row r="969" spans="11:11" ht="15.75" customHeight="1">
      <c r="K969" s="94"/>
    </row>
    <row r="970" spans="11:11" ht="15.75" customHeight="1">
      <c r="K970" s="94"/>
    </row>
    <row r="971" spans="11:11" ht="15.75" customHeight="1">
      <c r="K971" s="94"/>
    </row>
    <row r="972" spans="11:11" ht="15.75" customHeight="1">
      <c r="K972" s="94"/>
    </row>
    <row r="973" spans="11:11" ht="15.75" customHeight="1">
      <c r="K973" s="94"/>
    </row>
    <row r="974" spans="11:11" ht="15.75" customHeight="1">
      <c r="K974" s="94"/>
    </row>
    <row r="975" spans="11:11" ht="15.75" customHeight="1">
      <c r="K975" s="94"/>
    </row>
    <row r="976" spans="11:11" ht="15.75" customHeight="1">
      <c r="K976" s="94"/>
    </row>
    <row r="977" spans="11:11" ht="15.75" customHeight="1">
      <c r="K977" s="94"/>
    </row>
    <row r="978" spans="11:11" ht="15.75" customHeight="1">
      <c r="K978" s="94"/>
    </row>
    <row r="979" spans="11:11" ht="15.75" customHeight="1">
      <c r="K979" s="94"/>
    </row>
    <row r="980" spans="11:11" ht="15.75" customHeight="1">
      <c r="K980" s="94"/>
    </row>
    <row r="981" spans="11:11" ht="15.75" customHeight="1">
      <c r="K981" s="94"/>
    </row>
    <row r="982" spans="11:11" ht="15.75" customHeight="1">
      <c r="K982" s="94"/>
    </row>
    <row r="983" spans="11:11" ht="15.75" customHeight="1">
      <c r="K983" s="94"/>
    </row>
    <row r="984" spans="11:11" ht="15.75" customHeight="1">
      <c r="K984" s="94"/>
    </row>
    <row r="985" spans="11:11" ht="15.75" customHeight="1">
      <c r="K985" s="94"/>
    </row>
    <row r="986" spans="11:11" ht="15.75" customHeight="1">
      <c r="K986" s="94"/>
    </row>
    <row r="987" spans="11:11" ht="15.75" customHeight="1">
      <c r="K987" s="94"/>
    </row>
    <row r="988" spans="11:11" ht="15.75" customHeight="1">
      <c r="K988" s="94"/>
    </row>
    <row r="989" spans="11:11" ht="15.75" customHeight="1">
      <c r="K989" s="94"/>
    </row>
    <row r="990" spans="11:11" ht="15.75" customHeight="1">
      <c r="K990" s="94"/>
    </row>
    <row r="991" spans="11:11" ht="15.75" customHeight="1">
      <c r="K991" s="94"/>
    </row>
    <row r="992" spans="11:11" ht="15.75" customHeight="1">
      <c r="K992" s="94"/>
    </row>
    <row r="993" spans="11:11" ht="15.75" customHeight="1">
      <c r="K993" s="94"/>
    </row>
    <row r="994" spans="11:11" ht="15.75" customHeight="1">
      <c r="K994" s="94"/>
    </row>
    <row r="995" spans="11:11" ht="15.75" customHeight="1">
      <c r="K995" s="94"/>
    </row>
    <row r="996" spans="11:11" ht="15.75" customHeight="1">
      <c r="K996" s="94"/>
    </row>
    <row r="997" spans="11:11" ht="15.75" customHeight="1">
      <c r="K997" s="94"/>
    </row>
    <row r="998" spans="11:11" ht="15.75" customHeight="1">
      <c r="K998" s="94"/>
    </row>
    <row r="999" spans="11:11" ht="15.75" customHeight="1">
      <c r="K999" s="94"/>
    </row>
    <row r="1000" spans="11:11" ht="15.75" customHeight="1">
      <c r="K1000" s="94"/>
    </row>
    <row r="1001" spans="11:11" ht="15.75" customHeight="1">
      <c r="K1001" s="94"/>
    </row>
    <row r="1002" spans="11:11" ht="15.75" customHeight="1">
      <c r="K1002" s="94"/>
    </row>
    <row r="1003" spans="11:11" ht="15.75" customHeight="1">
      <c r="K1003" s="94"/>
    </row>
    <row r="1004" spans="11:11" ht="15.75" customHeight="1">
      <c r="K1004" s="94"/>
    </row>
    <row r="1005" spans="11:11" ht="15.75" customHeight="1">
      <c r="K1005" s="94"/>
    </row>
    <row r="1006" spans="11:11" ht="15.75" customHeight="1">
      <c r="K1006" s="94"/>
    </row>
    <row r="1007" spans="11:11" ht="15.75" customHeight="1">
      <c r="K1007" s="94"/>
    </row>
    <row r="1008" spans="11:11" ht="15.75" customHeight="1">
      <c r="K1008" s="94"/>
    </row>
    <row r="1009" spans="11:11" ht="15.75" customHeight="1">
      <c r="K1009" s="94"/>
    </row>
    <row r="1010" spans="11:11" ht="15.75" customHeight="1">
      <c r="K1010" s="94"/>
    </row>
    <row r="1011" spans="11:11" ht="15.75" customHeight="1">
      <c r="K1011" s="94"/>
    </row>
    <row r="1012" spans="11:11" ht="15.75" customHeight="1">
      <c r="K1012" s="94"/>
    </row>
    <row r="1013" spans="11:11" ht="15.75" customHeight="1">
      <c r="K1013" s="94"/>
    </row>
    <row r="1014" spans="11:11" ht="15.75" customHeight="1">
      <c r="K1014" s="94"/>
    </row>
    <row r="1015" spans="11:11" ht="15.75" customHeight="1">
      <c r="K1015" s="94"/>
    </row>
    <row r="1016" spans="11:11" ht="15.75" customHeight="1">
      <c r="K1016" s="94"/>
    </row>
    <row r="1017" spans="11:11" ht="15.75" customHeight="1">
      <c r="K1017" s="94"/>
    </row>
    <row r="1018" spans="11:11" ht="15.75" customHeight="1">
      <c r="K1018" s="94"/>
    </row>
    <row r="1019" spans="11:11" ht="15.75" customHeight="1">
      <c r="K1019" s="94"/>
    </row>
    <row r="1020" spans="11:11" ht="15.75" customHeight="1">
      <c r="K1020" s="94"/>
    </row>
    <row r="1021" spans="11:11" ht="15.75" customHeight="1">
      <c r="K1021" s="94"/>
    </row>
    <row r="1022" spans="11:11" ht="15.75" customHeight="1">
      <c r="K1022" s="94"/>
    </row>
    <row r="1023" spans="11:11" ht="15.75" customHeight="1">
      <c r="K1023" s="94"/>
    </row>
    <row r="1024" spans="11:11" ht="15.75" customHeight="1">
      <c r="K1024" s="94"/>
    </row>
    <row r="1025" spans="11:11" ht="15.75" customHeight="1">
      <c r="K1025" s="94"/>
    </row>
    <row r="1026" spans="11:11" ht="15.75" customHeight="1">
      <c r="K1026" s="94"/>
    </row>
    <row r="1027" spans="11:11" ht="15.75" customHeight="1">
      <c r="K1027" s="94"/>
    </row>
    <row r="1028" spans="11:11" ht="15.75" customHeight="1">
      <c r="K1028" s="94"/>
    </row>
    <row r="1029" spans="11:11" ht="15.75" customHeight="1">
      <c r="K1029" s="94"/>
    </row>
    <row r="1030" spans="11:11" ht="15.75" customHeight="1">
      <c r="K1030" s="94"/>
    </row>
    <row r="1031" spans="11:11" ht="15.75" customHeight="1">
      <c r="K1031" s="94"/>
    </row>
    <row r="1032" spans="11:11" ht="15.75" customHeight="1">
      <c r="K1032" s="9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3"/>
  <sheetViews>
    <sheetView workbookViewId="0"/>
  </sheetViews>
  <sheetFormatPr defaultColWidth="14.42578125" defaultRowHeight="15" customHeight="1"/>
  <cols>
    <col min="1" max="1" width="13.5703125" customWidth="1"/>
    <col min="2" max="2" width="13.140625" customWidth="1"/>
    <col min="3" max="3" width="12.5703125" customWidth="1"/>
    <col min="4" max="4" width="12.42578125" customWidth="1"/>
    <col min="5" max="5" width="2.28515625" customWidth="1"/>
    <col min="6" max="6" width="27.28515625" customWidth="1"/>
    <col min="7" max="8" width="8.7109375" customWidth="1"/>
    <col min="9" max="9" width="13.85546875" customWidth="1"/>
    <col min="10" max="10" width="11" customWidth="1"/>
    <col min="11" max="26" width="8.7109375" customWidth="1"/>
  </cols>
  <sheetData>
    <row r="1" spans="1:26">
      <c r="A1" s="334" t="s">
        <v>521</v>
      </c>
      <c r="B1" s="335"/>
      <c r="C1" s="335"/>
      <c r="D1" s="335"/>
      <c r="E1" s="112"/>
      <c r="F1" s="113"/>
    </row>
    <row r="2" spans="1:26">
      <c r="A2" s="114" t="s">
        <v>0</v>
      </c>
      <c r="B2" s="114" t="s">
        <v>1</v>
      </c>
      <c r="C2" s="115" t="s">
        <v>522</v>
      </c>
      <c r="D2" s="114" t="s">
        <v>523</v>
      </c>
      <c r="E2" s="116"/>
      <c r="F2" s="117" t="s">
        <v>524</v>
      </c>
      <c r="G2" s="117" t="s">
        <v>525</v>
      </c>
      <c r="J2" s="113" t="s">
        <v>526</v>
      </c>
      <c r="K2" s="113" t="s">
        <v>527</v>
      </c>
    </row>
    <row r="3" spans="1:26">
      <c r="A3" s="53" t="s">
        <v>301</v>
      </c>
      <c r="B3" s="53" t="s">
        <v>192</v>
      </c>
      <c r="C3" s="118">
        <v>45</v>
      </c>
      <c r="D3" s="119">
        <v>44210</v>
      </c>
      <c r="E3" s="120"/>
      <c r="F3" s="121"/>
      <c r="G3" s="10"/>
    </row>
    <row r="4" spans="1:26">
      <c r="A4" s="65" t="s">
        <v>49</v>
      </c>
      <c r="B4" s="65" t="s">
        <v>50</v>
      </c>
      <c r="C4" s="118">
        <v>45</v>
      </c>
      <c r="D4" s="119">
        <v>44254</v>
      </c>
      <c r="E4" s="120" t="s">
        <v>528</v>
      </c>
      <c r="F4" s="113"/>
    </row>
    <row r="5" spans="1:26">
      <c r="A5" s="65" t="s">
        <v>273</v>
      </c>
      <c r="B5" s="65" t="s">
        <v>274</v>
      </c>
      <c r="C5" s="118">
        <v>45</v>
      </c>
      <c r="D5" s="119">
        <v>44200</v>
      </c>
      <c r="E5" s="120" t="s">
        <v>528</v>
      </c>
      <c r="F5" s="121"/>
      <c r="I5" s="10"/>
    </row>
    <row r="6" spans="1:26">
      <c r="A6" s="65" t="s">
        <v>153</v>
      </c>
      <c r="B6" s="65" t="s">
        <v>154</v>
      </c>
      <c r="C6" s="118">
        <v>45</v>
      </c>
      <c r="D6" s="119">
        <v>44201</v>
      </c>
      <c r="E6" s="120"/>
      <c r="F6" s="113"/>
      <c r="G6" s="10"/>
    </row>
    <row r="7" spans="1:26">
      <c r="A7" s="122" t="s">
        <v>204</v>
      </c>
      <c r="B7" s="122" t="s">
        <v>15</v>
      </c>
      <c r="C7" s="123">
        <v>45</v>
      </c>
      <c r="D7" s="124">
        <v>44214</v>
      </c>
      <c r="E7" s="125"/>
      <c r="F7" s="126"/>
      <c r="G7" s="127" t="s">
        <v>529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>
      <c r="A8" s="53" t="s">
        <v>21</v>
      </c>
      <c r="B8" s="53" t="s">
        <v>22</v>
      </c>
      <c r="C8" s="118">
        <v>45</v>
      </c>
      <c r="D8" s="119">
        <v>44228</v>
      </c>
      <c r="E8" s="120"/>
      <c r="F8" s="113"/>
      <c r="H8" s="10"/>
    </row>
    <row r="9" spans="1:26">
      <c r="A9" s="14" t="s">
        <v>309</v>
      </c>
      <c r="B9" s="14" t="s">
        <v>310</v>
      </c>
      <c r="C9" s="129">
        <v>45</v>
      </c>
      <c r="D9" s="130">
        <v>44233</v>
      </c>
      <c r="E9" s="120"/>
      <c r="F9" s="113"/>
      <c r="G9" s="10" t="s">
        <v>529</v>
      </c>
    </row>
    <row r="10" spans="1:26">
      <c r="A10" s="14" t="s">
        <v>237</v>
      </c>
      <c r="B10" s="14" t="s">
        <v>238</v>
      </c>
      <c r="C10" s="129">
        <v>45</v>
      </c>
      <c r="D10" s="130">
        <v>44228</v>
      </c>
      <c r="E10" s="120"/>
      <c r="F10" s="113"/>
    </row>
    <row r="11" spans="1:26">
      <c r="A11" s="131" t="s">
        <v>305</v>
      </c>
      <c r="B11" s="131" t="s">
        <v>105</v>
      </c>
      <c r="C11" s="132">
        <v>45</v>
      </c>
      <c r="D11" s="133">
        <v>44235</v>
      </c>
      <c r="E11" s="125"/>
      <c r="F11" s="134"/>
      <c r="G11" s="127" t="s">
        <v>529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5.75" customHeight="1">
      <c r="A12" s="122" t="s">
        <v>108</v>
      </c>
      <c r="B12" s="122" t="s">
        <v>109</v>
      </c>
      <c r="C12" s="123">
        <v>45</v>
      </c>
      <c r="D12" s="124">
        <v>44263</v>
      </c>
      <c r="E12" s="125"/>
      <c r="F12" s="134"/>
      <c r="G12" s="127" t="s">
        <v>529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5.75" customHeight="1">
      <c r="A13" s="122" t="s">
        <v>224</v>
      </c>
      <c r="B13" s="122" t="s">
        <v>225</v>
      </c>
      <c r="C13" s="123">
        <v>45</v>
      </c>
      <c r="D13" s="124">
        <v>44266</v>
      </c>
      <c r="E13" s="125"/>
      <c r="F13" s="134"/>
      <c r="G13" s="127" t="s">
        <v>529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5.75" customHeight="1">
      <c r="A14" s="122" t="s">
        <v>530</v>
      </c>
      <c r="B14" s="122" t="s">
        <v>217</v>
      </c>
      <c r="C14" s="123">
        <v>45</v>
      </c>
      <c r="D14" s="124">
        <v>44277</v>
      </c>
      <c r="E14" s="125"/>
      <c r="F14" s="134"/>
      <c r="G14" s="127" t="s">
        <v>529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5.75" customHeight="1">
      <c r="A15" s="65" t="s">
        <v>282</v>
      </c>
      <c r="B15" s="65" t="s">
        <v>283</v>
      </c>
      <c r="C15" s="118">
        <v>45</v>
      </c>
      <c r="D15" s="119">
        <v>44298</v>
      </c>
      <c r="E15" s="120" t="s">
        <v>528</v>
      </c>
      <c r="F15" s="121"/>
    </row>
    <row r="16" spans="1:26" ht="15.75" customHeight="1">
      <c r="A16" s="53" t="s">
        <v>278</v>
      </c>
      <c r="B16" s="53" t="s">
        <v>82</v>
      </c>
      <c r="C16" s="118">
        <v>45</v>
      </c>
      <c r="D16" s="119">
        <v>44290</v>
      </c>
      <c r="E16" s="120"/>
      <c r="F16" s="113"/>
      <c r="G16" s="10"/>
    </row>
    <row r="17" spans="1:26" ht="15.75" customHeight="1">
      <c r="A17" s="56" t="s">
        <v>70</v>
      </c>
      <c r="B17" s="56" t="s">
        <v>71</v>
      </c>
      <c r="C17" s="135">
        <v>45</v>
      </c>
      <c r="D17" s="136">
        <v>44305</v>
      </c>
      <c r="E17" s="137"/>
      <c r="F17" s="13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spans="1:26" ht="15.75" customHeight="1">
      <c r="A18" s="65" t="s">
        <v>170</v>
      </c>
      <c r="B18" s="65" t="s">
        <v>171</v>
      </c>
      <c r="C18" s="118">
        <v>45</v>
      </c>
      <c r="D18" s="119">
        <v>44317</v>
      </c>
      <c r="E18" s="139"/>
      <c r="F18" s="113"/>
    </row>
    <row r="19" spans="1:26" ht="15.75" customHeight="1">
      <c r="A19" s="122" t="s">
        <v>86</v>
      </c>
      <c r="B19" s="122" t="s">
        <v>87</v>
      </c>
      <c r="C19" s="140">
        <v>45</v>
      </c>
      <c r="D19" s="124">
        <v>44323</v>
      </c>
      <c r="E19" s="141"/>
      <c r="F19" s="126"/>
      <c r="G19" s="127" t="s">
        <v>529</v>
      </c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5.75" customHeight="1">
      <c r="A20" s="53" t="s">
        <v>26</v>
      </c>
      <c r="B20" s="53" t="s">
        <v>27</v>
      </c>
      <c r="C20" s="142">
        <v>45</v>
      </c>
      <c r="D20" s="119">
        <v>44325</v>
      </c>
      <c r="E20" s="139"/>
      <c r="F20" s="113"/>
    </row>
    <row r="21" spans="1:26" ht="15.75" customHeight="1">
      <c r="A21" s="65" t="s">
        <v>296</v>
      </c>
      <c r="B21" s="65" t="s">
        <v>297</v>
      </c>
      <c r="C21" s="143">
        <v>45</v>
      </c>
      <c r="D21" s="119">
        <v>44326</v>
      </c>
      <c r="E21" s="139"/>
      <c r="F21" s="113"/>
    </row>
    <row r="22" spans="1:26" ht="15.75" customHeight="1">
      <c r="A22" s="53" t="s">
        <v>195</v>
      </c>
      <c r="B22" s="53" t="s">
        <v>159</v>
      </c>
      <c r="C22" s="118">
        <v>45</v>
      </c>
      <c r="D22" s="119">
        <v>44320</v>
      </c>
      <c r="E22" s="139"/>
      <c r="F22" s="113"/>
      <c r="G22" s="10" t="s">
        <v>529</v>
      </c>
    </row>
    <row r="23" spans="1:26" ht="15.75" customHeight="1">
      <c r="A23" s="65" t="s">
        <v>313</v>
      </c>
      <c r="B23" s="65" t="s">
        <v>314</v>
      </c>
      <c r="C23" s="118">
        <v>45</v>
      </c>
      <c r="D23" s="119">
        <v>43974</v>
      </c>
      <c r="E23" s="139"/>
      <c r="F23" s="113"/>
    </row>
    <row r="24" spans="1:26" ht="15.75" customHeight="1">
      <c r="A24" s="53" t="s">
        <v>212</v>
      </c>
      <c r="B24" s="53" t="s">
        <v>213</v>
      </c>
      <c r="C24" s="118">
        <v>45</v>
      </c>
      <c r="D24" s="119">
        <v>44365</v>
      </c>
      <c r="E24" s="139"/>
      <c r="F24" s="113"/>
      <c r="G24" s="10" t="s">
        <v>529</v>
      </c>
    </row>
    <row r="25" spans="1:26" ht="15.75" customHeight="1">
      <c r="A25" s="144" t="s">
        <v>36</v>
      </c>
      <c r="B25" s="144" t="s">
        <v>37</v>
      </c>
      <c r="C25" s="145">
        <v>45</v>
      </c>
      <c r="D25" s="146">
        <v>43985</v>
      </c>
      <c r="E25" s="147"/>
      <c r="F25" s="14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spans="1:26" ht="15.75" customHeight="1">
      <c r="A26" s="144" t="s">
        <v>61</v>
      </c>
      <c r="B26" s="144" t="s">
        <v>62</v>
      </c>
      <c r="C26" s="145">
        <v>45</v>
      </c>
      <c r="D26" s="146">
        <v>43986</v>
      </c>
      <c r="E26" s="147"/>
      <c r="F26" s="14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spans="1:26" ht="15.75" customHeight="1">
      <c r="A27" s="53" t="s">
        <v>268</v>
      </c>
      <c r="B27" s="53" t="s">
        <v>269</v>
      </c>
      <c r="C27" s="118">
        <v>45</v>
      </c>
      <c r="D27" s="119">
        <v>44371</v>
      </c>
      <c r="E27" s="139"/>
      <c r="F27" s="113"/>
    </row>
    <row r="28" spans="1:26" ht="15.75" customHeight="1">
      <c r="A28" s="144" t="s">
        <v>30</v>
      </c>
      <c r="B28" s="144" t="s">
        <v>31</v>
      </c>
      <c r="C28" s="145">
        <v>45</v>
      </c>
      <c r="D28" s="146">
        <v>43987</v>
      </c>
      <c r="E28" s="147"/>
      <c r="F28" s="148"/>
      <c r="G28" s="150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spans="1:26" ht="15.75" customHeight="1">
      <c r="A29" s="151" t="s">
        <v>140</v>
      </c>
      <c r="B29" s="151" t="s">
        <v>82</v>
      </c>
      <c r="C29" s="145">
        <v>45</v>
      </c>
      <c r="D29" s="146">
        <v>43988</v>
      </c>
      <c r="E29" s="147"/>
      <c r="F29" s="152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spans="1:26" ht="15.75" customHeight="1">
      <c r="A30" s="53" t="s">
        <v>531</v>
      </c>
      <c r="B30" s="53" t="s">
        <v>77</v>
      </c>
      <c r="C30" s="118">
        <v>45</v>
      </c>
      <c r="D30" s="119">
        <v>44357</v>
      </c>
      <c r="E30" s="139"/>
      <c r="F30" s="113"/>
      <c r="G30" s="10"/>
    </row>
    <row r="31" spans="1:26" ht="15.75" customHeight="1">
      <c r="A31" s="144" t="s">
        <v>228</v>
      </c>
      <c r="B31" s="144" t="s">
        <v>229</v>
      </c>
      <c r="C31" s="145">
        <v>45</v>
      </c>
      <c r="D31" s="146">
        <v>43995</v>
      </c>
      <c r="E31" s="147"/>
      <c r="F31" s="148"/>
      <c r="G31" s="150" t="s">
        <v>529</v>
      </c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 ht="15.75" customHeight="1">
      <c r="A32" s="144" t="s">
        <v>232</v>
      </c>
      <c r="B32" s="144" t="s">
        <v>233</v>
      </c>
      <c r="C32" s="145">
        <v>40</v>
      </c>
      <c r="D32" s="146">
        <v>43997</v>
      </c>
      <c r="E32" s="147"/>
      <c r="F32" s="148"/>
      <c r="G32" s="150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spans="1:26" ht="15.75" customHeight="1">
      <c r="A33" s="53" t="s">
        <v>352</v>
      </c>
      <c r="B33" s="53" t="s">
        <v>56</v>
      </c>
      <c r="C33" s="118">
        <v>45</v>
      </c>
      <c r="D33" s="119">
        <v>44359</v>
      </c>
      <c r="E33" s="139"/>
      <c r="F33" s="113"/>
      <c r="G33" s="10"/>
    </row>
    <row r="34" spans="1:26" ht="15.75" customHeight="1">
      <c r="A34" s="122" t="s">
        <v>14</v>
      </c>
      <c r="B34" s="122" t="s">
        <v>15</v>
      </c>
      <c r="C34" s="123">
        <v>45</v>
      </c>
      <c r="D34" s="124">
        <v>44371</v>
      </c>
      <c r="E34" s="141"/>
      <c r="F34" s="126"/>
      <c r="G34" s="127" t="s">
        <v>532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5.75" customHeight="1">
      <c r="A35" s="56" t="s">
        <v>122</v>
      </c>
      <c r="B35" s="56" t="s">
        <v>123</v>
      </c>
      <c r="C35" s="135">
        <v>45</v>
      </c>
      <c r="D35" s="136">
        <v>44025</v>
      </c>
      <c r="E35" s="137"/>
      <c r="F35" s="138"/>
      <c r="G35" s="153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ht="15.75" customHeight="1">
      <c r="A36" s="56" t="s">
        <v>135</v>
      </c>
      <c r="B36" s="56" t="s">
        <v>136</v>
      </c>
      <c r="C36" s="135">
        <v>45</v>
      </c>
      <c r="D36" s="136">
        <v>44028</v>
      </c>
      <c r="E36" s="137"/>
      <c r="F36" s="13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6" ht="15.75" customHeight="1">
      <c r="A37" s="56" t="s">
        <v>144</v>
      </c>
      <c r="B37" s="56" t="s">
        <v>145</v>
      </c>
      <c r="C37" s="135">
        <v>45</v>
      </c>
      <c r="D37" s="136">
        <v>44029</v>
      </c>
      <c r="E37" s="137"/>
      <c r="F37" s="154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spans="1:26" ht="15.75" customHeight="1">
      <c r="A38" s="56" t="s">
        <v>117</v>
      </c>
      <c r="B38" s="56" t="s">
        <v>118</v>
      </c>
      <c r="C38" s="135">
        <v>45</v>
      </c>
      <c r="D38" s="136">
        <v>44042</v>
      </c>
      <c r="E38" s="137"/>
      <c r="F38" s="154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 ht="15.75" customHeight="1">
      <c r="A39" s="56" t="s">
        <v>109</v>
      </c>
      <c r="B39" s="56" t="s">
        <v>184</v>
      </c>
      <c r="C39" s="135">
        <v>45</v>
      </c>
      <c r="D39" s="136">
        <v>44045</v>
      </c>
      <c r="E39" s="137"/>
      <c r="F39" s="154"/>
      <c r="G39" s="153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spans="1:26" ht="15.75" customHeight="1">
      <c r="A40" s="56" t="s">
        <v>292</v>
      </c>
      <c r="B40" s="56" t="s">
        <v>293</v>
      </c>
      <c r="C40" s="135">
        <v>45</v>
      </c>
      <c r="D40" s="136">
        <v>44046</v>
      </c>
      <c r="E40" s="137"/>
      <c r="F40" s="154"/>
      <c r="G40" s="153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 ht="15.75" customHeight="1">
      <c r="A41" s="155" t="s">
        <v>533</v>
      </c>
      <c r="B41" s="155" t="s">
        <v>217</v>
      </c>
      <c r="C41" s="135">
        <v>45</v>
      </c>
      <c r="D41" s="136">
        <v>44046</v>
      </c>
      <c r="E41" s="137"/>
      <c r="F41" s="154"/>
      <c r="G41" s="153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ht="15.75" customHeight="1">
      <c r="A42" s="122" t="s">
        <v>321</v>
      </c>
      <c r="B42" s="122" t="s">
        <v>322</v>
      </c>
      <c r="C42" s="123">
        <v>45</v>
      </c>
      <c r="D42" s="124">
        <v>44047</v>
      </c>
      <c r="E42" s="141"/>
      <c r="F42" s="134"/>
      <c r="G42" s="127" t="s">
        <v>529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5.75" customHeight="1">
      <c r="A43" s="56" t="s">
        <v>40</v>
      </c>
      <c r="B43" s="56" t="s">
        <v>41</v>
      </c>
      <c r="C43" s="135">
        <v>45</v>
      </c>
      <c r="D43" s="136">
        <v>44048</v>
      </c>
      <c r="E43" s="137"/>
      <c r="F43" s="154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:26" ht="15.75" customHeight="1">
      <c r="A44" s="56" t="s">
        <v>251</v>
      </c>
      <c r="B44" s="56" t="s">
        <v>252</v>
      </c>
      <c r="C44" s="135">
        <v>45</v>
      </c>
      <c r="D44" s="136">
        <v>44055</v>
      </c>
      <c r="E44" s="137"/>
      <c r="F44" s="154"/>
      <c r="G44" s="153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ht="15.75" customHeight="1">
      <c r="A45" s="56" t="s">
        <v>179</v>
      </c>
      <c r="B45" s="56" t="s">
        <v>180</v>
      </c>
      <c r="C45" s="156">
        <v>45</v>
      </c>
      <c r="D45" s="136">
        <v>44057</v>
      </c>
      <c r="E45" s="137"/>
      <c r="F45" s="154"/>
      <c r="G45" s="153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ht="15.75" customHeight="1">
      <c r="A46" s="56" t="s">
        <v>149</v>
      </c>
      <c r="B46" s="56" t="s">
        <v>82</v>
      </c>
      <c r="C46" s="135">
        <v>45</v>
      </c>
      <c r="D46" s="136">
        <v>44058</v>
      </c>
      <c r="E46" s="137"/>
      <c r="F46" s="13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5.75" customHeight="1">
      <c r="A47" s="122" t="s">
        <v>340</v>
      </c>
      <c r="B47" s="122" t="s">
        <v>341</v>
      </c>
      <c r="C47" s="123">
        <v>45</v>
      </c>
      <c r="D47" s="124">
        <v>44062</v>
      </c>
      <c r="E47" s="141"/>
      <c r="F47" s="134"/>
      <c r="G47" s="127" t="s">
        <v>529</v>
      </c>
      <c r="H47" s="128"/>
      <c r="I47" s="126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5.75" customHeight="1">
      <c r="A48" s="56" t="s">
        <v>81</v>
      </c>
      <c r="B48" s="56" t="s">
        <v>82</v>
      </c>
      <c r="C48" s="135">
        <v>45</v>
      </c>
      <c r="D48" s="136">
        <v>44065</v>
      </c>
      <c r="E48" s="137"/>
      <c r="F48" s="154"/>
      <c r="G48" s="153"/>
      <c r="H48" s="108"/>
      <c r="I48" s="13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5.75" customHeight="1">
      <c r="A49" s="56" t="s">
        <v>126</v>
      </c>
      <c r="B49" s="56" t="s">
        <v>127</v>
      </c>
      <c r="C49" s="135">
        <v>45</v>
      </c>
      <c r="D49" s="136">
        <v>44063</v>
      </c>
      <c r="E49" s="137"/>
      <c r="F49" s="154"/>
      <c r="G49" s="153"/>
      <c r="H49" s="108"/>
      <c r="I49" s="13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ht="15.75" customHeight="1">
      <c r="A50" s="56" t="s">
        <v>334</v>
      </c>
      <c r="B50" s="56" t="s">
        <v>335</v>
      </c>
      <c r="C50" s="135">
        <v>45</v>
      </c>
      <c r="D50" s="136">
        <v>44063</v>
      </c>
      <c r="E50" s="137"/>
      <c r="F50" s="138"/>
      <c r="G50" s="153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5.75" customHeight="1">
      <c r="A51" s="56" t="s">
        <v>90</v>
      </c>
      <c r="B51" s="56" t="s">
        <v>91</v>
      </c>
      <c r="C51" s="135">
        <v>45</v>
      </c>
      <c r="D51" s="136">
        <v>44064</v>
      </c>
      <c r="E51" s="137"/>
      <c r="F51" s="154"/>
      <c r="G51" s="153"/>
      <c r="H51" s="108"/>
      <c r="I51" s="13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5.75" customHeight="1">
      <c r="A52" s="56" t="s">
        <v>318</v>
      </c>
      <c r="B52" s="56" t="s">
        <v>247</v>
      </c>
      <c r="C52" s="135">
        <v>45</v>
      </c>
      <c r="D52" s="136">
        <v>44067</v>
      </c>
      <c r="E52" s="137"/>
      <c r="F52" s="154"/>
      <c r="G52" s="108"/>
      <c r="H52" s="108"/>
      <c r="I52" s="13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5.75" customHeight="1">
      <c r="A53" s="56" t="s">
        <v>325</v>
      </c>
      <c r="B53" s="56" t="s">
        <v>326</v>
      </c>
      <c r="C53" s="135">
        <v>45</v>
      </c>
      <c r="D53" s="136">
        <v>44072</v>
      </c>
      <c r="E53" s="137"/>
      <c r="F53" s="154"/>
      <c r="G53" s="154"/>
      <c r="H53" s="154" t="s">
        <v>534</v>
      </c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spans="1:26" ht="15.75" customHeight="1">
      <c r="A54" s="122" t="s">
        <v>351</v>
      </c>
      <c r="B54" s="122" t="s">
        <v>66</v>
      </c>
      <c r="C54" s="123">
        <v>45</v>
      </c>
      <c r="D54" s="124">
        <v>44073</v>
      </c>
      <c r="E54" s="141"/>
      <c r="F54" s="134"/>
      <c r="G54" s="134" t="s">
        <v>529</v>
      </c>
      <c r="H54" s="134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ht="15.75" customHeight="1">
      <c r="A55" s="122" t="s">
        <v>158</v>
      </c>
      <c r="B55" s="122" t="s">
        <v>159</v>
      </c>
      <c r="C55" s="123">
        <v>45</v>
      </c>
      <c r="D55" s="124">
        <v>44075</v>
      </c>
      <c r="E55" s="141"/>
      <c r="F55" s="134"/>
      <c r="G55" s="134" t="s">
        <v>529</v>
      </c>
      <c r="H55" s="134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ht="15.75" customHeight="1">
      <c r="A56" s="56" t="s">
        <v>191</v>
      </c>
      <c r="B56" s="56" t="s">
        <v>192</v>
      </c>
      <c r="C56" s="135">
        <v>45</v>
      </c>
      <c r="D56" s="136">
        <v>44075</v>
      </c>
      <c r="E56" s="137"/>
      <c r="F56" s="154"/>
      <c r="G56" s="154"/>
      <c r="H56" s="154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spans="1:26" ht="15.75" customHeight="1">
      <c r="A57" s="56" t="s">
        <v>95</v>
      </c>
      <c r="B57" s="56" t="s">
        <v>96</v>
      </c>
      <c r="C57" s="135">
        <v>45</v>
      </c>
      <c r="D57" s="136">
        <v>44077</v>
      </c>
      <c r="E57" s="137"/>
      <c r="F57" s="154"/>
      <c r="G57" s="154"/>
      <c r="H57" s="154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spans="1:26" ht="15.75" customHeight="1">
      <c r="A58" s="65" t="s">
        <v>187</v>
      </c>
      <c r="B58" s="65" t="s">
        <v>188</v>
      </c>
      <c r="C58" s="118">
        <v>45</v>
      </c>
      <c r="D58" s="119">
        <v>44102</v>
      </c>
      <c r="E58" s="139"/>
      <c r="F58" s="121"/>
    </row>
    <row r="59" spans="1:26" ht="15.75" customHeight="1">
      <c r="A59" s="56" t="s">
        <v>45</v>
      </c>
      <c r="B59" s="56" t="s">
        <v>46</v>
      </c>
      <c r="C59" s="135">
        <v>45</v>
      </c>
      <c r="D59" s="136">
        <v>44102</v>
      </c>
      <c r="E59" s="137"/>
      <c r="F59" s="121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ht="15.75" customHeight="1">
      <c r="A60" s="155" t="s">
        <v>162</v>
      </c>
      <c r="B60" s="155" t="s">
        <v>163</v>
      </c>
      <c r="C60" s="135">
        <v>45</v>
      </c>
      <c r="D60" s="136">
        <v>44088</v>
      </c>
      <c r="E60" s="137"/>
      <c r="F60" s="13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5.75" customHeight="1">
      <c r="A61" s="65" t="s">
        <v>256</v>
      </c>
      <c r="B61" s="65" t="s">
        <v>257</v>
      </c>
      <c r="C61" s="157">
        <v>40</v>
      </c>
      <c r="D61" s="119">
        <v>44088</v>
      </c>
      <c r="E61" s="139"/>
      <c r="F61" s="121"/>
    </row>
    <row r="62" spans="1:26" ht="15.75" customHeight="1">
      <c r="A62" s="65" t="s">
        <v>260</v>
      </c>
      <c r="B62" s="65" t="s">
        <v>261</v>
      </c>
      <c r="C62" s="118">
        <v>45</v>
      </c>
      <c r="D62" s="119">
        <v>44080</v>
      </c>
      <c r="E62" s="139"/>
      <c r="F62" s="121"/>
    </row>
    <row r="63" spans="1:26" ht="15.75" customHeight="1">
      <c r="A63" s="155" t="s">
        <v>130</v>
      </c>
      <c r="B63" s="155" t="s">
        <v>131</v>
      </c>
      <c r="C63" s="158"/>
      <c r="D63" s="136">
        <v>44099</v>
      </c>
      <c r="E63" s="137"/>
      <c r="F63" s="154" t="s">
        <v>535</v>
      </c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5.75" customHeight="1">
      <c r="A64" s="155" t="s">
        <v>241</v>
      </c>
      <c r="B64" s="155" t="s">
        <v>242</v>
      </c>
      <c r="C64" s="135">
        <v>45</v>
      </c>
      <c r="D64" s="136">
        <v>44120</v>
      </c>
      <c r="E64" s="137"/>
      <c r="F64" s="121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5.75" customHeight="1">
      <c r="A65" s="122" t="s">
        <v>287</v>
      </c>
      <c r="B65" s="122" t="s">
        <v>288</v>
      </c>
      <c r="C65" s="123">
        <v>45</v>
      </c>
      <c r="D65" s="124">
        <v>44112</v>
      </c>
      <c r="E65" s="141"/>
      <c r="F65" s="126"/>
      <c r="G65" s="127" t="s">
        <v>529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5.75" customHeight="1">
      <c r="A66" s="122" t="s">
        <v>175</v>
      </c>
      <c r="B66" s="122" t="s">
        <v>176</v>
      </c>
      <c r="C66" s="123">
        <v>45</v>
      </c>
      <c r="D66" s="124">
        <v>44115</v>
      </c>
      <c r="E66" s="141"/>
      <c r="F66" s="126"/>
      <c r="G66" s="127" t="s">
        <v>529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5.75" customHeight="1">
      <c r="A67" s="56" t="s">
        <v>199</v>
      </c>
      <c r="B67" s="56" t="s">
        <v>200</v>
      </c>
      <c r="C67" s="135">
        <v>45</v>
      </c>
      <c r="D67" s="136">
        <v>44134</v>
      </c>
      <c r="E67" s="137"/>
      <c r="F67" s="13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5.75" customHeight="1">
      <c r="A68" s="53" t="s">
        <v>104</v>
      </c>
      <c r="B68" s="53" t="s">
        <v>105</v>
      </c>
      <c r="C68" s="118">
        <v>45</v>
      </c>
      <c r="D68" s="119">
        <v>44118</v>
      </c>
      <c r="E68" s="139"/>
      <c r="F68" s="134" t="s">
        <v>536</v>
      </c>
    </row>
    <row r="69" spans="1:26" ht="15.75" customHeight="1">
      <c r="A69" s="122" t="s">
        <v>113</v>
      </c>
      <c r="B69" s="122" t="s">
        <v>114</v>
      </c>
      <c r="C69" s="123">
        <v>45</v>
      </c>
      <c r="D69" s="124">
        <v>44124</v>
      </c>
      <c r="E69" s="141"/>
      <c r="F69" s="126"/>
      <c r="G69" s="127" t="s">
        <v>529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5.75" customHeight="1">
      <c r="A70" s="56" t="s">
        <v>166</v>
      </c>
      <c r="B70" s="56" t="s">
        <v>167</v>
      </c>
      <c r="C70" s="135">
        <v>45</v>
      </c>
      <c r="D70" s="136">
        <v>44132</v>
      </c>
      <c r="E70" s="137"/>
      <c r="F70" s="121"/>
      <c r="G70" s="153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5.75" customHeight="1">
      <c r="A71" s="53" t="s">
        <v>100</v>
      </c>
      <c r="B71" s="53" t="s">
        <v>101</v>
      </c>
      <c r="C71" s="118">
        <v>45</v>
      </c>
      <c r="D71" s="119">
        <v>44136</v>
      </c>
      <c r="E71" s="139"/>
      <c r="F71" s="121"/>
    </row>
    <row r="72" spans="1:26" ht="15.75" customHeight="1">
      <c r="A72" s="53" t="s">
        <v>207</v>
      </c>
      <c r="B72" s="53" t="s">
        <v>208</v>
      </c>
      <c r="C72" s="118">
        <v>45</v>
      </c>
      <c r="D72" s="119">
        <v>44165</v>
      </c>
      <c r="E72" s="139"/>
      <c r="F72" s="121"/>
    </row>
    <row r="73" spans="1:26" ht="15.75" customHeight="1">
      <c r="A73" s="53" t="s">
        <v>264</v>
      </c>
      <c r="B73" s="53" t="s">
        <v>265</v>
      </c>
      <c r="C73" s="118">
        <v>45</v>
      </c>
      <c r="D73" s="119">
        <v>44172</v>
      </c>
      <c r="E73" s="139"/>
      <c r="F73" s="121"/>
    </row>
    <row r="74" spans="1:26" ht="15.75" customHeight="1">
      <c r="A74" s="53" t="s">
        <v>329</v>
      </c>
      <c r="B74" s="53" t="s">
        <v>330</v>
      </c>
      <c r="C74" s="118">
        <v>45</v>
      </c>
      <c r="D74" s="119">
        <v>44154</v>
      </c>
      <c r="E74" s="139"/>
      <c r="F74" s="121"/>
    </row>
    <row r="75" spans="1:26" ht="15.75" customHeight="1">
      <c r="A75" s="65" t="s">
        <v>220</v>
      </c>
      <c r="B75" s="65" t="s">
        <v>109</v>
      </c>
      <c r="C75" s="118">
        <v>45</v>
      </c>
      <c r="D75" s="119">
        <v>44147</v>
      </c>
      <c r="E75" s="139"/>
      <c r="F75" s="121"/>
    </row>
    <row r="76" spans="1:26" ht="15.75" customHeight="1">
      <c r="A76" s="53" t="s">
        <v>246</v>
      </c>
      <c r="B76" s="53" t="s">
        <v>247</v>
      </c>
      <c r="C76" s="118">
        <v>45</v>
      </c>
      <c r="D76" s="119">
        <v>44148</v>
      </c>
      <c r="E76" s="139"/>
      <c r="F76" s="113"/>
    </row>
    <row r="77" spans="1:26" ht="15.75" customHeight="1">
      <c r="E77" s="113"/>
    </row>
    <row r="78" spans="1:26" ht="15.75" customHeight="1">
      <c r="E78" s="113"/>
    </row>
    <row r="79" spans="1:26" ht="15.75" customHeight="1">
      <c r="E79" s="113"/>
    </row>
    <row r="80" spans="1:26" ht="15.75" customHeight="1">
      <c r="E80" s="113"/>
    </row>
    <row r="81" spans="5:5" ht="15.75" customHeight="1">
      <c r="E81" s="113"/>
    </row>
    <row r="82" spans="5:5" ht="15.75" customHeight="1">
      <c r="E82" s="113"/>
    </row>
    <row r="83" spans="5:5" ht="15.75" customHeight="1">
      <c r="E83" s="113"/>
    </row>
    <row r="84" spans="5:5" ht="15.75" customHeight="1">
      <c r="E84" s="113"/>
    </row>
    <row r="85" spans="5:5" ht="15.75" customHeight="1">
      <c r="E85" s="113"/>
    </row>
    <row r="86" spans="5:5" ht="15.75" customHeight="1">
      <c r="E86" s="113"/>
    </row>
    <row r="87" spans="5:5" ht="15.75" customHeight="1">
      <c r="E87" s="113"/>
    </row>
    <row r="88" spans="5:5" ht="15.75" customHeight="1">
      <c r="E88" s="113"/>
    </row>
    <row r="89" spans="5:5" ht="15.75" customHeight="1">
      <c r="E89" s="113"/>
    </row>
    <row r="90" spans="5:5" ht="15.75" customHeight="1">
      <c r="E90" s="113"/>
    </row>
    <row r="91" spans="5:5" ht="15.75" customHeight="1">
      <c r="E91" s="113"/>
    </row>
    <row r="92" spans="5:5" ht="15.75" customHeight="1">
      <c r="E92" s="113"/>
    </row>
    <row r="93" spans="5:5" ht="15.75" customHeight="1">
      <c r="E93" s="113"/>
    </row>
    <row r="94" spans="5:5" ht="15.75" customHeight="1">
      <c r="E94" s="113"/>
    </row>
    <row r="95" spans="5:5" ht="15.75" customHeight="1">
      <c r="E95" s="113"/>
    </row>
    <row r="96" spans="5:5" ht="15.75" customHeight="1">
      <c r="E96" s="113"/>
    </row>
    <row r="97" spans="5:5" ht="15.75" customHeight="1">
      <c r="E97" s="113"/>
    </row>
    <row r="98" spans="5:5" ht="15.75" customHeight="1">
      <c r="E98" s="113"/>
    </row>
    <row r="99" spans="5:5" ht="15.75" customHeight="1">
      <c r="E99" s="113"/>
    </row>
    <row r="100" spans="5:5" ht="15.75" customHeight="1">
      <c r="E100" s="113"/>
    </row>
    <row r="101" spans="5:5" ht="15.75" customHeight="1">
      <c r="E101" s="113"/>
    </row>
    <row r="102" spans="5:5" ht="15.75" customHeight="1">
      <c r="E102" s="113"/>
    </row>
    <row r="103" spans="5:5" ht="15.75" customHeight="1">
      <c r="E103" s="113"/>
    </row>
    <row r="104" spans="5:5" ht="15.75" customHeight="1">
      <c r="E104" s="113"/>
    </row>
    <row r="105" spans="5:5" ht="15.75" customHeight="1">
      <c r="E105" s="113"/>
    </row>
    <row r="106" spans="5:5" ht="15.75" customHeight="1">
      <c r="E106" s="113"/>
    </row>
    <row r="107" spans="5:5" ht="15.75" customHeight="1">
      <c r="E107" s="113"/>
    </row>
    <row r="108" spans="5:5" ht="15.75" customHeight="1">
      <c r="E108" s="113"/>
    </row>
    <row r="109" spans="5:5" ht="15.75" customHeight="1">
      <c r="E109" s="113"/>
    </row>
    <row r="110" spans="5:5" ht="15.75" customHeight="1">
      <c r="E110" s="113"/>
    </row>
    <row r="111" spans="5:5" ht="15.75" customHeight="1">
      <c r="E111" s="113"/>
    </row>
    <row r="112" spans="5:5" ht="15.75" customHeight="1">
      <c r="E112" s="113"/>
    </row>
    <row r="113" spans="5:5" ht="15.75" customHeight="1">
      <c r="E113" s="113"/>
    </row>
    <row r="114" spans="5:5" ht="15.75" customHeight="1">
      <c r="E114" s="113"/>
    </row>
    <row r="115" spans="5:5" ht="15.75" customHeight="1">
      <c r="E115" s="113"/>
    </row>
    <row r="116" spans="5:5" ht="15.75" customHeight="1">
      <c r="E116" s="113"/>
    </row>
    <row r="117" spans="5:5" ht="15.75" customHeight="1">
      <c r="E117" s="113"/>
    </row>
    <row r="118" spans="5:5" ht="15.75" customHeight="1">
      <c r="E118" s="113"/>
    </row>
    <row r="119" spans="5:5" ht="15.75" customHeight="1">
      <c r="E119" s="113"/>
    </row>
    <row r="120" spans="5:5" ht="15.75" customHeight="1">
      <c r="E120" s="113"/>
    </row>
    <row r="121" spans="5:5" ht="15.75" customHeight="1">
      <c r="E121" s="113"/>
    </row>
    <row r="122" spans="5:5" ht="15.75" customHeight="1">
      <c r="E122" s="113"/>
    </row>
    <row r="123" spans="5:5" ht="15.75" customHeight="1">
      <c r="E123" s="113"/>
    </row>
    <row r="124" spans="5:5" ht="15.75" customHeight="1">
      <c r="E124" s="113"/>
    </row>
    <row r="125" spans="5:5" ht="15.75" customHeight="1">
      <c r="E125" s="113"/>
    </row>
    <row r="126" spans="5:5" ht="15.75" customHeight="1">
      <c r="E126" s="113"/>
    </row>
    <row r="127" spans="5:5" ht="15.75" customHeight="1">
      <c r="E127" s="113"/>
    </row>
    <row r="128" spans="5:5" ht="15.75" customHeight="1">
      <c r="E128" s="113"/>
    </row>
    <row r="129" spans="5:5" ht="15.75" customHeight="1">
      <c r="E129" s="113"/>
    </row>
    <row r="130" spans="5:5" ht="15.75" customHeight="1">
      <c r="E130" s="113"/>
    </row>
    <row r="131" spans="5:5" ht="15.75" customHeight="1">
      <c r="E131" s="113"/>
    </row>
    <row r="132" spans="5:5" ht="15.75" customHeight="1">
      <c r="E132" s="113"/>
    </row>
    <row r="133" spans="5:5" ht="15.75" customHeight="1">
      <c r="E133" s="113"/>
    </row>
    <row r="134" spans="5:5" ht="15.75" customHeight="1">
      <c r="E134" s="113"/>
    </row>
    <row r="135" spans="5:5" ht="15.75" customHeight="1">
      <c r="E135" s="113"/>
    </row>
    <row r="136" spans="5:5" ht="15.75" customHeight="1">
      <c r="E136" s="113"/>
    </row>
    <row r="137" spans="5:5" ht="15.75" customHeight="1">
      <c r="E137" s="113"/>
    </row>
    <row r="138" spans="5:5" ht="15.75" customHeight="1">
      <c r="E138" s="113"/>
    </row>
    <row r="139" spans="5:5" ht="15.75" customHeight="1">
      <c r="E139" s="113"/>
    </row>
    <row r="140" spans="5:5" ht="15.75" customHeight="1">
      <c r="E140" s="113"/>
    </row>
    <row r="141" spans="5:5" ht="15.75" customHeight="1">
      <c r="E141" s="113"/>
    </row>
    <row r="142" spans="5:5" ht="15.75" customHeight="1">
      <c r="E142" s="113"/>
    </row>
    <row r="143" spans="5:5" ht="15.75" customHeight="1">
      <c r="E143" s="113"/>
    </row>
    <row r="144" spans="5:5" ht="15.75" customHeight="1">
      <c r="E144" s="113"/>
    </row>
    <row r="145" spans="5:5" ht="15.75" customHeight="1">
      <c r="E145" s="113"/>
    </row>
    <row r="146" spans="5:5" ht="15.75" customHeight="1">
      <c r="E146" s="113"/>
    </row>
    <row r="147" spans="5:5" ht="15.75" customHeight="1">
      <c r="E147" s="113"/>
    </row>
    <row r="148" spans="5:5" ht="15.75" customHeight="1">
      <c r="E148" s="113"/>
    </row>
    <row r="149" spans="5:5" ht="15.75" customHeight="1">
      <c r="E149" s="113"/>
    </row>
    <row r="150" spans="5:5" ht="15.75" customHeight="1">
      <c r="E150" s="113"/>
    </row>
    <row r="151" spans="5:5" ht="15.75" customHeight="1">
      <c r="E151" s="113"/>
    </row>
    <row r="152" spans="5:5" ht="15.75" customHeight="1">
      <c r="E152" s="113"/>
    </row>
    <row r="153" spans="5:5" ht="15.75" customHeight="1">
      <c r="E153" s="113"/>
    </row>
    <row r="154" spans="5:5" ht="15.75" customHeight="1">
      <c r="E154" s="113"/>
    </row>
    <row r="155" spans="5:5" ht="15.75" customHeight="1">
      <c r="E155" s="113"/>
    </row>
    <row r="156" spans="5:5" ht="15.75" customHeight="1">
      <c r="E156" s="113"/>
    </row>
    <row r="157" spans="5:5" ht="15.75" customHeight="1">
      <c r="E157" s="113"/>
    </row>
    <row r="158" spans="5:5" ht="15.75" customHeight="1">
      <c r="E158" s="113"/>
    </row>
    <row r="159" spans="5:5" ht="15.75" customHeight="1">
      <c r="E159" s="113"/>
    </row>
    <row r="160" spans="5:5" ht="15.75" customHeight="1">
      <c r="E160" s="113"/>
    </row>
    <row r="161" spans="5:5" ht="15.75" customHeight="1">
      <c r="E161" s="113"/>
    </row>
    <row r="162" spans="5:5" ht="15.75" customHeight="1">
      <c r="E162" s="113"/>
    </row>
    <row r="163" spans="5:5" ht="15.75" customHeight="1">
      <c r="E163" s="113"/>
    </row>
    <row r="164" spans="5:5" ht="15.75" customHeight="1">
      <c r="E164" s="113"/>
    </row>
    <row r="165" spans="5:5" ht="15.75" customHeight="1">
      <c r="E165" s="113"/>
    </row>
    <row r="166" spans="5:5" ht="15.75" customHeight="1">
      <c r="E166" s="113"/>
    </row>
    <row r="167" spans="5:5" ht="15.75" customHeight="1">
      <c r="E167" s="113"/>
    </row>
    <row r="168" spans="5:5" ht="15.75" customHeight="1">
      <c r="E168" s="113"/>
    </row>
    <row r="169" spans="5:5" ht="15.75" customHeight="1">
      <c r="E169" s="113"/>
    </row>
    <row r="170" spans="5:5" ht="15.75" customHeight="1">
      <c r="E170" s="113"/>
    </row>
    <row r="171" spans="5:5" ht="15.75" customHeight="1">
      <c r="E171" s="113"/>
    </row>
    <row r="172" spans="5:5" ht="15.75" customHeight="1">
      <c r="E172" s="113"/>
    </row>
    <row r="173" spans="5:5" ht="15.75" customHeight="1">
      <c r="E173" s="113"/>
    </row>
    <row r="174" spans="5:5" ht="15.75" customHeight="1">
      <c r="E174" s="113"/>
    </row>
    <row r="175" spans="5:5" ht="15.75" customHeight="1">
      <c r="E175" s="113"/>
    </row>
    <row r="176" spans="5:5" ht="15.75" customHeight="1">
      <c r="E176" s="113"/>
    </row>
    <row r="177" spans="5:5" ht="15.75" customHeight="1">
      <c r="E177" s="113"/>
    </row>
    <row r="178" spans="5:5" ht="15.75" customHeight="1">
      <c r="E178" s="113"/>
    </row>
    <row r="179" spans="5:5" ht="15.75" customHeight="1">
      <c r="E179" s="113"/>
    </row>
    <row r="180" spans="5:5" ht="15.75" customHeight="1">
      <c r="E180" s="113"/>
    </row>
    <row r="181" spans="5:5" ht="15.75" customHeight="1">
      <c r="E181" s="113"/>
    </row>
    <row r="182" spans="5:5" ht="15.75" customHeight="1">
      <c r="E182" s="113"/>
    </row>
    <row r="183" spans="5:5" ht="15.75" customHeight="1">
      <c r="E183" s="113"/>
    </row>
    <row r="184" spans="5:5" ht="15.75" customHeight="1">
      <c r="E184" s="113"/>
    </row>
    <row r="185" spans="5:5" ht="15.75" customHeight="1">
      <c r="E185" s="113"/>
    </row>
    <row r="186" spans="5:5" ht="15.75" customHeight="1">
      <c r="E186" s="113"/>
    </row>
    <row r="187" spans="5:5" ht="15.75" customHeight="1">
      <c r="E187" s="113"/>
    </row>
    <row r="188" spans="5:5" ht="15.75" customHeight="1">
      <c r="E188" s="113"/>
    </row>
    <row r="189" spans="5:5" ht="15.75" customHeight="1">
      <c r="E189" s="113"/>
    </row>
    <row r="190" spans="5:5" ht="15.75" customHeight="1">
      <c r="E190" s="113"/>
    </row>
    <row r="191" spans="5:5" ht="15.75" customHeight="1">
      <c r="E191" s="113"/>
    </row>
    <row r="192" spans="5:5" ht="15.75" customHeight="1">
      <c r="E192" s="113"/>
    </row>
    <row r="193" spans="5:5" ht="15.75" customHeight="1">
      <c r="E193" s="113"/>
    </row>
    <row r="194" spans="5:5" ht="15.75" customHeight="1">
      <c r="E194" s="113"/>
    </row>
    <row r="195" spans="5:5" ht="15.75" customHeight="1">
      <c r="E195" s="113"/>
    </row>
    <row r="196" spans="5:5" ht="15.75" customHeight="1">
      <c r="E196" s="113"/>
    </row>
    <row r="197" spans="5:5" ht="15.75" customHeight="1">
      <c r="E197" s="113"/>
    </row>
    <row r="198" spans="5:5" ht="15.75" customHeight="1">
      <c r="E198" s="113"/>
    </row>
    <row r="199" spans="5:5" ht="15.75" customHeight="1">
      <c r="E199" s="113"/>
    </row>
    <row r="200" spans="5:5" ht="15.75" customHeight="1">
      <c r="E200" s="113"/>
    </row>
    <row r="201" spans="5:5" ht="15.75" customHeight="1">
      <c r="E201" s="113"/>
    </row>
    <row r="202" spans="5:5" ht="15.75" customHeight="1">
      <c r="E202" s="113"/>
    </row>
    <row r="203" spans="5:5" ht="15.75" customHeight="1">
      <c r="E203" s="113"/>
    </row>
    <row r="204" spans="5:5" ht="15.75" customHeight="1">
      <c r="E204" s="113"/>
    </row>
    <row r="205" spans="5:5" ht="15.75" customHeight="1">
      <c r="E205" s="113"/>
    </row>
    <row r="206" spans="5:5" ht="15.75" customHeight="1">
      <c r="E206" s="113"/>
    </row>
    <row r="207" spans="5:5" ht="15.75" customHeight="1">
      <c r="E207" s="113"/>
    </row>
    <row r="208" spans="5:5" ht="15.75" customHeight="1">
      <c r="E208" s="113"/>
    </row>
    <row r="209" spans="5:5" ht="15.75" customHeight="1">
      <c r="E209" s="113"/>
    </row>
    <row r="210" spans="5:5" ht="15.75" customHeight="1">
      <c r="E210" s="113"/>
    </row>
    <row r="211" spans="5:5" ht="15.75" customHeight="1">
      <c r="E211" s="113"/>
    </row>
    <row r="212" spans="5:5" ht="15.75" customHeight="1">
      <c r="E212" s="113"/>
    </row>
    <row r="213" spans="5:5" ht="15.75" customHeight="1">
      <c r="E213" s="113"/>
    </row>
    <row r="214" spans="5:5" ht="15.75" customHeight="1">
      <c r="E214" s="113"/>
    </row>
    <row r="215" spans="5:5" ht="15.75" customHeight="1">
      <c r="E215" s="113"/>
    </row>
    <row r="216" spans="5:5" ht="15.75" customHeight="1">
      <c r="E216" s="113"/>
    </row>
    <row r="217" spans="5:5" ht="15.75" customHeight="1">
      <c r="E217" s="113"/>
    </row>
    <row r="218" spans="5:5" ht="15.75" customHeight="1">
      <c r="E218" s="113"/>
    </row>
    <row r="219" spans="5:5" ht="15.75" customHeight="1">
      <c r="E219" s="113"/>
    </row>
    <row r="220" spans="5:5" ht="15.75" customHeight="1">
      <c r="E220" s="113"/>
    </row>
    <row r="221" spans="5:5" ht="15.75" customHeight="1">
      <c r="E221" s="113"/>
    </row>
    <row r="222" spans="5:5" ht="15.75" customHeight="1">
      <c r="E222" s="113"/>
    </row>
    <row r="223" spans="5:5" ht="15.75" customHeight="1">
      <c r="E223" s="113"/>
    </row>
    <row r="224" spans="5:5" ht="15.75" customHeight="1">
      <c r="E224" s="113"/>
    </row>
    <row r="225" spans="5:5" ht="15.75" customHeight="1">
      <c r="E225" s="113"/>
    </row>
    <row r="226" spans="5:5" ht="15.75" customHeight="1">
      <c r="E226" s="113"/>
    </row>
    <row r="227" spans="5:5" ht="15.75" customHeight="1">
      <c r="E227" s="113"/>
    </row>
    <row r="228" spans="5:5" ht="15.75" customHeight="1">
      <c r="E228" s="113"/>
    </row>
    <row r="229" spans="5:5" ht="15.75" customHeight="1">
      <c r="E229" s="113"/>
    </row>
    <row r="230" spans="5:5" ht="15.75" customHeight="1">
      <c r="E230" s="113"/>
    </row>
    <row r="231" spans="5:5" ht="15.75" customHeight="1">
      <c r="E231" s="113"/>
    </row>
    <row r="232" spans="5:5" ht="15.75" customHeight="1">
      <c r="E232" s="113"/>
    </row>
    <row r="233" spans="5:5" ht="15.75" customHeight="1">
      <c r="E233" s="113"/>
    </row>
    <row r="234" spans="5:5" ht="15.75" customHeight="1">
      <c r="E234" s="113"/>
    </row>
    <row r="235" spans="5:5" ht="15.75" customHeight="1">
      <c r="E235" s="113"/>
    </row>
    <row r="236" spans="5:5" ht="15.75" customHeight="1">
      <c r="E236" s="113"/>
    </row>
    <row r="237" spans="5:5" ht="15.75" customHeight="1">
      <c r="E237" s="113"/>
    </row>
    <row r="238" spans="5:5" ht="15.75" customHeight="1">
      <c r="E238" s="113"/>
    </row>
    <row r="239" spans="5:5" ht="15.75" customHeight="1">
      <c r="E239" s="113"/>
    </row>
    <row r="240" spans="5:5" ht="15.75" customHeight="1">
      <c r="E240" s="113"/>
    </row>
    <row r="241" spans="5:5" ht="15.75" customHeight="1">
      <c r="E241" s="113"/>
    </row>
    <row r="242" spans="5:5" ht="15.75" customHeight="1">
      <c r="E242" s="113"/>
    </row>
    <row r="243" spans="5:5" ht="15.75" customHeight="1">
      <c r="E243" s="113"/>
    </row>
    <row r="244" spans="5:5" ht="15.75" customHeight="1">
      <c r="E244" s="113"/>
    </row>
    <row r="245" spans="5:5" ht="15.75" customHeight="1">
      <c r="E245" s="113"/>
    </row>
    <row r="246" spans="5:5" ht="15.75" customHeight="1">
      <c r="E246" s="113"/>
    </row>
    <row r="247" spans="5:5" ht="15.75" customHeight="1">
      <c r="E247" s="113"/>
    </row>
    <row r="248" spans="5:5" ht="15.75" customHeight="1">
      <c r="E248" s="113"/>
    </row>
    <row r="249" spans="5:5" ht="15.75" customHeight="1">
      <c r="E249" s="113"/>
    </row>
    <row r="250" spans="5:5" ht="15.75" customHeight="1">
      <c r="E250" s="113"/>
    </row>
    <row r="251" spans="5:5" ht="15.75" customHeight="1">
      <c r="E251" s="113"/>
    </row>
    <row r="252" spans="5:5" ht="15.75" customHeight="1">
      <c r="E252" s="113"/>
    </row>
    <row r="253" spans="5:5" ht="15.75" customHeight="1">
      <c r="E253" s="113"/>
    </row>
    <row r="254" spans="5:5" ht="15.75" customHeight="1">
      <c r="E254" s="113"/>
    </row>
    <row r="255" spans="5:5" ht="15.75" customHeight="1">
      <c r="E255" s="113"/>
    </row>
    <row r="256" spans="5:5" ht="15.75" customHeight="1">
      <c r="E256" s="113"/>
    </row>
    <row r="257" spans="5:5" ht="15.75" customHeight="1">
      <c r="E257" s="113"/>
    </row>
    <row r="258" spans="5:5" ht="15.75" customHeight="1">
      <c r="E258" s="113"/>
    </row>
    <row r="259" spans="5:5" ht="15.75" customHeight="1">
      <c r="E259" s="113"/>
    </row>
    <row r="260" spans="5:5" ht="15.75" customHeight="1">
      <c r="E260" s="113"/>
    </row>
    <row r="261" spans="5:5" ht="15.75" customHeight="1">
      <c r="E261" s="113"/>
    </row>
    <row r="262" spans="5:5" ht="15.75" customHeight="1">
      <c r="E262" s="113"/>
    </row>
    <row r="263" spans="5:5" ht="15.75" customHeight="1">
      <c r="E263" s="113"/>
    </row>
    <row r="264" spans="5:5" ht="15.75" customHeight="1">
      <c r="E264" s="113"/>
    </row>
    <row r="265" spans="5:5" ht="15.75" customHeight="1">
      <c r="E265" s="113"/>
    </row>
    <row r="266" spans="5:5" ht="15.75" customHeight="1">
      <c r="E266" s="113"/>
    </row>
    <row r="267" spans="5:5" ht="15.75" customHeight="1">
      <c r="E267" s="113"/>
    </row>
    <row r="268" spans="5:5" ht="15.75" customHeight="1">
      <c r="E268" s="113"/>
    </row>
    <row r="269" spans="5:5" ht="15.75" customHeight="1">
      <c r="E269" s="113"/>
    </row>
    <row r="270" spans="5:5" ht="15.75" customHeight="1">
      <c r="E270" s="113"/>
    </row>
    <row r="271" spans="5:5" ht="15.75" customHeight="1">
      <c r="E271" s="113"/>
    </row>
    <row r="272" spans="5:5" ht="15.75" customHeight="1">
      <c r="E272" s="113"/>
    </row>
    <row r="273" spans="5:5" ht="15.75" customHeight="1">
      <c r="E273" s="113"/>
    </row>
    <row r="274" spans="5:5" ht="15.75" customHeight="1">
      <c r="E274" s="113"/>
    </row>
    <row r="275" spans="5:5" ht="15.75" customHeight="1">
      <c r="E275" s="113"/>
    </row>
    <row r="276" spans="5:5" ht="15.75" customHeight="1">
      <c r="E276" s="113"/>
    </row>
    <row r="277" spans="5:5" ht="15.75" customHeight="1">
      <c r="E277" s="113"/>
    </row>
    <row r="278" spans="5:5" ht="15.75" customHeight="1">
      <c r="E278" s="113"/>
    </row>
    <row r="279" spans="5:5" ht="15.75" customHeight="1">
      <c r="E279" s="113"/>
    </row>
    <row r="280" spans="5:5" ht="15.75" customHeight="1">
      <c r="E280" s="113"/>
    </row>
    <row r="281" spans="5:5" ht="15.75" customHeight="1">
      <c r="E281" s="113"/>
    </row>
    <row r="282" spans="5:5" ht="15.75" customHeight="1">
      <c r="E282" s="113"/>
    </row>
    <row r="283" spans="5:5" ht="15.75" customHeight="1">
      <c r="E283" s="113"/>
    </row>
    <row r="284" spans="5:5" ht="15.75" customHeight="1">
      <c r="E284" s="113"/>
    </row>
    <row r="285" spans="5:5" ht="15.75" customHeight="1">
      <c r="E285" s="113"/>
    </row>
    <row r="286" spans="5:5" ht="15.75" customHeight="1">
      <c r="E286" s="113"/>
    </row>
    <row r="287" spans="5:5" ht="15.75" customHeight="1">
      <c r="E287" s="113"/>
    </row>
    <row r="288" spans="5:5" ht="15.75" customHeight="1">
      <c r="E288" s="113"/>
    </row>
    <row r="289" spans="5:5" ht="15.75" customHeight="1">
      <c r="E289" s="113"/>
    </row>
    <row r="290" spans="5:5" ht="15.75" customHeight="1">
      <c r="E290" s="113"/>
    </row>
    <row r="291" spans="5:5" ht="15.75" customHeight="1">
      <c r="E291" s="113"/>
    </row>
    <row r="292" spans="5:5" ht="15.75" customHeight="1">
      <c r="E292" s="113"/>
    </row>
    <row r="293" spans="5:5" ht="15.75" customHeight="1">
      <c r="E293" s="113"/>
    </row>
    <row r="294" spans="5:5" ht="15.75" customHeight="1">
      <c r="E294" s="113"/>
    </row>
    <row r="295" spans="5:5" ht="15.75" customHeight="1">
      <c r="E295" s="113"/>
    </row>
    <row r="296" spans="5:5" ht="15.75" customHeight="1">
      <c r="E296" s="113"/>
    </row>
    <row r="297" spans="5:5" ht="15.75" customHeight="1">
      <c r="E297" s="113"/>
    </row>
    <row r="298" spans="5:5" ht="15.75" customHeight="1">
      <c r="E298" s="113"/>
    </row>
    <row r="299" spans="5:5" ht="15.75" customHeight="1">
      <c r="E299" s="113"/>
    </row>
    <row r="300" spans="5:5" ht="15.75" customHeight="1">
      <c r="E300" s="113"/>
    </row>
    <row r="301" spans="5:5" ht="15.75" customHeight="1">
      <c r="E301" s="113"/>
    </row>
    <row r="302" spans="5:5" ht="15.75" customHeight="1">
      <c r="E302" s="113"/>
    </row>
    <row r="303" spans="5:5" ht="15.75" customHeight="1">
      <c r="E303" s="113"/>
    </row>
    <row r="304" spans="5:5" ht="15.75" customHeight="1">
      <c r="E304" s="113"/>
    </row>
    <row r="305" spans="5:5" ht="15.75" customHeight="1">
      <c r="E305" s="113"/>
    </row>
    <row r="306" spans="5:5" ht="15.75" customHeight="1">
      <c r="E306" s="113"/>
    </row>
    <row r="307" spans="5:5" ht="15.75" customHeight="1">
      <c r="E307" s="113"/>
    </row>
    <row r="308" spans="5:5" ht="15.75" customHeight="1">
      <c r="E308" s="113"/>
    </row>
    <row r="309" spans="5:5" ht="15.75" customHeight="1">
      <c r="E309" s="113"/>
    </row>
    <row r="310" spans="5:5" ht="15.75" customHeight="1">
      <c r="E310" s="113"/>
    </row>
    <row r="311" spans="5:5" ht="15.75" customHeight="1">
      <c r="E311" s="113"/>
    </row>
    <row r="312" spans="5:5" ht="15.75" customHeight="1">
      <c r="E312" s="113"/>
    </row>
    <row r="313" spans="5:5" ht="15.75" customHeight="1">
      <c r="E313" s="113"/>
    </row>
    <row r="314" spans="5:5" ht="15.75" customHeight="1">
      <c r="E314" s="113"/>
    </row>
    <row r="315" spans="5:5" ht="15.75" customHeight="1">
      <c r="E315" s="113"/>
    </row>
    <row r="316" spans="5:5" ht="15.75" customHeight="1">
      <c r="E316" s="113"/>
    </row>
    <row r="317" spans="5:5" ht="15.75" customHeight="1">
      <c r="E317" s="113"/>
    </row>
    <row r="318" spans="5:5" ht="15.75" customHeight="1">
      <c r="E318" s="113"/>
    </row>
    <row r="319" spans="5:5" ht="15.75" customHeight="1">
      <c r="E319" s="113"/>
    </row>
    <row r="320" spans="5:5" ht="15.75" customHeight="1">
      <c r="E320" s="113"/>
    </row>
    <row r="321" spans="5:5" ht="15.75" customHeight="1">
      <c r="E321" s="113"/>
    </row>
    <row r="322" spans="5:5" ht="15.75" customHeight="1">
      <c r="E322" s="113"/>
    </row>
    <row r="323" spans="5:5" ht="15.75" customHeight="1">
      <c r="E323" s="113"/>
    </row>
    <row r="324" spans="5:5" ht="15.75" customHeight="1">
      <c r="E324" s="113"/>
    </row>
    <row r="325" spans="5:5" ht="15.75" customHeight="1">
      <c r="E325" s="113"/>
    </row>
    <row r="326" spans="5:5" ht="15.75" customHeight="1">
      <c r="E326" s="113"/>
    </row>
    <row r="327" spans="5:5" ht="15.75" customHeight="1">
      <c r="E327" s="113"/>
    </row>
    <row r="328" spans="5:5" ht="15.75" customHeight="1">
      <c r="E328" s="113"/>
    </row>
    <row r="329" spans="5:5" ht="15.75" customHeight="1">
      <c r="E329" s="113"/>
    </row>
    <row r="330" spans="5:5" ht="15.75" customHeight="1">
      <c r="E330" s="113"/>
    </row>
    <row r="331" spans="5:5" ht="15.75" customHeight="1">
      <c r="E331" s="113"/>
    </row>
    <row r="332" spans="5:5" ht="15.75" customHeight="1">
      <c r="E332" s="113"/>
    </row>
    <row r="333" spans="5:5" ht="15.75" customHeight="1">
      <c r="E333" s="113"/>
    </row>
    <row r="334" spans="5:5" ht="15.75" customHeight="1">
      <c r="E334" s="113"/>
    </row>
    <row r="335" spans="5:5" ht="15.75" customHeight="1">
      <c r="E335" s="113"/>
    </row>
    <row r="336" spans="5:5" ht="15.75" customHeight="1">
      <c r="E336" s="113"/>
    </row>
    <row r="337" spans="5:5" ht="15.75" customHeight="1">
      <c r="E337" s="113"/>
    </row>
    <row r="338" spans="5:5" ht="15.75" customHeight="1">
      <c r="E338" s="113"/>
    </row>
    <row r="339" spans="5:5" ht="15.75" customHeight="1">
      <c r="E339" s="113"/>
    </row>
    <row r="340" spans="5:5" ht="15.75" customHeight="1">
      <c r="E340" s="113"/>
    </row>
    <row r="341" spans="5:5" ht="15.75" customHeight="1">
      <c r="E341" s="113"/>
    </row>
    <row r="342" spans="5:5" ht="15.75" customHeight="1">
      <c r="E342" s="113"/>
    </row>
    <row r="343" spans="5:5" ht="15.75" customHeight="1">
      <c r="E343" s="113"/>
    </row>
    <row r="344" spans="5:5" ht="15.75" customHeight="1">
      <c r="E344" s="113"/>
    </row>
    <row r="345" spans="5:5" ht="15.75" customHeight="1">
      <c r="E345" s="113"/>
    </row>
    <row r="346" spans="5:5" ht="15.75" customHeight="1">
      <c r="E346" s="113"/>
    </row>
    <row r="347" spans="5:5" ht="15.75" customHeight="1">
      <c r="E347" s="113"/>
    </row>
    <row r="348" spans="5:5" ht="15.75" customHeight="1">
      <c r="E348" s="113"/>
    </row>
    <row r="349" spans="5:5" ht="15.75" customHeight="1">
      <c r="E349" s="113"/>
    </row>
    <row r="350" spans="5:5" ht="15.75" customHeight="1">
      <c r="E350" s="113"/>
    </row>
    <row r="351" spans="5:5" ht="15.75" customHeight="1">
      <c r="E351" s="113"/>
    </row>
    <row r="352" spans="5:5" ht="15.75" customHeight="1">
      <c r="E352" s="113"/>
    </row>
    <row r="353" spans="5:5" ht="15.75" customHeight="1">
      <c r="E353" s="113"/>
    </row>
    <row r="354" spans="5:5" ht="15.75" customHeight="1">
      <c r="E354" s="113"/>
    </row>
    <row r="355" spans="5:5" ht="15.75" customHeight="1">
      <c r="E355" s="113"/>
    </row>
    <row r="356" spans="5:5" ht="15.75" customHeight="1">
      <c r="E356" s="113"/>
    </row>
    <row r="357" spans="5:5" ht="15.75" customHeight="1">
      <c r="E357" s="113"/>
    </row>
    <row r="358" spans="5:5" ht="15.75" customHeight="1">
      <c r="E358" s="113"/>
    </row>
    <row r="359" spans="5:5" ht="15.75" customHeight="1">
      <c r="E359" s="113"/>
    </row>
    <row r="360" spans="5:5" ht="15.75" customHeight="1">
      <c r="E360" s="113"/>
    </row>
    <row r="361" spans="5:5" ht="15.75" customHeight="1">
      <c r="E361" s="113"/>
    </row>
    <row r="362" spans="5:5" ht="15.75" customHeight="1">
      <c r="E362" s="113"/>
    </row>
    <row r="363" spans="5:5" ht="15.75" customHeight="1">
      <c r="E363" s="113"/>
    </row>
    <row r="364" spans="5:5" ht="15.75" customHeight="1">
      <c r="E364" s="113"/>
    </row>
    <row r="365" spans="5:5" ht="15.75" customHeight="1">
      <c r="E365" s="113"/>
    </row>
    <row r="366" spans="5:5" ht="15.75" customHeight="1">
      <c r="E366" s="113"/>
    </row>
    <row r="367" spans="5:5" ht="15.75" customHeight="1">
      <c r="E367" s="113"/>
    </row>
    <row r="368" spans="5:5" ht="15.75" customHeight="1">
      <c r="E368" s="113"/>
    </row>
    <row r="369" spans="5:5" ht="15.75" customHeight="1">
      <c r="E369" s="113"/>
    </row>
    <row r="370" spans="5:5" ht="15.75" customHeight="1">
      <c r="E370" s="113"/>
    </row>
    <row r="371" spans="5:5" ht="15.75" customHeight="1">
      <c r="E371" s="113"/>
    </row>
    <row r="372" spans="5:5" ht="15.75" customHeight="1">
      <c r="E372" s="113"/>
    </row>
    <row r="373" spans="5:5" ht="15.75" customHeight="1">
      <c r="E373" s="113"/>
    </row>
    <row r="374" spans="5:5" ht="15.75" customHeight="1">
      <c r="E374" s="113"/>
    </row>
    <row r="375" spans="5:5" ht="15.75" customHeight="1">
      <c r="E375" s="113"/>
    </row>
    <row r="376" spans="5:5" ht="15.75" customHeight="1">
      <c r="E376" s="113"/>
    </row>
    <row r="377" spans="5:5" ht="15.75" customHeight="1">
      <c r="E377" s="113"/>
    </row>
    <row r="378" spans="5:5" ht="15.75" customHeight="1">
      <c r="E378" s="113"/>
    </row>
    <row r="379" spans="5:5" ht="15.75" customHeight="1">
      <c r="E379" s="113"/>
    </row>
    <row r="380" spans="5:5" ht="15.75" customHeight="1">
      <c r="E380" s="113"/>
    </row>
    <row r="381" spans="5:5" ht="15.75" customHeight="1">
      <c r="E381" s="113"/>
    </row>
    <row r="382" spans="5:5" ht="15.75" customHeight="1">
      <c r="E382" s="113"/>
    </row>
    <row r="383" spans="5:5" ht="15.75" customHeight="1">
      <c r="E383" s="113"/>
    </row>
    <row r="384" spans="5:5" ht="15.75" customHeight="1">
      <c r="E384" s="113"/>
    </row>
    <row r="385" spans="5:5" ht="15.75" customHeight="1">
      <c r="E385" s="113"/>
    </row>
    <row r="386" spans="5:5" ht="15.75" customHeight="1">
      <c r="E386" s="113"/>
    </row>
    <row r="387" spans="5:5" ht="15.75" customHeight="1">
      <c r="E387" s="113"/>
    </row>
    <row r="388" spans="5:5" ht="15.75" customHeight="1">
      <c r="E388" s="113"/>
    </row>
    <row r="389" spans="5:5" ht="15.75" customHeight="1">
      <c r="E389" s="113"/>
    </row>
    <row r="390" spans="5:5" ht="15.75" customHeight="1">
      <c r="E390" s="113"/>
    </row>
    <row r="391" spans="5:5" ht="15.75" customHeight="1">
      <c r="E391" s="113"/>
    </row>
    <row r="392" spans="5:5" ht="15.75" customHeight="1">
      <c r="E392" s="113"/>
    </row>
    <row r="393" spans="5:5" ht="15.75" customHeight="1">
      <c r="E393" s="113"/>
    </row>
    <row r="394" spans="5:5" ht="15.75" customHeight="1">
      <c r="E394" s="113"/>
    </row>
    <row r="395" spans="5:5" ht="15.75" customHeight="1">
      <c r="E395" s="113"/>
    </row>
    <row r="396" spans="5:5" ht="15.75" customHeight="1">
      <c r="E396" s="113"/>
    </row>
    <row r="397" spans="5:5" ht="15.75" customHeight="1">
      <c r="E397" s="113"/>
    </row>
    <row r="398" spans="5:5" ht="15.75" customHeight="1">
      <c r="E398" s="113"/>
    </row>
    <row r="399" spans="5:5" ht="15.75" customHeight="1">
      <c r="E399" s="113"/>
    </row>
    <row r="400" spans="5:5" ht="15.75" customHeight="1">
      <c r="E400" s="113"/>
    </row>
    <row r="401" spans="5:5" ht="15.75" customHeight="1">
      <c r="E401" s="113"/>
    </row>
    <row r="402" spans="5:5" ht="15.75" customHeight="1">
      <c r="E402" s="113"/>
    </row>
    <row r="403" spans="5:5" ht="15.75" customHeight="1">
      <c r="E403" s="113"/>
    </row>
    <row r="404" spans="5:5" ht="15.75" customHeight="1">
      <c r="E404" s="113"/>
    </row>
    <row r="405" spans="5:5" ht="15.75" customHeight="1">
      <c r="E405" s="113"/>
    </row>
    <row r="406" spans="5:5" ht="15.75" customHeight="1">
      <c r="E406" s="113"/>
    </row>
    <row r="407" spans="5:5" ht="15.75" customHeight="1">
      <c r="E407" s="113"/>
    </row>
    <row r="408" spans="5:5" ht="15.75" customHeight="1">
      <c r="E408" s="113"/>
    </row>
    <row r="409" spans="5:5" ht="15.75" customHeight="1">
      <c r="E409" s="113"/>
    </row>
    <row r="410" spans="5:5" ht="15.75" customHeight="1">
      <c r="E410" s="113"/>
    </row>
    <row r="411" spans="5:5" ht="15.75" customHeight="1">
      <c r="E411" s="113"/>
    </row>
    <row r="412" spans="5:5" ht="15.75" customHeight="1">
      <c r="E412" s="113"/>
    </row>
    <row r="413" spans="5:5" ht="15.75" customHeight="1">
      <c r="E413" s="113"/>
    </row>
    <row r="414" spans="5:5" ht="15.75" customHeight="1">
      <c r="E414" s="113"/>
    </row>
    <row r="415" spans="5:5" ht="15.75" customHeight="1">
      <c r="E415" s="113"/>
    </row>
    <row r="416" spans="5:5" ht="15.75" customHeight="1">
      <c r="E416" s="113"/>
    </row>
    <row r="417" spans="5:5" ht="15.75" customHeight="1">
      <c r="E417" s="113"/>
    </row>
    <row r="418" spans="5:5" ht="15.75" customHeight="1">
      <c r="E418" s="113"/>
    </row>
    <row r="419" spans="5:5" ht="15.75" customHeight="1">
      <c r="E419" s="113"/>
    </row>
    <row r="420" spans="5:5" ht="15.75" customHeight="1">
      <c r="E420" s="113"/>
    </row>
    <row r="421" spans="5:5" ht="15.75" customHeight="1">
      <c r="E421" s="113"/>
    </row>
    <row r="422" spans="5:5" ht="15.75" customHeight="1">
      <c r="E422" s="113"/>
    </row>
    <row r="423" spans="5:5" ht="15.75" customHeight="1">
      <c r="E423" s="113"/>
    </row>
    <row r="424" spans="5:5" ht="15.75" customHeight="1">
      <c r="E424" s="113"/>
    </row>
    <row r="425" spans="5:5" ht="15.75" customHeight="1">
      <c r="E425" s="113"/>
    </row>
    <row r="426" spans="5:5" ht="15.75" customHeight="1">
      <c r="E426" s="113"/>
    </row>
    <row r="427" spans="5:5" ht="15.75" customHeight="1">
      <c r="E427" s="113"/>
    </row>
    <row r="428" spans="5:5" ht="15.75" customHeight="1">
      <c r="E428" s="113"/>
    </row>
    <row r="429" spans="5:5" ht="15.75" customHeight="1">
      <c r="E429" s="113"/>
    </row>
    <row r="430" spans="5:5" ht="15.75" customHeight="1">
      <c r="E430" s="113"/>
    </row>
    <row r="431" spans="5:5" ht="15.75" customHeight="1">
      <c r="E431" s="113"/>
    </row>
    <row r="432" spans="5:5" ht="15.75" customHeight="1">
      <c r="E432" s="113"/>
    </row>
    <row r="433" spans="5:5" ht="15.75" customHeight="1">
      <c r="E433" s="113"/>
    </row>
    <row r="434" spans="5:5" ht="15.75" customHeight="1">
      <c r="E434" s="113"/>
    </row>
    <row r="435" spans="5:5" ht="15.75" customHeight="1">
      <c r="E435" s="113"/>
    </row>
    <row r="436" spans="5:5" ht="15.75" customHeight="1">
      <c r="E436" s="113"/>
    </row>
    <row r="437" spans="5:5" ht="15.75" customHeight="1">
      <c r="E437" s="113"/>
    </row>
    <row r="438" spans="5:5" ht="15.75" customHeight="1">
      <c r="E438" s="113"/>
    </row>
    <row r="439" spans="5:5" ht="15.75" customHeight="1">
      <c r="E439" s="113"/>
    </row>
    <row r="440" spans="5:5" ht="15.75" customHeight="1">
      <c r="E440" s="113"/>
    </row>
    <row r="441" spans="5:5" ht="15.75" customHeight="1">
      <c r="E441" s="113"/>
    </row>
    <row r="442" spans="5:5" ht="15.75" customHeight="1">
      <c r="E442" s="113"/>
    </row>
    <row r="443" spans="5:5" ht="15.75" customHeight="1">
      <c r="E443" s="113"/>
    </row>
    <row r="444" spans="5:5" ht="15.75" customHeight="1">
      <c r="E444" s="113"/>
    </row>
    <row r="445" spans="5:5" ht="15.75" customHeight="1">
      <c r="E445" s="113"/>
    </row>
    <row r="446" spans="5:5" ht="15.75" customHeight="1">
      <c r="E446" s="113"/>
    </row>
    <row r="447" spans="5:5" ht="15.75" customHeight="1">
      <c r="E447" s="113"/>
    </row>
    <row r="448" spans="5:5" ht="15.75" customHeight="1">
      <c r="E448" s="113"/>
    </row>
    <row r="449" spans="5:5" ht="15.75" customHeight="1">
      <c r="E449" s="113"/>
    </row>
    <row r="450" spans="5:5" ht="15.75" customHeight="1">
      <c r="E450" s="113"/>
    </row>
    <row r="451" spans="5:5" ht="15.75" customHeight="1">
      <c r="E451" s="113"/>
    </row>
    <row r="452" spans="5:5" ht="15.75" customHeight="1">
      <c r="E452" s="113"/>
    </row>
    <row r="453" spans="5:5" ht="15.75" customHeight="1">
      <c r="E453" s="113"/>
    </row>
    <row r="454" spans="5:5" ht="15.75" customHeight="1">
      <c r="E454" s="113"/>
    </row>
    <row r="455" spans="5:5" ht="15.75" customHeight="1">
      <c r="E455" s="113"/>
    </row>
    <row r="456" spans="5:5" ht="15.75" customHeight="1">
      <c r="E456" s="113"/>
    </row>
    <row r="457" spans="5:5" ht="15.75" customHeight="1">
      <c r="E457" s="113"/>
    </row>
    <row r="458" spans="5:5" ht="15.75" customHeight="1">
      <c r="E458" s="113"/>
    </row>
    <row r="459" spans="5:5" ht="15.75" customHeight="1">
      <c r="E459" s="113"/>
    </row>
    <row r="460" spans="5:5" ht="15.75" customHeight="1">
      <c r="E460" s="113"/>
    </row>
    <row r="461" spans="5:5" ht="15.75" customHeight="1">
      <c r="E461" s="113"/>
    </row>
    <row r="462" spans="5:5" ht="15.75" customHeight="1">
      <c r="E462" s="113"/>
    </row>
    <row r="463" spans="5:5" ht="15.75" customHeight="1">
      <c r="E463" s="113"/>
    </row>
    <row r="464" spans="5:5" ht="15.75" customHeight="1">
      <c r="E464" s="113"/>
    </row>
    <row r="465" spans="5:5" ht="15.75" customHeight="1">
      <c r="E465" s="113"/>
    </row>
    <row r="466" spans="5:5" ht="15.75" customHeight="1">
      <c r="E466" s="113"/>
    </row>
    <row r="467" spans="5:5" ht="15.75" customHeight="1">
      <c r="E467" s="113"/>
    </row>
    <row r="468" spans="5:5" ht="15.75" customHeight="1">
      <c r="E468" s="113"/>
    </row>
    <row r="469" spans="5:5" ht="15.75" customHeight="1">
      <c r="E469" s="113"/>
    </row>
    <row r="470" spans="5:5" ht="15.75" customHeight="1">
      <c r="E470" s="113"/>
    </row>
    <row r="471" spans="5:5" ht="15.75" customHeight="1">
      <c r="E471" s="113"/>
    </row>
    <row r="472" spans="5:5" ht="15.75" customHeight="1">
      <c r="E472" s="113"/>
    </row>
    <row r="473" spans="5:5" ht="15.75" customHeight="1">
      <c r="E473" s="113"/>
    </row>
    <row r="474" spans="5:5" ht="15.75" customHeight="1">
      <c r="E474" s="113"/>
    </row>
    <row r="475" spans="5:5" ht="15.75" customHeight="1">
      <c r="E475" s="113"/>
    </row>
    <row r="476" spans="5:5" ht="15.75" customHeight="1">
      <c r="E476" s="113"/>
    </row>
    <row r="477" spans="5:5" ht="15.75" customHeight="1">
      <c r="E477" s="113"/>
    </row>
    <row r="478" spans="5:5" ht="15.75" customHeight="1">
      <c r="E478" s="113"/>
    </row>
    <row r="479" spans="5:5" ht="15.75" customHeight="1">
      <c r="E479" s="113"/>
    </row>
    <row r="480" spans="5:5" ht="15.75" customHeight="1">
      <c r="E480" s="113"/>
    </row>
    <row r="481" spans="5:5" ht="15.75" customHeight="1">
      <c r="E481" s="113"/>
    </row>
    <row r="482" spans="5:5" ht="15.75" customHeight="1">
      <c r="E482" s="113"/>
    </row>
    <row r="483" spans="5:5" ht="15.75" customHeight="1">
      <c r="E483" s="113"/>
    </row>
    <row r="484" spans="5:5" ht="15.75" customHeight="1">
      <c r="E484" s="113"/>
    </row>
    <row r="485" spans="5:5" ht="15.75" customHeight="1">
      <c r="E485" s="113"/>
    </row>
    <row r="486" spans="5:5" ht="15.75" customHeight="1">
      <c r="E486" s="113"/>
    </row>
    <row r="487" spans="5:5" ht="15.75" customHeight="1">
      <c r="E487" s="113"/>
    </row>
    <row r="488" spans="5:5" ht="15.75" customHeight="1">
      <c r="E488" s="113"/>
    </row>
    <row r="489" spans="5:5" ht="15.75" customHeight="1">
      <c r="E489" s="113"/>
    </row>
    <row r="490" spans="5:5" ht="15.75" customHeight="1">
      <c r="E490" s="113"/>
    </row>
    <row r="491" spans="5:5" ht="15.75" customHeight="1">
      <c r="E491" s="113"/>
    </row>
    <row r="492" spans="5:5" ht="15.75" customHeight="1">
      <c r="E492" s="113"/>
    </row>
    <row r="493" spans="5:5" ht="15.75" customHeight="1">
      <c r="E493" s="113"/>
    </row>
    <row r="494" spans="5:5" ht="15.75" customHeight="1">
      <c r="E494" s="113"/>
    </row>
    <row r="495" spans="5:5" ht="15.75" customHeight="1">
      <c r="E495" s="113"/>
    </row>
    <row r="496" spans="5:5" ht="15.75" customHeight="1">
      <c r="E496" s="113"/>
    </row>
    <row r="497" spans="5:5" ht="15.75" customHeight="1">
      <c r="E497" s="113"/>
    </row>
    <row r="498" spans="5:5" ht="15.75" customHeight="1">
      <c r="E498" s="113"/>
    </row>
    <row r="499" spans="5:5" ht="15.75" customHeight="1">
      <c r="E499" s="113"/>
    </row>
    <row r="500" spans="5:5" ht="15.75" customHeight="1">
      <c r="E500" s="113"/>
    </row>
    <row r="501" spans="5:5" ht="15.75" customHeight="1">
      <c r="E501" s="113"/>
    </row>
    <row r="502" spans="5:5" ht="15.75" customHeight="1">
      <c r="E502" s="113"/>
    </row>
    <row r="503" spans="5:5" ht="15.75" customHeight="1">
      <c r="E503" s="113"/>
    </row>
    <row r="504" spans="5:5" ht="15.75" customHeight="1">
      <c r="E504" s="113"/>
    </row>
    <row r="505" spans="5:5" ht="15.75" customHeight="1">
      <c r="E505" s="113"/>
    </row>
    <row r="506" spans="5:5" ht="15.75" customHeight="1">
      <c r="E506" s="113"/>
    </row>
    <row r="507" spans="5:5" ht="15.75" customHeight="1">
      <c r="E507" s="113"/>
    </row>
    <row r="508" spans="5:5" ht="15.75" customHeight="1">
      <c r="E508" s="113"/>
    </row>
    <row r="509" spans="5:5" ht="15.75" customHeight="1">
      <c r="E509" s="113"/>
    </row>
    <row r="510" spans="5:5" ht="15.75" customHeight="1">
      <c r="E510" s="113"/>
    </row>
    <row r="511" spans="5:5" ht="15.75" customHeight="1">
      <c r="E511" s="113"/>
    </row>
    <row r="512" spans="5:5" ht="15.75" customHeight="1">
      <c r="E512" s="113"/>
    </row>
    <row r="513" spans="5:5" ht="15.75" customHeight="1">
      <c r="E513" s="113"/>
    </row>
    <row r="514" spans="5:5" ht="15.75" customHeight="1">
      <c r="E514" s="113"/>
    </row>
    <row r="515" spans="5:5" ht="15.75" customHeight="1">
      <c r="E515" s="113"/>
    </row>
    <row r="516" spans="5:5" ht="15.75" customHeight="1">
      <c r="E516" s="113"/>
    </row>
    <row r="517" spans="5:5" ht="15.75" customHeight="1">
      <c r="E517" s="113"/>
    </row>
    <row r="518" spans="5:5" ht="15.75" customHeight="1">
      <c r="E518" s="113"/>
    </row>
    <row r="519" spans="5:5" ht="15.75" customHeight="1">
      <c r="E519" s="113"/>
    </row>
    <row r="520" spans="5:5" ht="15.75" customHeight="1">
      <c r="E520" s="113"/>
    </row>
    <row r="521" spans="5:5" ht="15.75" customHeight="1">
      <c r="E521" s="113"/>
    </row>
    <row r="522" spans="5:5" ht="15.75" customHeight="1">
      <c r="E522" s="113"/>
    </row>
    <row r="523" spans="5:5" ht="15.75" customHeight="1">
      <c r="E523" s="113"/>
    </row>
    <row r="524" spans="5:5" ht="15.75" customHeight="1">
      <c r="E524" s="113"/>
    </row>
    <row r="525" spans="5:5" ht="15.75" customHeight="1">
      <c r="E525" s="113"/>
    </row>
    <row r="526" spans="5:5" ht="15.75" customHeight="1">
      <c r="E526" s="113"/>
    </row>
    <row r="527" spans="5:5" ht="15.75" customHeight="1">
      <c r="E527" s="113"/>
    </row>
    <row r="528" spans="5:5" ht="15.75" customHeight="1">
      <c r="E528" s="113"/>
    </row>
    <row r="529" spans="5:5" ht="15.75" customHeight="1">
      <c r="E529" s="113"/>
    </row>
    <row r="530" spans="5:5" ht="15.75" customHeight="1">
      <c r="E530" s="113"/>
    </row>
    <row r="531" spans="5:5" ht="15.75" customHeight="1">
      <c r="E531" s="113"/>
    </row>
    <row r="532" spans="5:5" ht="15.75" customHeight="1">
      <c r="E532" s="113"/>
    </row>
    <row r="533" spans="5:5" ht="15.75" customHeight="1">
      <c r="E533" s="113"/>
    </row>
    <row r="534" spans="5:5" ht="15.75" customHeight="1">
      <c r="E534" s="113"/>
    </row>
    <row r="535" spans="5:5" ht="15.75" customHeight="1">
      <c r="E535" s="113"/>
    </row>
    <row r="536" spans="5:5" ht="15.75" customHeight="1">
      <c r="E536" s="113"/>
    </row>
    <row r="537" spans="5:5" ht="15.75" customHeight="1">
      <c r="E537" s="113"/>
    </row>
    <row r="538" spans="5:5" ht="15.75" customHeight="1">
      <c r="E538" s="113"/>
    </row>
    <row r="539" spans="5:5" ht="15.75" customHeight="1">
      <c r="E539" s="113"/>
    </row>
    <row r="540" spans="5:5" ht="15.75" customHeight="1">
      <c r="E540" s="113"/>
    </row>
    <row r="541" spans="5:5" ht="15.75" customHeight="1">
      <c r="E541" s="113"/>
    </row>
    <row r="542" spans="5:5" ht="15.75" customHeight="1">
      <c r="E542" s="113"/>
    </row>
    <row r="543" spans="5:5" ht="15.75" customHeight="1">
      <c r="E543" s="113"/>
    </row>
    <row r="544" spans="5:5" ht="15.75" customHeight="1">
      <c r="E544" s="113"/>
    </row>
    <row r="545" spans="5:5" ht="15.75" customHeight="1">
      <c r="E545" s="113"/>
    </row>
    <row r="546" spans="5:5" ht="15.75" customHeight="1">
      <c r="E546" s="113"/>
    </row>
    <row r="547" spans="5:5" ht="15.75" customHeight="1">
      <c r="E547" s="113"/>
    </row>
    <row r="548" spans="5:5" ht="15.75" customHeight="1">
      <c r="E548" s="113"/>
    </row>
    <row r="549" spans="5:5" ht="15.75" customHeight="1">
      <c r="E549" s="113"/>
    </row>
    <row r="550" spans="5:5" ht="15.75" customHeight="1">
      <c r="E550" s="113"/>
    </row>
    <row r="551" spans="5:5" ht="15.75" customHeight="1">
      <c r="E551" s="113"/>
    </row>
    <row r="552" spans="5:5" ht="15.75" customHeight="1">
      <c r="E552" s="113"/>
    </row>
    <row r="553" spans="5:5" ht="15.75" customHeight="1">
      <c r="E553" s="113"/>
    </row>
    <row r="554" spans="5:5" ht="15.75" customHeight="1">
      <c r="E554" s="113"/>
    </row>
    <row r="555" spans="5:5" ht="15.75" customHeight="1">
      <c r="E555" s="113"/>
    </row>
    <row r="556" spans="5:5" ht="15.75" customHeight="1">
      <c r="E556" s="113"/>
    </row>
    <row r="557" spans="5:5" ht="15.75" customHeight="1">
      <c r="E557" s="113"/>
    </row>
    <row r="558" spans="5:5" ht="15.75" customHeight="1">
      <c r="E558" s="113"/>
    </row>
    <row r="559" spans="5:5" ht="15.75" customHeight="1">
      <c r="E559" s="113"/>
    </row>
    <row r="560" spans="5:5" ht="15.75" customHeight="1">
      <c r="E560" s="113"/>
    </row>
    <row r="561" spans="5:5" ht="15.75" customHeight="1">
      <c r="E561" s="113"/>
    </row>
    <row r="562" spans="5:5" ht="15.75" customHeight="1">
      <c r="E562" s="113"/>
    </row>
    <row r="563" spans="5:5" ht="15.75" customHeight="1">
      <c r="E563" s="113"/>
    </row>
    <row r="564" spans="5:5" ht="15.75" customHeight="1">
      <c r="E564" s="113"/>
    </row>
    <row r="565" spans="5:5" ht="15.75" customHeight="1">
      <c r="E565" s="113"/>
    </row>
    <row r="566" spans="5:5" ht="15.75" customHeight="1">
      <c r="E566" s="113"/>
    </row>
    <row r="567" spans="5:5" ht="15.75" customHeight="1">
      <c r="E567" s="113"/>
    </row>
    <row r="568" spans="5:5" ht="15.75" customHeight="1">
      <c r="E568" s="113"/>
    </row>
    <row r="569" spans="5:5" ht="15.75" customHeight="1">
      <c r="E569" s="113"/>
    </row>
    <row r="570" spans="5:5" ht="15.75" customHeight="1">
      <c r="E570" s="113"/>
    </row>
    <row r="571" spans="5:5" ht="15.75" customHeight="1">
      <c r="E571" s="113"/>
    </row>
    <row r="572" spans="5:5" ht="15.75" customHeight="1">
      <c r="E572" s="113"/>
    </row>
    <row r="573" spans="5:5" ht="15.75" customHeight="1">
      <c r="E573" s="113"/>
    </row>
    <row r="574" spans="5:5" ht="15.75" customHeight="1">
      <c r="E574" s="113"/>
    </row>
    <row r="575" spans="5:5" ht="15.75" customHeight="1">
      <c r="E575" s="113"/>
    </row>
    <row r="576" spans="5:5" ht="15.75" customHeight="1">
      <c r="E576" s="113"/>
    </row>
    <row r="577" spans="5:5" ht="15.75" customHeight="1">
      <c r="E577" s="113"/>
    </row>
    <row r="578" spans="5:5" ht="15.75" customHeight="1">
      <c r="E578" s="113"/>
    </row>
    <row r="579" spans="5:5" ht="15.75" customHeight="1">
      <c r="E579" s="113"/>
    </row>
    <row r="580" spans="5:5" ht="15.75" customHeight="1">
      <c r="E580" s="113"/>
    </row>
    <row r="581" spans="5:5" ht="15.75" customHeight="1">
      <c r="E581" s="113"/>
    </row>
    <row r="582" spans="5:5" ht="15.75" customHeight="1">
      <c r="E582" s="113"/>
    </row>
    <row r="583" spans="5:5" ht="15.75" customHeight="1">
      <c r="E583" s="113"/>
    </row>
    <row r="584" spans="5:5" ht="15.75" customHeight="1">
      <c r="E584" s="113"/>
    </row>
    <row r="585" spans="5:5" ht="15.75" customHeight="1">
      <c r="E585" s="113"/>
    </row>
    <row r="586" spans="5:5" ht="15.75" customHeight="1">
      <c r="E586" s="113"/>
    </row>
    <row r="587" spans="5:5" ht="15.75" customHeight="1">
      <c r="E587" s="113"/>
    </row>
    <row r="588" spans="5:5" ht="15.75" customHeight="1">
      <c r="E588" s="113"/>
    </row>
    <row r="589" spans="5:5" ht="15.75" customHeight="1">
      <c r="E589" s="113"/>
    </row>
    <row r="590" spans="5:5" ht="15.75" customHeight="1">
      <c r="E590" s="113"/>
    </row>
    <row r="591" spans="5:5" ht="15.75" customHeight="1">
      <c r="E591" s="113"/>
    </row>
    <row r="592" spans="5:5" ht="15.75" customHeight="1">
      <c r="E592" s="113"/>
    </row>
    <row r="593" spans="5:5" ht="15.75" customHeight="1">
      <c r="E593" s="113"/>
    </row>
    <row r="594" spans="5:5" ht="15.75" customHeight="1">
      <c r="E594" s="113"/>
    </row>
    <row r="595" spans="5:5" ht="15.75" customHeight="1">
      <c r="E595" s="113"/>
    </row>
    <row r="596" spans="5:5" ht="15.75" customHeight="1">
      <c r="E596" s="113"/>
    </row>
    <row r="597" spans="5:5" ht="15.75" customHeight="1">
      <c r="E597" s="113"/>
    </row>
    <row r="598" spans="5:5" ht="15.75" customHeight="1">
      <c r="E598" s="113"/>
    </row>
    <row r="599" spans="5:5" ht="15.75" customHeight="1">
      <c r="E599" s="113"/>
    </row>
    <row r="600" spans="5:5" ht="15.75" customHeight="1">
      <c r="E600" s="113"/>
    </row>
    <row r="601" spans="5:5" ht="15.75" customHeight="1">
      <c r="E601" s="113"/>
    </row>
    <row r="602" spans="5:5" ht="15.75" customHeight="1">
      <c r="E602" s="113"/>
    </row>
    <row r="603" spans="5:5" ht="15.75" customHeight="1">
      <c r="E603" s="113"/>
    </row>
    <row r="604" spans="5:5" ht="15.75" customHeight="1">
      <c r="E604" s="113"/>
    </row>
    <row r="605" spans="5:5" ht="15.75" customHeight="1">
      <c r="E605" s="113"/>
    </row>
    <row r="606" spans="5:5" ht="15.75" customHeight="1">
      <c r="E606" s="113"/>
    </row>
    <row r="607" spans="5:5" ht="15.75" customHeight="1">
      <c r="E607" s="113"/>
    </row>
    <row r="608" spans="5:5" ht="15.75" customHeight="1">
      <c r="E608" s="113"/>
    </row>
    <row r="609" spans="5:5" ht="15.75" customHeight="1">
      <c r="E609" s="113"/>
    </row>
    <row r="610" spans="5:5" ht="15.75" customHeight="1">
      <c r="E610" s="113"/>
    </row>
    <row r="611" spans="5:5" ht="15.75" customHeight="1">
      <c r="E611" s="113"/>
    </row>
    <row r="612" spans="5:5" ht="15.75" customHeight="1">
      <c r="E612" s="113"/>
    </row>
    <row r="613" spans="5:5" ht="15.75" customHeight="1">
      <c r="E613" s="113"/>
    </row>
    <row r="614" spans="5:5" ht="15.75" customHeight="1">
      <c r="E614" s="113"/>
    </row>
    <row r="615" spans="5:5" ht="15.75" customHeight="1">
      <c r="E615" s="113"/>
    </row>
    <row r="616" spans="5:5" ht="15.75" customHeight="1">
      <c r="E616" s="113"/>
    </row>
    <row r="617" spans="5:5" ht="15.75" customHeight="1">
      <c r="E617" s="113"/>
    </row>
    <row r="618" spans="5:5" ht="15.75" customHeight="1">
      <c r="E618" s="113"/>
    </row>
    <row r="619" spans="5:5" ht="15.75" customHeight="1">
      <c r="E619" s="113"/>
    </row>
    <row r="620" spans="5:5" ht="15.75" customHeight="1">
      <c r="E620" s="113"/>
    </row>
    <row r="621" spans="5:5" ht="15.75" customHeight="1">
      <c r="E621" s="113"/>
    </row>
    <row r="622" spans="5:5" ht="15.75" customHeight="1">
      <c r="E622" s="113"/>
    </row>
    <row r="623" spans="5:5" ht="15.75" customHeight="1">
      <c r="E623" s="113"/>
    </row>
    <row r="624" spans="5:5" ht="15.75" customHeight="1">
      <c r="E624" s="113"/>
    </row>
    <row r="625" spans="5:5" ht="15.75" customHeight="1">
      <c r="E625" s="113"/>
    </row>
    <row r="626" spans="5:5" ht="15.75" customHeight="1">
      <c r="E626" s="113"/>
    </row>
    <row r="627" spans="5:5" ht="15.75" customHeight="1">
      <c r="E627" s="113"/>
    </row>
    <row r="628" spans="5:5" ht="15.75" customHeight="1">
      <c r="E628" s="113"/>
    </row>
    <row r="629" spans="5:5" ht="15.75" customHeight="1">
      <c r="E629" s="113"/>
    </row>
    <row r="630" spans="5:5" ht="15.75" customHeight="1">
      <c r="E630" s="113"/>
    </row>
    <row r="631" spans="5:5" ht="15.75" customHeight="1">
      <c r="E631" s="113"/>
    </row>
    <row r="632" spans="5:5" ht="15.75" customHeight="1">
      <c r="E632" s="113"/>
    </row>
    <row r="633" spans="5:5" ht="15.75" customHeight="1">
      <c r="E633" s="113"/>
    </row>
    <row r="634" spans="5:5" ht="15.75" customHeight="1">
      <c r="E634" s="113"/>
    </row>
    <row r="635" spans="5:5" ht="15.75" customHeight="1">
      <c r="E635" s="113"/>
    </row>
    <row r="636" spans="5:5" ht="15.75" customHeight="1">
      <c r="E636" s="113"/>
    </row>
    <row r="637" spans="5:5" ht="15.75" customHeight="1">
      <c r="E637" s="113"/>
    </row>
    <row r="638" spans="5:5" ht="15.75" customHeight="1">
      <c r="E638" s="113"/>
    </row>
    <row r="639" spans="5:5" ht="15.75" customHeight="1">
      <c r="E639" s="113"/>
    </row>
    <row r="640" spans="5:5" ht="15.75" customHeight="1">
      <c r="E640" s="113"/>
    </row>
    <row r="641" spans="5:5" ht="15.75" customHeight="1">
      <c r="E641" s="113"/>
    </row>
    <row r="642" spans="5:5" ht="15.75" customHeight="1">
      <c r="E642" s="113"/>
    </row>
    <row r="643" spans="5:5" ht="15.75" customHeight="1">
      <c r="E643" s="113"/>
    </row>
    <row r="644" spans="5:5" ht="15.75" customHeight="1">
      <c r="E644" s="113"/>
    </row>
    <row r="645" spans="5:5" ht="15.75" customHeight="1">
      <c r="E645" s="113"/>
    </row>
    <row r="646" spans="5:5" ht="15.75" customHeight="1">
      <c r="E646" s="113"/>
    </row>
    <row r="647" spans="5:5" ht="15.75" customHeight="1">
      <c r="E647" s="113"/>
    </row>
    <row r="648" spans="5:5" ht="15.75" customHeight="1">
      <c r="E648" s="113"/>
    </row>
    <row r="649" spans="5:5" ht="15.75" customHeight="1">
      <c r="E649" s="113"/>
    </row>
    <row r="650" spans="5:5" ht="15.75" customHeight="1">
      <c r="E650" s="113"/>
    </row>
    <row r="651" spans="5:5" ht="15.75" customHeight="1">
      <c r="E651" s="113"/>
    </row>
    <row r="652" spans="5:5" ht="15.75" customHeight="1">
      <c r="E652" s="113"/>
    </row>
    <row r="653" spans="5:5" ht="15.75" customHeight="1">
      <c r="E653" s="113"/>
    </row>
    <row r="654" spans="5:5" ht="15.75" customHeight="1">
      <c r="E654" s="113"/>
    </row>
    <row r="655" spans="5:5" ht="15.75" customHeight="1">
      <c r="E655" s="113"/>
    </row>
    <row r="656" spans="5:5" ht="15.75" customHeight="1">
      <c r="E656" s="113"/>
    </row>
    <row r="657" spans="5:5" ht="15.75" customHeight="1">
      <c r="E657" s="113"/>
    </row>
    <row r="658" spans="5:5" ht="15.75" customHeight="1">
      <c r="E658" s="113"/>
    </row>
    <row r="659" spans="5:5" ht="15.75" customHeight="1">
      <c r="E659" s="113"/>
    </row>
    <row r="660" spans="5:5" ht="15.75" customHeight="1">
      <c r="E660" s="113"/>
    </row>
    <row r="661" spans="5:5" ht="15.75" customHeight="1">
      <c r="E661" s="113"/>
    </row>
    <row r="662" spans="5:5" ht="15.75" customHeight="1">
      <c r="E662" s="113"/>
    </row>
    <row r="663" spans="5:5" ht="15.75" customHeight="1">
      <c r="E663" s="113"/>
    </row>
    <row r="664" spans="5:5" ht="15.75" customHeight="1">
      <c r="E664" s="113"/>
    </row>
    <row r="665" spans="5:5" ht="15.75" customHeight="1">
      <c r="E665" s="113"/>
    </row>
    <row r="666" spans="5:5" ht="15.75" customHeight="1">
      <c r="E666" s="113"/>
    </row>
    <row r="667" spans="5:5" ht="15.75" customHeight="1">
      <c r="E667" s="113"/>
    </row>
    <row r="668" spans="5:5" ht="15.75" customHeight="1">
      <c r="E668" s="113"/>
    </row>
    <row r="669" spans="5:5" ht="15.75" customHeight="1">
      <c r="E669" s="113"/>
    </row>
    <row r="670" spans="5:5" ht="15.75" customHeight="1">
      <c r="E670" s="113"/>
    </row>
    <row r="671" spans="5:5" ht="15.75" customHeight="1">
      <c r="E671" s="113"/>
    </row>
    <row r="672" spans="5:5" ht="15.75" customHeight="1">
      <c r="E672" s="113"/>
    </row>
    <row r="673" spans="5:5" ht="15.75" customHeight="1">
      <c r="E673" s="113"/>
    </row>
    <row r="674" spans="5:5" ht="15.75" customHeight="1">
      <c r="E674" s="113"/>
    </row>
    <row r="675" spans="5:5" ht="15.75" customHeight="1">
      <c r="E675" s="113"/>
    </row>
    <row r="676" spans="5:5" ht="15.75" customHeight="1">
      <c r="E676" s="113"/>
    </row>
    <row r="677" spans="5:5" ht="15.75" customHeight="1">
      <c r="E677" s="113"/>
    </row>
    <row r="678" spans="5:5" ht="15.75" customHeight="1">
      <c r="E678" s="113"/>
    </row>
    <row r="679" spans="5:5" ht="15.75" customHeight="1">
      <c r="E679" s="113"/>
    </row>
    <row r="680" spans="5:5" ht="15.75" customHeight="1">
      <c r="E680" s="113"/>
    </row>
    <row r="681" spans="5:5" ht="15.75" customHeight="1">
      <c r="E681" s="113"/>
    </row>
    <row r="682" spans="5:5" ht="15.75" customHeight="1">
      <c r="E682" s="113"/>
    </row>
    <row r="683" spans="5:5" ht="15.75" customHeight="1">
      <c r="E683" s="113"/>
    </row>
    <row r="684" spans="5:5" ht="15.75" customHeight="1">
      <c r="E684" s="113"/>
    </row>
    <row r="685" spans="5:5" ht="15.75" customHeight="1">
      <c r="E685" s="113"/>
    </row>
    <row r="686" spans="5:5" ht="15.75" customHeight="1">
      <c r="E686" s="113"/>
    </row>
    <row r="687" spans="5:5" ht="15.75" customHeight="1">
      <c r="E687" s="113"/>
    </row>
    <row r="688" spans="5:5" ht="15.75" customHeight="1">
      <c r="E688" s="113"/>
    </row>
    <row r="689" spans="5:5" ht="15.75" customHeight="1">
      <c r="E689" s="113"/>
    </row>
    <row r="690" spans="5:5" ht="15.75" customHeight="1">
      <c r="E690" s="113"/>
    </row>
    <row r="691" spans="5:5" ht="15.75" customHeight="1">
      <c r="E691" s="113"/>
    </row>
    <row r="692" spans="5:5" ht="15.75" customHeight="1">
      <c r="E692" s="113"/>
    </row>
    <row r="693" spans="5:5" ht="15.75" customHeight="1">
      <c r="E693" s="113"/>
    </row>
    <row r="694" spans="5:5" ht="15.75" customHeight="1">
      <c r="E694" s="113"/>
    </row>
    <row r="695" spans="5:5" ht="15.75" customHeight="1">
      <c r="E695" s="113"/>
    </row>
    <row r="696" spans="5:5" ht="15.75" customHeight="1">
      <c r="E696" s="113"/>
    </row>
    <row r="697" spans="5:5" ht="15.75" customHeight="1">
      <c r="E697" s="113"/>
    </row>
    <row r="698" spans="5:5" ht="15.75" customHeight="1">
      <c r="E698" s="113"/>
    </row>
    <row r="699" spans="5:5" ht="15.75" customHeight="1">
      <c r="E699" s="113"/>
    </row>
    <row r="700" spans="5:5" ht="15.75" customHeight="1">
      <c r="E700" s="113"/>
    </row>
    <row r="701" spans="5:5" ht="15.75" customHeight="1">
      <c r="E701" s="113"/>
    </row>
    <row r="702" spans="5:5" ht="15.75" customHeight="1">
      <c r="E702" s="113"/>
    </row>
    <row r="703" spans="5:5" ht="15.75" customHeight="1">
      <c r="E703" s="113"/>
    </row>
    <row r="704" spans="5:5" ht="15.75" customHeight="1">
      <c r="E704" s="113"/>
    </row>
    <row r="705" spans="5:5" ht="15.75" customHeight="1">
      <c r="E705" s="113"/>
    </row>
    <row r="706" spans="5:5" ht="15.75" customHeight="1">
      <c r="E706" s="113"/>
    </row>
    <row r="707" spans="5:5" ht="15.75" customHeight="1">
      <c r="E707" s="113"/>
    </row>
    <row r="708" spans="5:5" ht="15.75" customHeight="1">
      <c r="E708" s="113"/>
    </row>
    <row r="709" spans="5:5" ht="15.75" customHeight="1">
      <c r="E709" s="113"/>
    </row>
    <row r="710" spans="5:5" ht="15.75" customHeight="1">
      <c r="E710" s="113"/>
    </row>
    <row r="711" spans="5:5" ht="15.75" customHeight="1">
      <c r="E711" s="113"/>
    </row>
    <row r="712" spans="5:5" ht="15.75" customHeight="1">
      <c r="E712" s="113"/>
    </row>
    <row r="713" spans="5:5" ht="15.75" customHeight="1">
      <c r="E713" s="113"/>
    </row>
    <row r="714" spans="5:5" ht="15.75" customHeight="1">
      <c r="E714" s="113"/>
    </row>
    <row r="715" spans="5:5" ht="15.75" customHeight="1">
      <c r="E715" s="113"/>
    </row>
    <row r="716" spans="5:5" ht="15.75" customHeight="1">
      <c r="E716" s="113"/>
    </row>
    <row r="717" spans="5:5" ht="15.75" customHeight="1">
      <c r="E717" s="113"/>
    </row>
    <row r="718" spans="5:5" ht="15.75" customHeight="1">
      <c r="E718" s="113"/>
    </row>
    <row r="719" spans="5:5" ht="15.75" customHeight="1">
      <c r="E719" s="113"/>
    </row>
    <row r="720" spans="5:5" ht="15.75" customHeight="1">
      <c r="E720" s="113"/>
    </row>
    <row r="721" spans="5:5" ht="15.75" customHeight="1">
      <c r="E721" s="113"/>
    </row>
    <row r="722" spans="5:5" ht="15.75" customHeight="1">
      <c r="E722" s="113"/>
    </row>
    <row r="723" spans="5:5" ht="15.75" customHeight="1">
      <c r="E723" s="113"/>
    </row>
    <row r="724" spans="5:5" ht="15.75" customHeight="1">
      <c r="E724" s="113"/>
    </row>
    <row r="725" spans="5:5" ht="15.75" customHeight="1">
      <c r="E725" s="113"/>
    </row>
    <row r="726" spans="5:5" ht="15.75" customHeight="1">
      <c r="E726" s="113"/>
    </row>
    <row r="727" spans="5:5" ht="15.75" customHeight="1">
      <c r="E727" s="113"/>
    </row>
    <row r="728" spans="5:5" ht="15.75" customHeight="1">
      <c r="E728" s="113"/>
    </row>
    <row r="729" spans="5:5" ht="15.75" customHeight="1">
      <c r="E729" s="113"/>
    </row>
    <row r="730" spans="5:5" ht="15.75" customHeight="1">
      <c r="E730" s="113"/>
    </row>
    <row r="731" spans="5:5" ht="15.75" customHeight="1">
      <c r="E731" s="113"/>
    </row>
    <row r="732" spans="5:5" ht="15.75" customHeight="1">
      <c r="E732" s="113"/>
    </row>
    <row r="733" spans="5:5" ht="15.75" customHeight="1">
      <c r="E733" s="113"/>
    </row>
    <row r="734" spans="5:5" ht="15.75" customHeight="1">
      <c r="E734" s="113"/>
    </row>
    <row r="735" spans="5:5" ht="15.75" customHeight="1">
      <c r="E735" s="113"/>
    </row>
    <row r="736" spans="5:5" ht="15.75" customHeight="1">
      <c r="E736" s="113"/>
    </row>
    <row r="737" spans="5:5" ht="15.75" customHeight="1">
      <c r="E737" s="113"/>
    </row>
    <row r="738" spans="5:5" ht="15.75" customHeight="1">
      <c r="E738" s="113"/>
    </row>
    <row r="739" spans="5:5" ht="15.75" customHeight="1">
      <c r="E739" s="113"/>
    </row>
    <row r="740" spans="5:5" ht="15.75" customHeight="1">
      <c r="E740" s="113"/>
    </row>
    <row r="741" spans="5:5" ht="15.75" customHeight="1">
      <c r="E741" s="113"/>
    </row>
    <row r="742" spans="5:5" ht="15.75" customHeight="1">
      <c r="E742" s="113"/>
    </row>
    <row r="743" spans="5:5" ht="15.75" customHeight="1">
      <c r="E743" s="113"/>
    </row>
    <row r="744" spans="5:5" ht="15.75" customHeight="1">
      <c r="E744" s="113"/>
    </row>
    <row r="745" spans="5:5" ht="15.75" customHeight="1">
      <c r="E745" s="113"/>
    </row>
    <row r="746" spans="5:5" ht="15.75" customHeight="1">
      <c r="E746" s="113"/>
    </row>
    <row r="747" spans="5:5" ht="15.75" customHeight="1">
      <c r="E747" s="113"/>
    </row>
    <row r="748" spans="5:5" ht="15.75" customHeight="1">
      <c r="E748" s="113"/>
    </row>
    <row r="749" spans="5:5" ht="15.75" customHeight="1">
      <c r="E749" s="113"/>
    </row>
    <row r="750" spans="5:5" ht="15.75" customHeight="1">
      <c r="E750" s="113"/>
    </row>
    <row r="751" spans="5:5" ht="15.75" customHeight="1">
      <c r="E751" s="113"/>
    </row>
    <row r="752" spans="5:5" ht="15.75" customHeight="1">
      <c r="E752" s="113"/>
    </row>
    <row r="753" spans="5:5" ht="15.75" customHeight="1">
      <c r="E753" s="113"/>
    </row>
    <row r="754" spans="5:5" ht="15.75" customHeight="1">
      <c r="E754" s="113"/>
    </row>
    <row r="755" spans="5:5" ht="15.75" customHeight="1">
      <c r="E755" s="113"/>
    </row>
    <row r="756" spans="5:5" ht="15.75" customHeight="1">
      <c r="E756" s="113"/>
    </row>
    <row r="757" spans="5:5" ht="15.75" customHeight="1">
      <c r="E757" s="113"/>
    </row>
    <row r="758" spans="5:5" ht="15.75" customHeight="1">
      <c r="E758" s="113"/>
    </row>
    <row r="759" spans="5:5" ht="15.75" customHeight="1">
      <c r="E759" s="113"/>
    </row>
    <row r="760" spans="5:5" ht="15.75" customHeight="1">
      <c r="E760" s="113"/>
    </row>
    <row r="761" spans="5:5" ht="15.75" customHeight="1">
      <c r="E761" s="113"/>
    </row>
    <row r="762" spans="5:5" ht="15.75" customHeight="1">
      <c r="E762" s="113"/>
    </row>
    <row r="763" spans="5:5" ht="15.75" customHeight="1">
      <c r="E763" s="113"/>
    </row>
    <row r="764" spans="5:5" ht="15.75" customHeight="1">
      <c r="E764" s="113"/>
    </row>
    <row r="765" spans="5:5" ht="15.75" customHeight="1">
      <c r="E765" s="113"/>
    </row>
    <row r="766" spans="5:5" ht="15.75" customHeight="1">
      <c r="E766" s="113"/>
    </row>
    <row r="767" spans="5:5" ht="15.75" customHeight="1">
      <c r="E767" s="113"/>
    </row>
    <row r="768" spans="5:5" ht="15.75" customHeight="1">
      <c r="E768" s="113"/>
    </row>
    <row r="769" spans="5:5" ht="15.75" customHeight="1">
      <c r="E769" s="113"/>
    </row>
    <row r="770" spans="5:5" ht="15.75" customHeight="1">
      <c r="E770" s="113"/>
    </row>
    <row r="771" spans="5:5" ht="15.75" customHeight="1">
      <c r="E771" s="113"/>
    </row>
    <row r="772" spans="5:5" ht="15.75" customHeight="1">
      <c r="E772" s="113"/>
    </row>
    <row r="773" spans="5:5" ht="15.75" customHeight="1">
      <c r="E773" s="113"/>
    </row>
    <row r="774" spans="5:5" ht="15.75" customHeight="1">
      <c r="E774" s="113"/>
    </row>
    <row r="775" spans="5:5" ht="15.75" customHeight="1">
      <c r="E775" s="113"/>
    </row>
    <row r="776" spans="5:5" ht="15.75" customHeight="1">
      <c r="E776" s="113"/>
    </row>
    <row r="777" spans="5:5" ht="15.75" customHeight="1">
      <c r="E777" s="113"/>
    </row>
    <row r="778" spans="5:5" ht="15.75" customHeight="1">
      <c r="E778" s="113"/>
    </row>
    <row r="779" spans="5:5" ht="15.75" customHeight="1">
      <c r="E779" s="113"/>
    </row>
    <row r="780" spans="5:5" ht="15.75" customHeight="1">
      <c r="E780" s="113"/>
    </row>
    <row r="781" spans="5:5" ht="15.75" customHeight="1">
      <c r="E781" s="113"/>
    </row>
    <row r="782" spans="5:5" ht="15.75" customHeight="1">
      <c r="E782" s="113"/>
    </row>
    <row r="783" spans="5:5" ht="15.75" customHeight="1">
      <c r="E783" s="113"/>
    </row>
    <row r="784" spans="5:5" ht="15.75" customHeight="1">
      <c r="E784" s="113"/>
    </row>
    <row r="785" spans="5:5" ht="15.75" customHeight="1">
      <c r="E785" s="113"/>
    </row>
    <row r="786" spans="5:5" ht="15.75" customHeight="1">
      <c r="E786" s="113"/>
    </row>
    <row r="787" spans="5:5" ht="15.75" customHeight="1">
      <c r="E787" s="113"/>
    </row>
    <row r="788" spans="5:5" ht="15.75" customHeight="1">
      <c r="E788" s="113"/>
    </row>
    <row r="789" spans="5:5" ht="15.75" customHeight="1">
      <c r="E789" s="113"/>
    </row>
    <row r="790" spans="5:5" ht="15.75" customHeight="1">
      <c r="E790" s="113"/>
    </row>
    <row r="791" spans="5:5" ht="15.75" customHeight="1">
      <c r="E791" s="113"/>
    </row>
    <row r="792" spans="5:5" ht="15.75" customHeight="1">
      <c r="E792" s="113"/>
    </row>
    <row r="793" spans="5:5" ht="15.75" customHeight="1">
      <c r="E793" s="113"/>
    </row>
    <row r="794" spans="5:5" ht="15.75" customHeight="1">
      <c r="E794" s="113"/>
    </row>
    <row r="795" spans="5:5" ht="15.75" customHeight="1">
      <c r="E795" s="113"/>
    </row>
    <row r="796" spans="5:5" ht="15.75" customHeight="1">
      <c r="E796" s="113"/>
    </row>
    <row r="797" spans="5:5" ht="15.75" customHeight="1">
      <c r="E797" s="113"/>
    </row>
    <row r="798" spans="5:5" ht="15.75" customHeight="1">
      <c r="E798" s="113"/>
    </row>
    <row r="799" spans="5:5" ht="15.75" customHeight="1">
      <c r="E799" s="113"/>
    </row>
    <row r="800" spans="5:5" ht="15.75" customHeight="1">
      <c r="E800" s="113"/>
    </row>
    <row r="801" spans="5:5" ht="15.75" customHeight="1">
      <c r="E801" s="113"/>
    </row>
    <row r="802" spans="5:5" ht="15.75" customHeight="1">
      <c r="E802" s="113"/>
    </row>
    <row r="803" spans="5:5" ht="15.75" customHeight="1">
      <c r="E803" s="113"/>
    </row>
    <row r="804" spans="5:5" ht="15.75" customHeight="1">
      <c r="E804" s="113"/>
    </row>
    <row r="805" spans="5:5" ht="15.75" customHeight="1">
      <c r="E805" s="113"/>
    </row>
    <row r="806" spans="5:5" ht="15.75" customHeight="1">
      <c r="E806" s="113"/>
    </row>
    <row r="807" spans="5:5" ht="15.75" customHeight="1">
      <c r="E807" s="113"/>
    </row>
    <row r="808" spans="5:5" ht="15.75" customHeight="1">
      <c r="E808" s="113"/>
    </row>
    <row r="809" spans="5:5" ht="15.75" customHeight="1">
      <c r="E809" s="113"/>
    </row>
    <row r="810" spans="5:5" ht="15.75" customHeight="1">
      <c r="E810" s="113"/>
    </row>
    <row r="811" spans="5:5" ht="15.75" customHeight="1">
      <c r="E811" s="113"/>
    </row>
    <row r="812" spans="5:5" ht="15.75" customHeight="1">
      <c r="E812" s="113"/>
    </row>
    <row r="813" spans="5:5" ht="15.75" customHeight="1">
      <c r="E813" s="113"/>
    </row>
    <row r="814" spans="5:5" ht="15.75" customHeight="1">
      <c r="E814" s="113"/>
    </row>
    <row r="815" spans="5:5" ht="15.75" customHeight="1">
      <c r="E815" s="113"/>
    </row>
    <row r="816" spans="5:5" ht="15.75" customHeight="1">
      <c r="E816" s="113"/>
    </row>
    <row r="817" spans="5:5" ht="15.75" customHeight="1">
      <c r="E817" s="113"/>
    </row>
    <row r="818" spans="5:5" ht="15.75" customHeight="1">
      <c r="E818" s="113"/>
    </row>
    <row r="819" spans="5:5" ht="15.75" customHeight="1">
      <c r="E819" s="113"/>
    </row>
    <row r="820" spans="5:5" ht="15.75" customHeight="1">
      <c r="E820" s="113"/>
    </row>
    <row r="821" spans="5:5" ht="15.75" customHeight="1">
      <c r="E821" s="113"/>
    </row>
    <row r="822" spans="5:5" ht="15.75" customHeight="1">
      <c r="E822" s="113"/>
    </row>
    <row r="823" spans="5:5" ht="15.75" customHeight="1">
      <c r="E823" s="113"/>
    </row>
    <row r="824" spans="5:5" ht="15.75" customHeight="1">
      <c r="E824" s="113"/>
    </row>
    <row r="825" spans="5:5" ht="15.75" customHeight="1">
      <c r="E825" s="113"/>
    </row>
    <row r="826" spans="5:5" ht="15.75" customHeight="1">
      <c r="E826" s="113"/>
    </row>
    <row r="827" spans="5:5" ht="15.75" customHeight="1">
      <c r="E827" s="113"/>
    </row>
    <row r="828" spans="5:5" ht="15.75" customHeight="1">
      <c r="E828" s="113"/>
    </row>
    <row r="829" spans="5:5" ht="15.75" customHeight="1">
      <c r="E829" s="113"/>
    </row>
    <row r="830" spans="5:5" ht="15.75" customHeight="1">
      <c r="E830" s="113"/>
    </row>
    <row r="831" spans="5:5" ht="15.75" customHeight="1">
      <c r="E831" s="113"/>
    </row>
    <row r="832" spans="5:5" ht="15.75" customHeight="1">
      <c r="E832" s="113"/>
    </row>
    <row r="833" spans="5:5" ht="15.75" customHeight="1">
      <c r="E833" s="113"/>
    </row>
    <row r="834" spans="5:5" ht="15.75" customHeight="1">
      <c r="E834" s="113"/>
    </row>
    <row r="835" spans="5:5" ht="15.75" customHeight="1">
      <c r="E835" s="113"/>
    </row>
    <row r="836" spans="5:5" ht="15.75" customHeight="1">
      <c r="E836" s="113"/>
    </row>
    <row r="837" spans="5:5" ht="15.75" customHeight="1">
      <c r="E837" s="113"/>
    </row>
    <row r="838" spans="5:5" ht="15.75" customHeight="1">
      <c r="E838" s="113"/>
    </row>
    <row r="839" spans="5:5" ht="15.75" customHeight="1">
      <c r="E839" s="113"/>
    </row>
    <row r="840" spans="5:5" ht="15.75" customHeight="1">
      <c r="E840" s="113"/>
    </row>
    <row r="841" spans="5:5" ht="15.75" customHeight="1">
      <c r="E841" s="113"/>
    </row>
    <row r="842" spans="5:5" ht="15.75" customHeight="1">
      <c r="E842" s="113"/>
    </row>
    <row r="843" spans="5:5" ht="15.75" customHeight="1">
      <c r="E843" s="113"/>
    </row>
    <row r="844" spans="5:5" ht="15.75" customHeight="1">
      <c r="E844" s="113"/>
    </row>
    <row r="845" spans="5:5" ht="15.75" customHeight="1">
      <c r="E845" s="113"/>
    </row>
    <row r="846" spans="5:5" ht="15.75" customHeight="1">
      <c r="E846" s="113"/>
    </row>
    <row r="847" spans="5:5" ht="15.75" customHeight="1">
      <c r="E847" s="113"/>
    </row>
    <row r="848" spans="5:5" ht="15.75" customHeight="1">
      <c r="E848" s="113"/>
    </row>
    <row r="849" spans="5:5" ht="15.75" customHeight="1">
      <c r="E849" s="113"/>
    </row>
    <row r="850" spans="5:5" ht="15.75" customHeight="1">
      <c r="E850" s="113"/>
    </row>
    <row r="851" spans="5:5" ht="15.75" customHeight="1">
      <c r="E851" s="113"/>
    </row>
    <row r="852" spans="5:5" ht="15.75" customHeight="1">
      <c r="E852" s="113"/>
    </row>
    <row r="853" spans="5:5" ht="15.75" customHeight="1">
      <c r="E853" s="113"/>
    </row>
    <row r="854" spans="5:5" ht="15.75" customHeight="1">
      <c r="E854" s="113"/>
    </row>
    <row r="855" spans="5:5" ht="15.75" customHeight="1">
      <c r="E855" s="113"/>
    </row>
    <row r="856" spans="5:5" ht="15.75" customHeight="1">
      <c r="E856" s="113"/>
    </row>
    <row r="857" spans="5:5" ht="15.75" customHeight="1">
      <c r="E857" s="113"/>
    </row>
    <row r="858" spans="5:5" ht="15.75" customHeight="1">
      <c r="E858" s="113"/>
    </row>
    <row r="859" spans="5:5" ht="15.75" customHeight="1">
      <c r="E859" s="113"/>
    </row>
    <row r="860" spans="5:5" ht="15.75" customHeight="1">
      <c r="E860" s="113"/>
    </row>
    <row r="861" spans="5:5" ht="15.75" customHeight="1">
      <c r="E861" s="113"/>
    </row>
    <row r="862" spans="5:5" ht="15.75" customHeight="1">
      <c r="E862" s="113"/>
    </row>
    <row r="863" spans="5:5" ht="15.75" customHeight="1">
      <c r="E863" s="113"/>
    </row>
    <row r="864" spans="5:5" ht="15.75" customHeight="1">
      <c r="E864" s="113"/>
    </row>
    <row r="865" spans="5:5" ht="15.75" customHeight="1">
      <c r="E865" s="113"/>
    </row>
    <row r="866" spans="5:5" ht="15.75" customHeight="1">
      <c r="E866" s="113"/>
    </row>
    <row r="867" spans="5:5" ht="15.75" customHeight="1">
      <c r="E867" s="113"/>
    </row>
    <row r="868" spans="5:5" ht="15.75" customHeight="1">
      <c r="E868" s="113"/>
    </row>
    <row r="869" spans="5:5" ht="15.75" customHeight="1">
      <c r="E869" s="113"/>
    </row>
    <row r="870" spans="5:5" ht="15.75" customHeight="1">
      <c r="E870" s="113"/>
    </row>
    <row r="871" spans="5:5" ht="15.75" customHeight="1">
      <c r="E871" s="113"/>
    </row>
    <row r="872" spans="5:5" ht="15.75" customHeight="1">
      <c r="E872" s="113"/>
    </row>
    <row r="873" spans="5:5" ht="15.75" customHeight="1">
      <c r="E873" s="113"/>
    </row>
    <row r="874" spans="5:5" ht="15.75" customHeight="1">
      <c r="E874" s="113"/>
    </row>
    <row r="875" spans="5:5" ht="15.75" customHeight="1">
      <c r="E875" s="113"/>
    </row>
    <row r="876" spans="5:5" ht="15.75" customHeight="1">
      <c r="E876" s="113"/>
    </row>
    <row r="877" spans="5:5" ht="15.75" customHeight="1">
      <c r="E877" s="113"/>
    </row>
    <row r="878" spans="5:5" ht="15.75" customHeight="1">
      <c r="E878" s="113"/>
    </row>
    <row r="879" spans="5:5" ht="15.75" customHeight="1">
      <c r="E879" s="113"/>
    </row>
    <row r="880" spans="5:5" ht="15.75" customHeight="1">
      <c r="E880" s="113"/>
    </row>
    <row r="881" spans="5:5" ht="15.75" customHeight="1">
      <c r="E881" s="113"/>
    </row>
    <row r="882" spans="5:5" ht="15.75" customHeight="1">
      <c r="E882" s="113"/>
    </row>
    <row r="883" spans="5:5" ht="15.75" customHeight="1">
      <c r="E883" s="113"/>
    </row>
    <row r="884" spans="5:5" ht="15.75" customHeight="1">
      <c r="E884" s="113"/>
    </row>
    <row r="885" spans="5:5" ht="15.75" customHeight="1">
      <c r="E885" s="113"/>
    </row>
    <row r="886" spans="5:5" ht="15.75" customHeight="1">
      <c r="E886" s="113"/>
    </row>
    <row r="887" spans="5:5" ht="15.75" customHeight="1">
      <c r="E887" s="113"/>
    </row>
    <row r="888" spans="5:5" ht="15.75" customHeight="1">
      <c r="E888" s="113"/>
    </row>
    <row r="889" spans="5:5" ht="15.75" customHeight="1">
      <c r="E889" s="113"/>
    </row>
    <row r="890" spans="5:5" ht="15.75" customHeight="1">
      <c r="E890" s="113"/>
    </row>
    <row r="891" spans="5:5" ht="15.75" customHeight="1">
      <c r="E891" s="113"/>
    </row>
    <row r="892" spans="5:5" ht="15.75" customHeight="1">
      <c r="E892" s="113"/>
    </row>
    <row r="893" spans="5:5" ht="15.75" customHeight="1">
      <c r="E893" s="113"/>
    </row>
    <row r="894" spans="5:5" ht="15.75" customHeight="1">
      <c r="E894" s="113"/>
    </row>
    <row r="895" spans="5:5" ht="15.75" customHeight="1">
      <c r="E895" s="113"/>
    </row>
    <row r="896" spans="5:5" ht="15.75" customHeight="1">
      <c r="E896" s="113"/>
    </row>
    <row r="897" spans="5:5" ht="15.75" customHeight="1">
      <c r="E897" s="113"/>
    </row>
    <row r="898" spans="5:5" ht="15.75" customHeight="1">
      <c r="E898" s="113"/>
    </row>
    <row r="899" spans="5:5" ht="15.75" customHeight="1">
      <c r="E899" s="113"/>
    </row>
    <row r="900" spans="5:5" ht="15.75" customHeight="1">
      <c r="E900" s="113"/>
    </row>
    <row r="901" spans="5:5" ht="15.75" customHeight="1">
      <c r="E901" s="113"/>
    </row>
    <row r="902" spans="5:5" ht="15.75" customHeight="1">
      <c r="E902" s="113"/>
    </row>
    <row r="903" spans="5:5" ht="15.75" customHeight="1">
      <c r="E903" s="113"/>
    </row>
    <row r="904" spans="5:5" ht="15.75" customHeight="1">
      <c r="E904" s="113"/>
    </row>
    <row r="905" spans="5:5" ht="15.75" customHeight="1">
      <c r="E905" s="113"/>
    </row>
    <row r="906" spans="5:5" ht="15.75" customHeight="1">
      <c r="E906" s="113"/>
    </row>
    <row r="907" spans="5:5" ht="15.75" customHeight="1">
      <c r="E907" s="113"/>
    </row>
    <row r="908" spans="5:5" ht="15.75" customHeight="1">
      <c r="E908" s="113"/>
    </row>
    <row r="909" spans="5:5" ht="15.75" customHeight="1">
      <c r="E909" s="113"/>
    </row>
    <row r="910" spans="5:5" ht="15.75" customHeight="1">
      <c r="E910" s="113"/>
    </row>
    <row r="911" spans="5:5" ht="15.75" customHeight="1">
      <c r="E911" s="113"/>
    </row>
    <row r="912" spans="5:5" ht="15.75" customHeight="1">
      <c r="E912" s="113"/>
    </row>
    <row r="913" spans="5:5" ht="15.75" customHeight="1">
      <c r="E913" s="113"/>
    </row>
    <row r="914" spans="5:5" ht="15.75" customHeight="1">
      <c r="E914" s="113"/>
    </row>
    <row r="915" spans="5:5" ht="15.75" customHeight="1">
      <c r="E915" s="113"/>
    </row>
    <row r="916" spans="5:5" ht="15.75" customHeight="1">
      <c r="E916" s="113"/>
    </row>
    <row r="917" spans="5:5" ht="15.75" customHeight="1">
      <c r="E917" s="113"/>
    </row>
    <row r="918" spans="5:5" ht="15.75" customHeight="1">
      <c r="E918" s="113"/>
    </row>
    <row r="919" spans="5:5" ht="15.75" customHeight="1">
      <c r="E919" s="113"/>
    </row>
    <row r="920" spans="5:5" ht="15.75" customHeight="1">
      <c r="E920" s="113"/>
    </row>
    <row r="921" spans="5:5" ht="15.75" customHeight="1">
      <c r="E921" s="113"/>
    </row>
    <row r="922" spans="5:5" ht="15.75" customHeight="1">
      <c r="E922" s="113"/>
    </row>
    <row r="923" spans="5:5" ht="15.75" customHeight="1">
      <c r="E923" s="113"/>
    </row>
    <row r="924" spans="5:5" ht="15.75" customHeight="1">
      <c r="E924" s="113"/>
    </row>
    <row r="925" spans="5:5" ht="15.75" customHeight="1">
      <c r="E925" s="113"/>
    </row>
    <row r="926" spans="5:5" ht="15.75" customHeight="1">
      <c r="E926" s="113"/>
    </row>
    <row r="927" spans="5:5" ht="15.75" customHeight="1">
      <c r="E927" s="113"/>
    </row>
    <row r="928" spans="5:5" ht="15.75" customHeight="1">
      <c r="E928" s="113"/>
    </row>
    <row r="929" spans="5:5" ht="15.75" customHeight="1">
      <c r="E929" s="113"/>
    </row>
    <row r="930" spans="5:5" ht="15.75" customHeight="1">
      <c r="E930" s="113"/>
    </row>
    <row r="931" spans="5:5" ht="15.75" customHeight="1">
      <c r="E931" s="113"/>
    </row>
    <row r="932" spans="5:5" ht="15.75" customHeight="1">
      <c r="E932" s="113"/>
    </row>
    <row r="933" spans="5:5" ht="15.75" customHeight="1">
      <c r="E933" s="113"/>
    </row>
    <row r="934" spans="5:5" ht="15.75" customHeight="1">
      <c r="E934" s="113"/>
    </row>
    <row r="935" spans="5:5" ht="15.75" customHeight="1">
      <c r="E935" s="113"/>
    </row>
    <row r="936" spans="5:5" ht="15.75" customHeight="1">
      <c r="E936" s="113"/>
    </row>
    <row r="937" spans="5:5" ht="15.75" customHeight="1">
      <c r="E937" s="113"/>
    </row>
    <row r="938" spans="5:5" ht="15.75" customHeight="1">
      <c r="E938" s="113"/>
    </row>
    <row r="939" spans="5:5" ht="15.75" customHeight="1">
      <c r="E939" s="113"/>
    </row>
    <row r="940" spans="5:5" ht="15.75" customHeight="1">
      <c r="E940" s="113"/>
    </row>
    <row r="941" spans="5:5" ht="15.75" customHeight="1">
      <c r="E941" s="113"/>
    </row>
    <row r="942" spans="5:5" ht="15.75" customHeight="1">
      <c r="E942" s="113"/>
    </row>
    <row r="943" spans="5:5" ht="15.75" customHeight="1">
      <c r="E943" s="113"/>
    </row>
    <row r="944" spans="5:5" ht="15.75" customHeight="1">
      <c r="E944" s="113"/>
    </row>
    <row r="945" spans="5:5" ht="15.75" customHeight="1">
      <c r="E945" s="113"/>
    </row>
    <row r="946" spans="5:5" ht="15.75" customHeight="1">
      <c r="E946" s="113"/>
    </row>
    <row r="947" spans="5:5" ht="15.75" customHeight="1">
      <c r="E947" s="113"/>
    </row>
    <row r="948" spans="5:5" ht="15.75" customHeight="1">
      <c r="E948" s="113"/>
    </row>
    <row r="949" spans="5:5" ht="15.75" customHeight="1">
      <c r="E949" s="113"/>
    </row>
    <row r="950" spans="5:5" ht="15.75" customHeight="1">
      <c r="E950" s="113"/>
    </row>
    <row r="951" spans="5:5" ht="15.75" customHeight="1">
      <c r="E951" s="113"/>
    </row>
    <row r="952" spans="5:5" ht="15.75" customHeight="1">
      <c r="E952" s="113"/>
    </row>
    <row r="953" spans="5:5" ht="15.75" customHeight="1">
      <c r="E953" s="113"/>
    </row>
    <row r="954" spans="5:5" ht="15.75" customHeight="1">
      <c r="E954" s="113"/>
    </row>
    <row r="955" spans="5:5" ht="15.75" customHeight="1">
      <c r="E955" s="113"/>
    </row>
    <row r="956" spans="5:5" ht="15.75" customHeight="1">
      <c r="E956" s="113"/>
    </row>
    <row r="957" spans="5:5" ht="15.75" customHeight="1">
      <c r="E957" s="113"/>
    </row>
    <row r="958" spans="5:5" ht="15.75" customHeight="1">
      <c r="E958" s="113"/>
    </row>
    <row r="959" spans="5:5" ht="15.75" customHeight="1">
      <c r="E959" s="113"/>
    </row>
    <row r="960" spans="5:5" ht="15.75" customHeight="1">
      <c r="E960" s="113"/>
    </row>
    <row r="961" spans="5:5" ht="15.75" customHeight="1">
      <c r="E961" s="113"/>
    </row>
    <row r="962" spans="5:5" ht="15.75" customHeight="1">
      <c r="E962" s="113"/>
    </row>
    <row r="963" spans="5:5" ht="15.75" customHeight="1">
      <c r="E963" s="113"/>
    </row>
    <row r="964" spans="5:5" ht="15.75" customHeight="1">
      <c r="E964" s="113"/>
    </row>
    <row r="965" spans="5:5" ht="15.75" customHeight="1">
      <c r="E965" s="113"/>
    </row>
    <row r="966" spans="5:5" ht="15.75" customHeight="1">
      <c r="E966" s="113"/>
    </row>
    <row r="967" spans="5:5" ht="15.75" customHeight="1">
      <c r="E967" s="113"/>
    </row>
    <row r="968" spans="5:5" ht="15.75" customHeight="1">
      <c r="E968" s="113"/>
    </row>
    <row r="969" spans="5:5" ht="15.75" customHeight="1">
      <c r="E969" s="113"/>
    </row>
    <row r="970" spans="5:5" ht="15.75" customHeight="1">
      <c r="E970" s="113"/>
    </row>
    <row r="971" spans="5:5" ht="15.75" customHeight="1">
      <c r="E971" s="113"/>
    </row>
    <row r="972" spans="5:5" ht="15.75" customHeight="1">
      <c r="E972" s="113"/>
    </row>
    <row r="973" spans="5:5" ht="15.75" customHeight="1">
      <c r="E973" s="113"/>
    </row>
    <row r="974" spans="5:5" ht="15.75" customHeight="1">
      <c r="E974" s="113"/>
    </row>
    <row r="975" spans="5:5" ht="15.75" customHeight="1">
      <c r="E975" s="113"/>
    </row>
    <row r="976" spans="5:5" ht="15.75" customHeight="1">
      <c r="E976" s="113"/>
    </row>
    <row r="977" spans="5:5" ht="15.75" customHeight="1">
      <c r="E977" s="113"/>
    </row>
    <row r="978" spans="5:5" ht="15.75" customHeight="1">
      <c r="E978" s="113"/>
    </row>
    <row r="979" spans="5:5" ht="15.75" customHeight="1">
      <c r="E979" s="113"/>
    </row>
    <row r="980" spans="5:5" ht="15.75" customHeight="1">
      <c r="E980" s="113"/>
    </row>
    <row r="981" spans="5:5" ht="15.75" customHeight="1">
      <c r="E981" s="113"/>
    </row>
    <row r="982" spans="5:5" ht="15.75" customHeight="1">
      <c r="E982" s="113"/>
    </row>
    <row r="983" spans="5:5" ht="15.75" customHeight="1">
      <c r="E983" s="113"/>
    </row>
    <row r="984" spans="5:5" ht="15.75" customHeight="1">
      <c r="E984" s="113"/>
    </row>
    <row r="985" spans="5:5" ht="15.75" customHeight="1">
      <c r="E985" s="113"/>
    </row>
    <row r="986" spans="5:5" ht="15.75" customHeight="1">
      <c r="E986" s="113"/>
    </row>
    <row r="987" spans="5:5" ht="15.75" customHeight="1">
      <c r="E987" s="113"/>
    </row>
    <row r="988" spans="5:5" ht="15.75" customHeight="1">
      <c r="E988" s="113"/>
    </row>
    <row r="989" spans="5:5" ht="15.75" customHeight="1">
      <c r="E989" s="113"/>
    </row>
    <row r="990" spans="5:5" ht="15.75" customHeight="1">
      <c r="E990" s="113"/>
    </row>
    <row r="991" spans="5:5" ht="15.75" customHeight="1">
      <c r="E991" s="113"/>
    </row>
    <row r="992" spans="5:5" ht="15.75" customHeight="1">
      <c r="E992" s="113"/>
    </row>
    <row r="993" spans="5:5" ht="15.75" customHeight="1">
      <c r="E993" s="113"/>
    </row>
  </sheetData>
  <mergeCells count="1">
    <mergeCell ref="A1:D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5"/>
  <sheetViews>
    <sheetView workbookViewId="0"/>
  </sheetViews>
  <sheetFormatPr defaultColWidth="14.42578125" defaultRowHeight="15" customHeight="1"/>
  <cols>
    <col min="9" max="9" width="20.28515625" customWidth="1"/>
  </cols>
  <sheetData>
    <row r="1" spans="1:2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59"/>
      <c r="P1" s="159"/>
      <c r="Q1" s="159"/>
      <c r="R1" s="159"/>
      <c r="S1" s="159"/>
      <c r="T1" s="159"/>
      <c r="U1" s="159"/>
      <c r="V1" s="159"/>
      <c r="W1" s="159"/>
      <c r="X1" s="159"/>
    </row>
    <row r="2" spans="1:24" ht="15.75" customHeight="1">
      <c r="A2" s="11" t="s">
        <v>537</v>
      </c>
      <c r="B2" s="11" t="s">
        <v>504</v>
      </c>
      <c r="C2" s="8">
        <v>29409</v>
      </c>
      <c r="D2" s="9">
        <v>43353</v>
      </c>
      <c r="E2" s="12" t="s">
        <v>538</v>
      </c>
      <c r="F2" s="12" t="s">
        <v>24</v>
      </c>
      <c r="G2" s="11">
        <v>77441</v>
      </c>
      <c r="H2" s="11" t="s">
        <v>18</v>
      </c>
      <c r="I2" s="12" t="s">
        <v>539</v>
      </c>
      <c r="J2" s="12" t="s">
        <v>540</v>
      </c>
      <c r="K2" s="12" t="s">
        <v>60</v>
      </c>
      <c r="L2" s="13"/>
      <c r="M2" s="13"/>
      <c r="N2" s="13"/>
      <c r="O2" s="160"/>
      <c r="P2" s="160"/>
      <c r="Q2" s="160"/>
      <c r="R2" s="160"/>
      <c r="S2" s="160"/>
      <c r="T2" s="160"/>
      <c r="U2" s="160"/>
      <c r="V2" s="160"/>
      <c r="W2" s="160"/>
      <c r="X2" s="160"/>
    </row>
    <row r="3" spans="1:24" ht="15.75" customHeight="1">
      <c r="A3" s="11" t="s">
        <v>541</v>
      </c>
      <c r="B3" s="11" t="s">
        <v>542</v>
      </c>
      <c r="C3" s="8">
        <v>43819</v>
      </c>
      <c r="D3" s="9">
        <v>43720</v>
      </c>
      <c r="E3" s="12" t="s">
        <v>543</v>
      </c>
      <c r="F3" s="12" t="s">
        <v>24</v>
      </c>
      <c r="G3" s="11">
        <v>77441</v>
      </c>
      <c r="H3" s="11" t="s">
        <v>18</v>
      </c>
      <c r="I3" s="53" t="s">
        <v>544</v>
      </c>
      <c r="J3" s="12">
        <v>6468087165</v>
      </c>
      <c r="K3" s="12" t="s">
        <v>20</v>
      </c>
      <c r="L3" s="13"/>
      <c r="M3" s="13"/>
      <c r="N3" s="13"/>
      <c r="O3" s="87"/>
      <c r="P3" s="87"/>
      <c r="Q3" s="87"/>
      <c r="R3" s="87"/>
      <c r="S3" s="87"/>
      <c r="T3" s="87"/>
      <c r="U3" s="87"/>
      <c r="V3" s="87"/>
      <c r="W3" s="87"/>
      <c r="X3" s="87"/>
    </row>
    <row r="4" spans="1:24">
      <c r="A4" s="11" t="s">
        <v>545</v>
      </c>
      <c r="B4" s="11" t="s">
        <v>257</v>
      </c>
      <c r="C4" s="8">
        <v>43659</v>
      </c>
      <c r="D4" s="9">
        <v>43733</v>
      </c>
      <c r="E4" s="11" t="s">
        <v>546</v>
      </c>
      <c r="F4" s="11" t="s">
        <v>24</v>
      </c>
      <c r="G4" s="11">
        <v>77441</v>
      </c>
      <c r="H4" s="11" t="s">
        <v>18</v>
      </c>
      <c r="I4" s="50" t="s">
        <v>547</v>
      </c>
      <c r="J4" s="11">
        <v>3463071978</v>
      </c>
      <c r="K4" s="11" t="s">
        <v>35</v>
      </c>
      <c r="L4" s="5"/>
      <c r="M4" s="5"/>
      <c r="N4" s="5"/>
      <c r="O4" s="87"/>
      <c r="P4" s="87"/>
      <c r="Q4" s="87"/>
      <c r="R4" s="87"/>
      <c r="S4" s="87"/>
      <c r="T4" s="87"/>
      <c r="U4" s="87"/>
      <c r="V4" s="87"/>
      <c r="W4" s="87"/>
      <c r="X4" s="87"/>
    </row>
    <row r="5" spans="1:24" ht="15.75" customHeight="1">
      <c r="A5" s="5" t="s">
        <v>548</v>
      </c>
      <c r="B5" s="5" t="s">
        <v>549</v>
      </c>
      <c r="C5" s="28">
        <v>30090</v>
      </c>
      <c r="D5" s="28">
        <v>42640</v>
      </c>
      <c r="E5" s="5" t="s">
        <v>550</v>
      </c>
      <c r="F5" s="5" t="s">
        <v>24</v>
      </c>
      <c r="G5" s="5">
        <v>77441</v>
      </c>
      <c r="H5" s="5" t="s">
        <v>18</v>
      </c>
      <c r="I5" s="49" t="str">
        <f>HYPERLINK("mailto:mistylandrews@gmail.com","mistylandrews@gmail.com")</f>
        <v>mistylandrews@gmail.com</v>
      </c>
      <c r="J5" s="5" t="s">
        <v>551</v>
      </c>
      <c r="K5" s="11" t="s">
        <v>20</v>
      </c>
      <c r="L5" s="5"/>
      <c r="M5" s="5"/>
      <c r="N5" s="5"/>
      <c r="O5" s="161"/>
      <c r="P5" s="161"/>
      <c r="Q5" s="161"/>
      <c r="R5" s="161"/>
      <c r="S5" s="161"/>
      <c r="T5" s="161"/>
      <c r="U5" s="161"/>
      <c r="V5" s="161"/>
      <c r="W5" s="161"/>
      <c r="X5" s="161"/>
    </row>
    <row r="6" spans="1:24">
      <c r="A6" s="12" t="s">
        <v>552</v>
      </c>
      <c r="B6" s="12" t="s">
        <v>176</v>
      </c>
      <c r="C6" s="8">
        <v>29095</v>
      </c>
      <c r="D6" s="8">
        <v>43389</v>
      </c>
      <c r="E6" s="12" t="s">
        <v>553</v>
      </c>
      <c r="F6" s="12" t="s">
        <v>24</v>
      </c>
      <c r="G6" s="11">
        <v>77441</v>
      </c>
      <c r="H6" s="11" t="s">
        <v>18</v>
      </c>
      <c r="I6" s="33" t="s">
        <v>554</v>
      </c>
      <c r="J6" s="12" t="s">
        <v>555</v>
      </c>
      <c r="K6" s="12" t="s">
        <v>20</v>
      </c>
      <c r="L6" s="13"/>
      <c r="M6" s="13"/>
      <c r="N6" s="13"/>
      <c r="O6" s="87"/>
      <c r="P6" s="87"/>
      <c r="Q6" s="87"/>
      <c r="R6" s="87"/>
      <c r="S6" s="87"/>
      <c r="T6" s="87"/>
      <c r="U6" s="87"/>
      <c r="V6" s="87"/>
      <c r="W6" s="87"/>
      <c r="X6" s="87"/>
    </row>
    <row r="7" spans="1:24">
      <c r="A7" s="5" t="s">
        <v>556</v>
      </c>
      <c r="B7" s="5" t="s">
        <v>269</v>
      </c>
      <c r="C7" s="28">
        <v>29475</v>
      </c>
      <c r="D7" s="28">
        <v>42717</v>
      </c>
      <c r="E7" s="5" t="s">
        <v>557</v>
      </c>
      <c r="F7" s="5" t="s">
        <v>24</v>
      </c>
      <c r="G7" s="5">
        <v>77441</v>
      </c>
      <c r="H7" s="5" t="s">
        <v>18</v>
      </c>
      <c r="I7" s="49" t="str">
        <f>HYPERLINK("mailto:christinabolton80@gmail.com","christinabolton80@gmail.com")</f>
        <v>christinabolton80@gmail.com</v>
      </c>
      <c r="J7" s="5" t="s">
        <v>558</v>
      </c>
      <c r="K7" s="11" t="s">
        <v>35</v>
      </c>
      <c r="L7" s="5"/>
      <c r="M7" s="5"/>
      <c r="N7" s="5"/>
    </row>
    <row r="8" spans="1:24">
      <c r="A8" s="5" t="s">
        <v>559</v>
      </c>
      <c r="B8" s="5" t="s">
        <v>560</v>
      </c>
      <c r="C8" s="28">
        <v>28856</v>
      </c>
      <c r="D8" s="42">
        <v>43066</v>
      </c>
      <c r="E8" s="13" t="s">
        <v>561</v>
      </c>
      <c r="F8" s="13" t="s">
        <v>24</v>
      </c>
      <c r="G8" s="5">
        <v>77441</v>
      </c>
      <c r="H8" s="5" t="s">
        <v>18</v>
      </c>
      <c r="I8" s="43" t="s">
        <v>562</v>
      </c>
      <c r="J8" s="13" t="s">
        <v>563</v>
      </c>
      <c r="K8" s="12" t="s">
        <v>35</v>
      </c>
      <c r="L8" s="13"/>
      <c r="M8" s="13"/>
      <c r="N8" s="13"/>
    </row>
    <row r="9" spans="1:24">
      <c r="A9" s="162" t="s">
        <v>564</v>
      </c>
      <c r="B9" s="12" t="s">
        <v>565</v>
      </c>
      <c r="C9" s="8">
        <v>43587</v>
      </c>
      <c r="D9" s="8">
        <v>43802</v>
      </c>
      <c r="E9" s="12" t="s">
        <v>566</v>
      </c>
      <c r="F9" s="12" t="s">
        <v>24</v>
      </c>
      <c r="G9" s="11">
        <v>77441</v>
      </c>
      <c r="H9" s="12" t="s">
        <v>18</v>
      </c>
      <c r="I9" s="33" t="s">
        <v>567</v>
      </c>
      <c r="J9" s="12">
        <v>4054265815</v>
      </c>
      <c r="K9" s="12" t="s">
        <v>20</v>
      </c>
      <c r="L9" s="13"/>
      <c r="M9" s="13"/>
      <c r="N9" s="13"/>
    </row>
    <row r="10" spans="1:24">
      <c r="A10" s="11" t="s">
        <v>568</v>
      </c>
      <c r="B10" s="11" t="s">
        <v>569</v>
      </c>
      <c r="C10" s="8">
        <v>43958</v>
      </c>
      <c r="D10" s="9">
        <v>43191</v>
      </c>
      <c r="E10" s="12" t="s">
        <v>570</v>
      </c>
      <c r="F10" s="12" t="s">
        <v>24</v>
      </c>
      <c r="G10" s="11">
        <v>77441</v>
      </c>
      <c r="H10" s="11" t="s">
        <v>18</v>
      </c>
      <c r="I10" s="15" t="s">
        <v>571</v>
      </c>
      <c r="J10" s="12">
        <v>9166737889</v>
      </c>
      <c r="K10" s="12" t="s">
        <v>20</v>
      </c>
      <c r="L10" s="13"/>
      <c r="M10" s="13"/>
      <c r="N10" s="13"/>
    </row>
    <row r="11" spans="1:24">
      <c r="A11" s="11" t="s">
        <v>572</v>
      </c>
      <c r="B11" s="11" t="s">
        <v>499</v>
      </c>
      <c r="C11" s="8">
        <v>30209</v>
      </c>
      <c r="D11" s="9">
        <v>43473</v>
      </c>
      <c r="E11" s="12" t="s">
        <v>573</v>
      </c>
      <c r="F11" s="12" t="s">
        <v>24</v>
      </c>
      <c r="G11" s="11">
        <v>77441</v>
      </c>
      <c r="H11" s="11" t="s">
        <v>18</v>
      </c>
      <c r="I11" s="12" t="s">
        <v>574</v>
      </c>
      <c r="J11" s="12" t="s">
        <v>575</v>
      </c>
      <c r="K11" s="12" t="s">
        <v>20</v>
      </c>
      <c r="L11" s="13"/>
      <c r="M11" s="13"/>
      <c r="N11" s="13"/>
      <c r="O11" s="87"/>
      <c r="P11" s="87"/>
      <c r="Q11" s="87"/>
      <c r="R11" s="87"/>
      <c r="S11" s="87"/>
      <c r="T11" s="87"/>
      <c r="U11" s="87"/>
      <c r="V11" s="87"/>
      <c r="W11" s="87"/>
      <c r="X11" s="87"/>
    </row>
    <row r="12" spans="1:24" ht="15.75" customHeight="1">
      <c r="A12" s="13" t="s">
        <v>576</v>
      </c>
      <c r="B12" s="13" t="s">
        <v>577</v>
      </c>
      <c r="C12" s="28">
        <v>30924</v>
      </c>
      <c r="D12" s="28">
        <v>42689</v>
      </c>
      <c r="E12" s="13" t="s">
        <v>578</v>
      </c>
      <c r="F12" s="13" t="s">
        <v>24</v>
      </c>
      <c r="G12" s="5">
        <v>77441</v>
      </c>
      <c r="H12" s="13" t="s">
        <v>18</v>
      </c>
      <c r="I12" s="34" t="str">
        <f>HYPERLINK("mailto:Nadita_R_Singh@hotmail.com","Nadita_R_Singh@hotmail.com")</f>
        <v>Nadita_R_Singh@hotmail.com</v>
      </c>
      <c r="J12" s="13" t="s">
        <v>579</v>
      </c>
      <c r="K12" s="12" t="s">
        <v>35</v>
      </c>
      <c r="L12" s="13"/>
      <c r="M12" s="13"/>
      <c r="N12" s="13"/>
      <c r="O12" s="160"/>
      <c r="P12" s="160"/>
      <c r="Q12" s="160"/>
      <c r="R12" s="160"/>
      <c r="S12" s="160"/>
      <c r="T12" s="160"/>
      <c r="U12" s="160"/>
      <c r="V12" s="160"/>
      <c r="W12" s="160"/>
      <c r="X12" s="160"/>
    </row>
    <row r="13" spans="1:24" ht="15.75" customHeight="1">
      <c r="A13" s="11" t="s">
        <v>353</v>
      </c>
      <c r="B13" s="81" t="s">
        <v>354</v>
      </c>
      <c r="C13" s="8">
        <v>44013</v>
      </c>
      <c r="D13" s="9">
        <v>43851</v>
      </c>
      <c r="E13" s="12" t="s">
        <v>580</v>
      </c>
      <c r="F13" s="12" t="s">
        <v>24</v>
      </c>
      <c r="G13" s="11">
        <v>77441</v>
      </c>
      <c r="H13" s="11" t="s">
        <v>18</v>
      </c>
      <c r="I13" s="12" t="s">
        <v>581</v>
      </c>
      <c r="J13" s="12">
        <v>9047180011</v>
      </c>
      <c r="K13" s="12" t="s">
        <v>20</v>
      </c>
      <c r="L13" s="13"/>
      <c r="M13" s="13"/>
      <c r="N13" s="13"/>
      <c r="O13" s="160"/>
      <c r="P13" s="160"/>
      <c r="Q13" s="160"/>
      <c r="R13" s="160"/>
      <c r="S13" s="160"/>
      <c r="T13" s="160"/>
      <c r="U13" s="160"/>
      <c r="V13" s="160"/>
      <c r="W13" s="160"/>
      <c r="X13" s="160"/>
    </row>
    <row r="14" spans="1:24">
      <c r="A14" s="11" t="s">
        <v>582</v>
      </c>
      <c r="B14" s="11" t="s">
        <v>252</v>
      </c>
      <c r="C14" s="8">
        <v>30174</v>
      </c>
      <c r="D14" s="9">
        <v>43392</v>
      </c>
      <c r="E14" s="11" t="s">
        <v>583</v>
      </c>
      <c r="F14" s="11" t="s">
        <v>24</v>
      </c>
      <c r="G14" s="11">
        <v>77441</v>
      </c>
      <c r="H14" s="11" t="s">
        <v>18</v>
      </c>
      <c r="I14" s="50" t="s">
        <v>584</v>
      </c>
      <c r="J14" s="11" t="s">
        <v>585</v>
      </c>
      <c r="K14" s="11" t="s">
        <v>20</v>
      </c>
      <c r="L14" s="5"/>
      <c r="M14" s="5"/>
      <c r="N14" s="5"/>
      <c r="O14" s="87"/>
      <c r="P14" s="87"/>
      <c r="Q14" s="87"/>
      <c r="R14" s="87"/>
      <c r="S14" s="87"/>
      <c r="T14" s="87"/>
      <c r="U14" s="87"/>
      <c r="V14" s="87"/>
      <c r="W14" s="87"/>
      <c r="X14" s="87"/>
    </row>
    <row r="15" spans="1:24" ht="15.75" customHeight="1">
      <c r="A15" s="50" t="s">
        <v>586</v>
      </c>
      <c r="B15" s="50" t="s">
        <v>105</v>
      </c>
      <c r="C15" s="8">
        <v>43704</v>
      </c>
      <c r="D15" s="8">
        <v>43804</v>
      </c>
      <c r="E15" s="12" t="s">
        <v>587</v>
      </c>
      <c r="F15" s="12" t="s">
        <v>24</v>
      </c>
      <c r="G15" s="5">
        <v>77441</v>
      </c>
      <c r="H15" s="11" t="s">
        <v>18</v>
      </c>
      <c r="I15" s="15" t="s">
        <v>588</v>
      </c>
      <c r="J15" s="12">
        <v>6787735423</v>
      </c>
      <c r="K15" s="12" t="s">
        <v>35</v>
      </c>
      <c r="L15" s="13"/>
      <c r="M15" s="13"/>
      <c r="N15" s="13"/>
      <c r="O15" s="87"/>
      <c r="P15" s="87"/>
      <c r="Q15" s="87"/>
      <c r="R15" s="87"/>
      <c r="S15" s="87"/>
      <c r="T15" s="87"/>
      <c r="U15" s="87"/>
      <c r="V15" s="87"/>
      <c r="W15" s="87"/>
      <c r="X15" s="87"/>
    </row>
    <row r="16" spans="1:24" ht="15.75" customHeight="1">
      <c r="A16" s="12" t="s">
        <v>589</v>
      </c>
      <c r="B16" s="12" t="s">
        <v>590</v>
      </c>
      <c r="C16" s="8">
        <v>29167</v>
      </c>
      <c r="D16" s="8">
        <v>43386</v>
      </c>
      <c r="E16" s="12" t="s">
        <v>591</v>
      </c>
      <c r="F16" s="12" t="s">
        <v>24</v>
      </c>
      <c r="G16" s="11">
        <v>77441</v>
      </c>
      <c r="H16" s="12" t="s">
        <v>18</v>
      </c>
      <c r="I16" s="33" t="s">
        <v>592</v>
      </c>
      <c r="J16" s="12" t="s">
        <v>593</v>
      </c>
      <c r="K16" s="12" t="s">
        <v>20</v>
      </c>
      <c r="L16" s="13"/>
      <c r="M16" s="13"/>
      <c r="N16" s="13"/>
      <c r="O16" s="163"/>
      <c r="P16" s="163"/>
      <c r="Q16" s="163"/>
      <c r="R16" s="163"/>
      <c r="S16" s="163"/>
      <c r="T16" s="163"/>
      <c r="U16" s="163"/>
      <c r="V16" s="163"/>
      <c r="W16" s="163"/>
      <c r="X16" s="163"/>
    </row>
    <row r="17" spans="1:26">
      <c r="A17" s="5" t="s">
        <v>594</v>
      </c>
      <c r="B17" s="5" t="s">
        <v>247</v>
      </c>
      <c r="C17" s="28">
        <v>30734</v>
      </c>
      <c r="D17" s="42">
        <v>43160</v>
      </c>
      <c r="E17" s="5" t="s">
        <v>595</v>
      </c>
      <c r="F17" s="5" t="s">
        <v>24</v>
      </c>
      <c r="G17" s="5">
        <v>77441</v>
      </c>
      <c r="H17" s="5" t="s">
        <v>18</v>
      </c>
      <c r="I17" s="164" t="s">
        <v>596</v>
      </c>
      <c r="J17" s="5" t="s">
        <v>597</v>
      </c>
      <c r="K17" s="11" t="s">
        <v>20</v>
      </c>
      <c r="L17" s="5"/>
      <c r="M17" s="5"/>
      <c r="N17" s="5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165"/>
      <c r="Z17" s="165"/>
    </row>
    <row r="18" spans="1:26">
      <c r="A18" s="12" t="s">
        <v>598</v>
      </c>
      <c r="B18" s="12" t="s">
        <v>599</v>
      </c>
      <c r="C18" s="8">
        <v>26384</v>
      </c>
      <c r="D18" s="8">
        <v>43477</v>
      </c>
      <c r="E18" s="12" t="s">
        <v>600</v>
      </c>
      <c r="F18" s="12" t="s">
        <v>24</v>
      </c>
      <c r="G18" s="11">
        <v>77441</v>
      </c>
      <c r="H18" s="11" t="s">
        <v>18</v>
      </c>
      <c r="I18" s="33" t="s">
        <v>601</v>
      </c>
      <c r="J18" s="12" t="s">
        <v>602</v>
      </c>
      <c r="K18" s="12" t="s">
        <v>35</v>
      </c>
      <c r="L18" s="13"/>
      <c r="M18" s="13"/>
      <c r="N18" s="13"/>
      <c r="O18" s="5"/>
      <c r="P18" s="87"/>
      <c r="Q18" s="87"/>
      <c r="R18" s="87"/>
      <c r="S18" s="87"/>
      <c r="T18" s="87"/>
      <c r="U18" s="87"/>
      <c r="V18" s="87"/>
      <c r="W18" s="87"/>
      <c r="X18" s="87"/>
      <c r="Y18" s="165"/>
      <c r="Z18" s="165"/>
    </row>
    <row r="19" spans="1:26" ht="15.75" customHeight="1">
      <c r="A19" s="11" t="s">
        <v>603</v>
      </c>
      <c r="B19" s="81" t="s">
        <v>604</v>
      </c>
      <c r="C19" s="8">
        <v>31526</v>
      </c>
      <c r="D19" s="9">
        <v>43516</v>
      </c>
      <c r="E19" s="12" t="s">
        <v>605</v>
      </c>
      <c r="F19" s="12" t="s">
        <v>24</v>
      </c>
      <c r="G19" s="11">
        <v>77441</v>
      </c>
      <c r="H19" s="11" t="s">
        <v>18</v>
      </c>
      <c r="I19" s="53" t="s">
        <v>606</v>
      </c>
      <c r="J19" s="12" t="s">
        <v>607</v>
      </c>
      <c r="K19" s="12" t="s">
        <v>35</v>
      </c>
      <c r="L19" s="13"/>
      <c r="M19" s="13"/>
      <c r="N19" s="1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165"/>
      <c r="Z19" s="165"/>
    </row>
    <row r="20" spans="1:26" ht="15.75" customHeight="1">
      <c r="A20" s="11" t="s">
        <v>608</v>
      </c>
      <c r="B20" s="81" t="s">
        <v>159</v>
      </c>
      <c r="C20" s="8">
        <v>44153</v>
      </c>
      <c r="D20" s="9">
        <v>43862</v>
      </c>
      <c r="E20" s="12" t="s">
        <v>609</v>
      </c>
      <c r="F20" s="12" t="s">
        <v>24</v>
      </c>
      <c r="G20" s="11">
        <v>77441</v>
      </c>
      <c r="H20" s="11" t="s">
        <v>18</v>
      </c>
      <c r="I20" s="12" t="s">
        <v>610</v>
      </c>
      <c r="J20" s="12">
        <v>8326472662</v>
      </c>
      <c r="K20" s="12" t="s">
        <v>20</v>
      </c>
      <c r="L20" s="13"/>
      <c r="M20" s="13"/>
      <c r="N20" s="1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165"/>
      <c r="Z20" s="165"/>
    </row>
    <row r="21" spans="1:26" ht="15.75" customHeight="1">
      <c r="A21" s="11" t="s">
        <v>611</v>
      </c>
      <c r="B21" s="5" t="s">
        <v>612</v>
      </c>
      <c r="C21" s="28">
        <v>28668</v>
      </c>
      <c r="D21" s="42">
        <v>43104</v>
      </c>
      <c r="E21" s="13" t="s">
        <v>613</v>
      </c>
      <c r="F21" s="13" t="s">
        <v>17</v>
      </c>
      <c r="G21" s="5">
        <v>77441</v>
      </c>
      <c r="H21" s="5" t="s">
        <v>337</v>
      </c>
      <c r="I21" s="43" t="s">
        <v>614</v>
      </c>
      <c r="J21" s="13" t="s">
        <v>615</v>
      </c>
      <c r="K21" s="13"/>
      <c r="L21" s="13"/>
      <c r="M21" s="13"/>
      <c r="N21" s="13"/>
      <c r="O21" s="166"/>
      <c r="P21" s="87"/>
      <c r="Q21" s="87"/>
      <c r="R21" s="87"/>
      <c r="S21" s="87"/>
      <c r="T21" s="87"/>
      <c r="U21" s="87"/>
      <c r="V21" s="87"/>
      <c r="W21" s="87"/>
      <c r="X21" s="87"/>
      <c r="Y21" s="165"/>
      <c r="Z21" s="165"/>
    </row>
    <row r="22" spans="1:26" ht="15.75" customHeight="1">
      <c r="A22" s="11" t="s">
        <v>616</v>
      </c>
      <c r="B22" s="11" t="s">
        <v>252</v>
      </c>
      <c r="C22" s="8">
        <v>44087</v>
      </c>
      <c r="D22" s="9">
        <v>43845</v>
      </c>
      <c r="E22" s="12" t="s">
        <v>617</v>
      </c>
      <c r="F22" s="12" t="s">
        <v>24</v>
      </c>
      <c r="G22" s="11">
        <v>77441</v>
      </c>
      <c r="H22" s="11" t="s">
        <v>18</v>
      </c>
      <c r="I22" s="15" t="s">
        <v>618</v>
      </c>
      <c r="J22" s="12">
        <v>7025882854</v>
      </c>
      <c r="K22" s="12" t="s">
        <v>20</v>
      </c>
      <c r="L22" s="13"/>
      <c r="M22" s="13"/>
      <c r="N22" s="13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5"/>
      <c r="Z22" s="165"/>
    </row>
    <row r="23" spans="1:26" ht="15.75" customHeight="1">
      <c r="A23" s="11" t="s">
        <v>619</v>
      </c>
      <c r="B23" s="11" t="s">
        <v>620</v>
      </c>
      <c r="C23" s="8">
        <v>44077</v>
      </c>
      <c r="D23" s="9">
        <v>43843</v>
      </c>
      <c r="E23" s="12" t="s">
        <v>621</v>
      </c>
      <c r="F23" s="12" t="s">
        <v>24</v>
      </c>
      <c r="G23" s="11">
        <v>77441</v>
      </c>
      <c r="H23" s="11" t="s">
        <v>18</v>
      </c>
      <c r="I23" s="53" t="s">
        <v>622</v>
      </c>
      <c r="J23" s="12">
        <v>8326557228</v>
      </c>
      <c r="K23" s="12" t="s">
        <v>20</v>
      </c>
      <c r="L23" s="13"/>
      <c r="M23" s="13"/>
      <c r="N23" s="1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165"/>
      <c r="Z23" s="165"/>
    </row>
    <row r="24" spans="1:26" ht="15.75" customHeight="1">
      <c r="A24" s="5" t="s">
        <v>357</v>
      </c>
      <c r="B24" s="5" t="s">
        <v>358</v>
      </c>
      <c r="C24" s="28">
        <v>31030</v>
      </c>
      <c r="D24" s="42">
        <v>42494</v>
      </c>
      <c r="E24" s="12" t="s">
        <v>623</v>
      </c>
      <c r="F24" s="13" t="s">
        <v>24</v>
      </c>
      <c r="G24" s="5">
        <v>77441</v>
      </c>
      <c r="H24" s="5" t="s">
        <v>18</v>
      </c>
      <c r="I24" s="65" t="s">
        <v>624</v>
      </c>
      <c r="J24" s="13" t="s">
        <v>625</v>
      </c>
      <c r="K24" s="12" t="s">
        <v>20</v>
      </c>
      <c r="L24" s="13"/>
      <c r="M24" s="13"/>
      <c r="N24" s="13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6"/>
      <c r="Z24" s="6"/>
    </row>
    <row r="25" spans="1:26" ht="15.75" customHeight="1">
      <c r="A25" s="5" t="s">
        <v>350</v>
      </c>
      <c r="B25" s="5" t="s">
        <v>154</v>
      </c>
      <c r="C25" s="28">
        <v>29962</v>
      </c>
      <c r="D25" s="42">
        <v>43198</v>
      </c>
      <c r="E25" s="13" t="s">
        <v>626</v>
      </c>
      <c r="F25" s="13" t="s">
        <v>24</v>
      </c>
      <c r="G25" s="5">
        <v>77441</v>
      </c>
      <c r="H25" s="5" t="s">
        <v>337</v>
      </c>
      <c r="I25" s="43" t="s">
        <v>627</v>
      </c>
      <c r="J25" s="12" t="s">
        <v>628</v>
      </c>
      <c r="K25" s="12" t="s">
        <v>20</v>
      </c>
      <c r="L25" s="13"/>
      <c r="M25" s="13"/>
      <c r="N25" s="13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6"/>
      <c r="Z25" s="6"/>
    </row>
  </sheetData>
  <hyperlinks>
    <hyperlink ref="I8" r:id="rId1" xr:uid="{00000000-0004-0000-0400-000000000000}"/>
    <hyperlink ref="I17" r:id="rId2" xr:uid="{00000000-0004-0000-0400-000001000000}"/>
    <hyperlink ref="I21" r:id="rId3" xr:uid="{00000000-0004-0000-0400-000002000000}"/>
    <hyperlink ref="I25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82"/>
  <sheetViews>
    <sheetView workbookViewId="0"/>
  </sheetViews>
  <sheetFormatPr defaultColWidth="14.42578125" defaultRowHeight="15" customHeight="1"/>
  <cols>
    <col min="1" max="1" width="15.42578125" customWidth="1"/>
    <col min="2" max="2" width="18.28515625" customWidth="1"/>
  </cols>
  <sheetData>
    <row r="1" spans="1:7">
      <c r="A1" s="167">
        <v>44013</v>
      </c>
    </row>
    <row r="2" spans="1:7">
      <c r="B2" s="10" t="s">
        <v>629</v>
      </c>
      <c r="C2" s="10" t="s">
        <v>630</v>
      </c>
      <c r="D2" s="10" t="s">
        <v>631</v>
      </c>
      <c r="F2" s="10" t="s">
        <v>632</v>
      </c>
      <c r="G2" s="10">
        <v>1</v>
      </c>
    </row>
    <row r="3" spans="1:7">
      <c r="B3" s="10" t="s">
        <v>633</v>
      </c>
      <c r="C3" s="10" t="s">
        <v>630</v>
      </c>
      <c r="D3" s="10" t="s">
        <v>631</v>
      </c>
      <c r="F3" s="10" t="s">
        <v>632</v>
      </c>
      <c r="G3" s="10">
        <v>1</v>
      </c>
    </row>
    <row r="4" spans="1:7">
      <c r="B4" s="10" t="s">
        <v>634</v>
      </c>
      <c r="C4" s="10" t="s">
        <v>630</v>
      </c>
      <c r="D4" s="10" t="s">
        <v>631</v>
      </c>
      <c r="F4" s="10" t="s">
        <v>632</v>
      </c>
      <c r="G4" s="10">
        <v>1</v>
      </c>
    </row>
    <row r="5" spans="1:7">
      <c r="B5" s="10" t="s">
        <v>635</v>
      </c>
      <c r="C5" s="10" t="s">
        <v>630</v>
      </c>
      <c r="D5" s="10" t="s">
        <v>631</v>
      </c>
      <c r="F5" s="10" t="s">
        <v>632</v>
      </c>
      <c r="G5" s="10">
        <v>1</v>
      </c>
    </row>
    <row r="7" spans="1:7">
      <c r="A7" s="167">
        <v>44044</v>
      </c>
      <c r="B7" s="10" t="s">
        <v>636</v>
      </c>
      <c r="C7" s="10" t="s">
        <v>637</v>
      </c>
      <c r="D7" s="10" t="s">
        <v>638</v>
      </c>
      <c r="F7" s="10" t="s">
        <v>632</v>
      </c>
      <c r="G7" s="10">
        <v>1</v>
      </c>
    </row>
    <row r="8" spans="1:7">
      <c r="B8" s="10" t="s">
        <v>639</v>
      </c>
      <c r="C8" s="10" t="s">
        <v>630</v>
      </c>
      <c r="D8" s="10" t="s">
        <v>638</v>
      </c>
      <c r="F8" s="10" t="s">
        <v>632</v>
      </c>
      <c r="G8" s="10">
        <v>1</v>
      </c>
    </row>
    <row r="9" spans="1:7">
      <c r="B9" s="10" t="s">
        <v>640</v>
      </c>
      <c r="C9" s="10" t="s">
        <v>637</v>
      </c>
      <c r="D9" s="10" t="s">
        <v>638</v>
      </c>
      <c r="F9" s="10" t="s">
        <v>632</v>
      </c>
      <c r="G9" s="10">
        <v>1</v>
      </c>
    </row>
    <row r="10" spans="1:7">
      <c r="B10" s="10" t="s">
        <v>641</v>
      </c>
      <c r="C10" s="10" t="s">
        <v>637</v>
      </c>
      <c r="D10" s="10" t="s">
        <v>638</v>
      </c>
      <c r="F10" s="10" t="s">
        <v>632</v>
      </c>
      <c r="G10" s="10">
        <v>1</v>
      </c>
    </row>
    <row r="11" spans="1:7">
      <c r="B11" s="10" t="s">
        <v>642</v>
      </c>
      <c r="C11" s="10" t="s">
        <v>630</v>
      </c>
      <c r="D11" s="10" t="s">
        <v>638</v>
      </c>
      <c r="F11" s="10" t="s">
        <v>632</v>
      </c>
      <c r="G11" s="10">
        <v>1</v>
      </c>
    </row>
    <row r="12" spans="1:7">
      <c r="B12" s="10" t="s">
        <v>643</v>
      </c>
      <c r="C12" s="10" t="s">
        <v>637</v>
      </c>
      <c r="D12" s="10" t="s">
        <v>638</v>
      </c>
      <c r="F12" s="10" t="s">
        <v>632</v>
      </c>
      <c r="G12" s="10">
        <v>1</v>
      </c>
    </row>
    <row r="13" spans="1:7">
      <c r="B13" s="10" t="s">
        <v>644</v>
      </c>
      <c r="C13" s="10" t="s">
        <v>630</v>
      </c>
      <c r="D13" s="10" t="s">
        <v>638</v>
      </c>
      <c r="G13" s="10">
        <v>1</v>
      </c>
    </row>
    <row r="14" spans="1:7">
      <c r="B14" s="10" t="s">
        <v>645</v>
      </c>
      <c r="C14" s="10" t="s">
        <v>630</v>
      </c>
      <c r="D14" s="10" t="s">
        <v>638</v>
      </c>
      <c r="G14" s="10">
        <v>1</v>
      </c>
    </row>
    <row r="15" spans="1:7">
      <c r="B15" s="10" t="s">
        <v>646</v>
      </c>
      <c r="C15" s="10" t="s">
        <v>637</v>
      </c>
      <c r="D15" s="10" t="s">
        <v>638</v>
      </c>
      <c r="F15" s="10" t="s">
        <v>632</v>
      </c>
      <c r="G15" s="10">
        <v>1</v>
      </c>
    </row>
    <row r="16" spans="1:7">
      <c r="B16" s="10" t="s">
        <v>647</v>
      </c>
      <c r="C16" s="10" t="s">
        <v>637</v>
      </c>
      <c r="D16" s="10" t="s">
        <v>638</v>
      </c>
      <c r="F16" s="10" t="s">
        <v>632</v>
      </c>
      <c r="G16" s="10">
        <v>1</v>
      </c>
    </row>
    <row r="17" spans="1:7">
      <c r="B17" s="10" t="s">
        <v>648</v>
      </c>
      <c r="C17" s="10" t="s">
        <v>637</v>
      </c>
      <c r="D17" s="10" t="s">
        <v>638</v>
      </c>
      <c r="F17" s="10" t="s">
        <v>632</v>
      </c>
      <c r="G17" s="10">
        <v>1</v>
      </c>
    </row>
    <row r="18" spans="1:7">
      <c r="B18" s="10" t="s">
        <v>649</v>
      </c>
      <c r="C18" s="10" t="s">
        <v>637</v>
      </c>
      <c r="D18" s="10" t="s">
        <v>638</v>
      </c>
      <c r="F18" s="10" t="s">
        <v>632</v>
      </c>
      <c r="G18" s="10">
        <v>1</v>
      </c>
    </row>
    <row r="19" spans="1:7">
      <c r="B19" s="10" t="s">
        <v>650</v>
      </c>
      <c r="C19" s="10" t="s">
        <v>630</v>
      </c>
      <c r="D19" s="10" t="s">
        <v>638</v>
      </c>
      <c r="F19" s="10" t="s">
        <v>632</v>
      </c>
      <c r="G19" s="10">
        <v>1</v>
      </c>
    </row>
    <row r="20" spans="1:7">
      <c r="B20" s="10" t="s">
        <v>651</v>
      </c>
      <c r="C20" s="10" t="s">
        <v>637</v>
      </c>
      <c r="D20" s="10" t="s">
        <v>638</v>
      </c>
      <c r="F20" s="10" t="s">
        <v>632</v>
      </c>
      <c r="G20" s="10">
        <v>1</v>
      </c>
    </row>
    <row r="21" spans="1:7">
      <c r="B21" s="10" t="s">
        <v>652</v>
      </c>
      <c r="C21" s="10" t="s">
        <v>630</v>
      </c>
      <c r="D21" s="10" t="s">
        <v>638</v>
      </c>
      <c r="F21" s="10" t="s">
        <v>632</v>
      </c>
      <c r="G21" s="10">
        <v>1</v>
      </c>
    </row>
    <row r="23" spans="1:7">
      <c r="A23" s="167">
        <v>44075</v>
      </c>
      <c r="B23" s="10" t="s">
        <v>653</v>
      </c>
      <c r="C23" s="10" t="s">
        <v>630</v>
      </c>
      <c r="D23" s="10" t="s">
        <v>638</v>
      </c>
      <c r="G23" s="10">
        <v>1</v>
      </c>
    </row>
    <row r="24" spans="1:7">
      <c r="B24" s="10" t="s">
        <v>654</v>
      </c>
      <c r="C24" s="10" t="s">
        <v>630</v>
      </c>
      <c r="D24" s="10" t="s">
        <v>638</v>
      </c>
      <c r="F24" s="10" t="s">
        <v>632</v>
      </c>
      <c r="G24" s="10">
        <v>1</v>
      </c>
    </row>
    <row r="25" spans="1:7">
      <c r="B25" s="10" t="s">
        <v>655</v>
      </c>
      <c r="C25" s="10" t="s">
        <v>637</v>
      </c>
      <c r="D25" s="10" t="s">
        <v>638</v>
      </c>
      <c r="F25" s="10" t="s">
        <v>632</v>
      </c>
      <c r="G25" s="10">
        <v>1</v>
      </c>
    </row>
    <row r="26" spans="1:7">
      <c r="B26" s="10" t="s">
        <v>656</v>
      </c>
      <c r="C26" s="10" t="s">
        <v>630</v>
      </c>
      <c r="D26" s="10" t="s">
        <v>638</v>
      </c>
      <c r="F26" s="10" t="s">
        <v>632</v>
      </c>
      <c r="G26" s="10">
        <v>1</v>
      </c>
    </row>
    <row r="27" spans="1:7">
      <c r="B27" s="10" t="s">
        <v>657</v>
      </c>
      <c r="C27" s="10" t="s">
        <v>637</v>
      </c>
      <c r="D27" s="10" t="s">
        <v>638</v>
      </c>
      <c r="F27" s="10" t="s">
        <v>632</v>
      </c>
      <c r="G27" s="10">
        <v>1</v>
      </c>
    </row>
    <row r="28" spans="1:7">
      <c r="B28" s="10" t="s">
        <v>658</v>
      </c>
      <c r="C28" s="10" t="s">
        <v>637</v>
      </c>
      <c r="D28" s="10" t="s">
        <v>638</v>
      </c>
      <c r="F28" s="10" t="s">
        <v>632</v>
      </c>
      <c r="G28" s="10">
        <v>1</v>
      </c>
    </row>
    <row r="29" spans="1:7">
      <c r="B29" s="10" t="s">
        <v>659</v>
      </c>
      <c r="C29" s="10" t="s">
        <v>630</v>
      </c>
      <c r="D29" s="10" t="s">
        <v>638</v>
      </c>
      <c r="F29" s="10" t="s">
        <v>632</v>
      </c>
      <c r="G29" s="10">
        <v>1</v>
      </c>
    </row>
    <row r="30" spans="1:7">
      <c r="B30" s="10" t="s">
        <v>660</v>
      </c>
      <c r="C30" s="10" t="s">
        <v>637</v>
      </c>
      <c r="D30" s="10" t="s">
        <v>638</v>
      </c>
      <c r="F30" s="10" t="s">
        <v>661</v>
      </c>
      <c r="G30" s="10">
        <v>1</v>
      </c>
    </row>
    <row r="31" spans="1:7">
      <c r="A31" s="167"/>
      <c r="B31" s="10"/>
      <c r="D31" s="10"/>
      <c r="F31" s="10"/>
    </row>
    <row r="32" spans="1:7">
      <c r="A32" s="167">
        <v>44105</v>
      </c>
      <c r="B32" s="10" t="s">
        <v>662</v>
      </c>
      <c r="C32" s="10" t="s">
        <v>637</v>
      </c>
      <c r="D32" s="10" t="s">
        <v>638</v>
      </c>
      <c r="F32" s="10" t="s">
        <v>632</v>
      </c>
      <c r="G32" s="10">
        <v>1</v>
      </c>
    </row>
    <row r="33" spans="1:7">
      <c r="B33" s="10" t="s">
        <v>663</v>
      </c>
      <c r="C33" s="10" t="s">
        <v>637</v>
      </c>
      <c r="D33" s="10" t="s">
        <v>638</v>
      </c>
      <c r="G33" s="10">
        <v>1</v>
      </c>
    </row>
    <row r="34" spans="1:7">
      <c r="B34" s="10" t="s">
        <v>664</v>
      </c>
      <c r="C34" s="10" t="s">
        <v>630</v>
      </c>
      <c r="D34" s="10" t="s">
        <v>638</v>
      </c>
      <c r="G34" s="10">
        <v>1</v>
      </c>
    </row>
    <row r="35" spans="1:7">
      <c r="B35" s="10" t="s">
        <v>665</v>
      </c>
      <c r="C35" s="10" t="s">
        <v>637</v>
      </c>
      <c r="F35" s="10" t="s">
        <v>632</v>
      </c>
      <c r="G35" s="10">
        <v>1</v>
      </c>
    </row>
    <row r="36" spans="1:7">
      <c r="B36" s="10" t="s">
        <v>666</v>
      </c>
      <c r="C36" s="10" t="s">
        <v>637</v>
      </c>
      <c r="D36" s="10" t="s">
        <v>638</v>
      </c>
      <c r="G36" s="10">
        <v>1</v>
      </c>
    </row>
    <row r="37" spans="1:7">
      <c r="B37" s="10" t="s">
        <v>667</v>
      </c>
      <c r="C37" s="10" t="s">
        <v>637</v>
      </c>
      <c r="D37" s="10" t="s">
        <v>638</v>
      </c>
      <c r="F37" s="10" t="s">
        <v>632</v>
      </c>
      <c r="G37" s="10">
        <v>1</v>
      </c>
    </row>
    <row r="38" spans="1:7">
      <c r="B38" s="10" t="s">
        <v>668</v>
      </c>
      <c r="C38" s="10" t="s">
        <v>637</v>
      </c>
      <c r="D38" s="10" t="s">
        <v>638</v>
      </c>
      <c r="F38" s="10" t="s">
        <v>632</v>
      </c>
      <c r="G38" s="10">
        <v>1</v>
      </c>
    </row>
    <row r="39" spans="1:7">
      <c r="B39" s="10" t="s">
        <v>669</v>
      </c>
      <c r="C39" s="10" t="s">
        <v>670</v>
      </c>
      <c r="D39" s="10" t="s">
        <v>638</v>
      </c>
      <c r="F39" s="10" t="s">
        <v>632</v>
      </c>
      <c r="G39" s="10">
        <v>1</v>
      </c>
    </row>
    <row r="41" spans="1:7">
      <c r="A41" s="167">
        <v>44136</v>
      </c>
      <c r="B41" s="10" t="s">
        <v>671</v>
      </c>
      <c r="D41" s="10" t="s">
        <v>638</v>
      </c>
      <c r="F41" s="10" t="s">
        <v>632</v>
      </c>
      <c r="G41" s="10">
        <v>1</v>
      </c>
    </row>
    <row r="42" spans="1:7">
      <c r="B42" s="10" t="s">
        <v>672</v>
      </c>
      <c r="C42" s="10" t="s">
        <v>630</v>
      </c>
      <c r="D42" s="10" t="s">
        <v>638</v>
      </c>
      <c r="F42" s="10" t="s">
        <v>632</v>
      </c>
      <c r="G42" s="10">
        <v>1</v>
      </c>
    </row>
    <row r="43" spans="1:7">
      <c r="B43" s="10" t="s">
        <v>673</v>
      </c>
      <c r="D43" s="10" t="s">
        <v>638</v>
      </c>
      <c r="F43" s="10" t="s">
        <v>632</v>
      </c>
      <c r="G43" s="10">
        <v>1</v>
      </c>
    </row>
    <row r="44" spans="1:7">
      <c r="B44" s="10" t="s">
        <v>674</v>
      </c>
      <c r="D44" s="10" t="s">
        <v>638</v>
      </c>
      <c r="F44" s="10" t="s">
        <v>632</v>
      </c>
      <c r="G44" s="10">
        <v>1</v>
      </c>
    </row>
    <row r="45" spans="1:7">
      <c r="B45" s="10" t="s">
        <v>675</v>
      </c>
      <c r="C45" s="10" t="s">
        <v>670</v>
      </c>
      <c r="D45" s="10" t="s">
        <v>638</v>
      </c>
      <c r="F45" s="10" t="s">
        <v>632</v>
      </c>
      <c r="G45" s="10">
        <v>1</v>
      </c>
    </row>
    <row r="46" spans="1:7">
      <c r="B46" s="10" t="s">
        <v>676</v>
      </c>
      <c r="C46" s="10" t="s">
        <v>630</v>
      </c>
      <c r="D46" s="10" t="s">
        <v>638</v>
      </c>
      <c r="F46" s="10" t="s">
        <v>632</v>
      </c>
      <c r="G46" s="10">
        <v>1</v>
      </c>
    </row>
    <row r="48" spans="1:7">
      <c r="A48" s="167">
        <v>44166</v>
      </c>
    </row>
    <row r="50" spans="1:7">
      <c r="A50" s="167">
        <v>44197</v>
      </c>
      <c r="B50" s="10" t="s">
        <v>677</v>
      </c>
      <c r="D50" s="10" t="s">
        <v>638</v>
      </c>
      <c r="F50" s="10" t="s">
        <v>632</v>
      </c>
      <c r="G50" s="10">
        <v>1</v>
      </c>
    </row>
    <row r="51" spans="1:7">
      <c r="B51" s="10" t="s">
        <v>678</v>
      </c>
      <c r="D51" s="10" t="s">
        <v>638</v>
      </c>
      <c r="F51" s="10" t="s">
        <v>632</v>
      </c>
      <c r="G51" s="10">
        <v>1</v>
      </c>
    </row>
    <row r="52" spans="1:7">
      <c r="B52" s="10" t="s">
        <v>679</v>
      </c>
      <c r="D52" s="10" t="s">
        <v>638</v>
      </c>
      <c r="G52" s="10">
        <v>1</v>
      </c>
    </row>
    <row r="54" spans="1:7">
      <c r="A54" s="167">
        <v>44228</v>
      </c>
      <c r="B54" s="10" t="s">
        <v>680</v>
      </c>
      <c r="D54" s="10" t="s">
        <v>638</v>
      </c>
      <c r="F54" s="10" t="s">
        <v>632</v>
      </c>
      <c r="G54" s="10">
        <v>1</v>
      </c>
    </row>
    <row r="55" spans="1:7">
      <c r="B55" s="10" t="s">
        <v>681</v>
      </c>
      <c r="D55" s="10" t="s">
        <v>638</v>
      </c>
      <c r="F55" s="10" t="s">
        <v>632</v>
      </c>
      <c r="G55" s="10">
        <v>1</v>
      </c>
    </row>
    <row r="56" spans="1:7">
      <c r="B56" s="10" t="s">
        <v>682</v>
      </c>
      <c r="D56" s="10" t="s">
        <v>638</v>
      </c>
      <c r="G56" s="10">
        <v>1</v>
      </c>
    </row>
    <row r="57" spans="1:7">
      <c r="B57" s="10" t="s">
        <v>683</v>
      </c>
      <c r="D57" s="10" t="s">
        <v>638</v>
      </c>
      <c r="F57" s="10" t="s">
        <v>632</v>
      </c>
      <c r="G57" s="10">
        <v>1</v>
      </c>
    </row>
    <row r="58" spans="1:7">
      <c r="B58" s="10" t="s">
        <v>684</v>
      </c>
      <c r="C58" s="10" t="s">
        <v>670</v>
      </c>
      <c r="D58" s="10" t="s">
        <v>638</v>
      </c>
      <c r="F58" s="10" t="s">
        <v>632</v>
      </c>
      <c r="G58" s="10">
        <v>1</v>
      </c>
    </row>
    <row r="60" spans="1:7">
      <c r="A60" s="167">
        <v>44256</v>
      </c>
      <c r="B60" s="10" t="s">
        <v>685</v>
      </c>
      <c r="D60" s="10" t="s">
        <v>638</v>
      </c>
      <c r="G60" s="10">
        <v>1</v>
      </c>
    </row>
    <row r="61" spans="1:7">
      <c r="B61" s="10" t="s">
        <v>686</v>
      </c>
      <c r="D61" s="10" t="s">
        <v>638</v>
      </c>
      <c r="G61" s="10">
        <v>1</v>
      </c>
    </row>
    <row r="62" spans="1:7">
      <c r="B62" s="10" t="s">
        <v>687</v>
      </c>
      <c r="D62" s="10" t="s">
        <v>638</v>
      </c>
      <c r="G62" s="10">
        <v>1</v>
      </c>
    </row>
    <row r="64" spans="1:7">
      <c r="A64" s="167">
        <v>44287</v>
      </c>
    </row>
    <row r="65" spans="1:9">
      <c r="B65" s="10" t="s">
        <v>688</v>
      </c>
      <c r="D65" s="10" t="s">
        <v>638</v>
      </c>
      <c r="F65" s="10" t="s">
        <v>632</v>
      </c>
      <c r="G65" s="10">
        <v>1</v>
      </c>
    </row>
    <row r="66" spans="1:9">
      <c r="B66" s="10" t="s">
        <v>689</v>
      </c>
      <c r="D66" s="10" t="s">
        <v>638</v>
      </c>
      <c r="F66" s="10" t="s">
        <v>632</v>
      </c>
      <c r="G66" s="10">
        <v>1</v>
      </c>
    </row>
    <row r="67" spans="1:9">
      <c r="B67" s="10" t="s">
        <v>690</v>
      </c>
      <c r="D67" s="10" t="s">
        <v>638</v>
      </c>
      <c r="F67" s="10" t="s">
        <v>632</v>
      </c>
      <c r="G67" s="10">
        <v>1</v>
      </c>
    </row>
    <row r="69" spans="1:9">
      <c r="A69" s="167">
        <v>44317</v>
      </c>
      <c r="B69" s="10" t="s">
        <v>691</v>
      </c>
      <c r="D69" s="10" t="s">
        <v>638</v>
      </c>
      <c r="F69" s="10" t="s">
        <v>632</v>
      </c>
      <c r="G69" s="10">
        <v>1</v>
      </c>
      <c r="I69">
        <f>SUM(G2:G5,G7:G21,G23:G30,G32:G39,G41:G46,G50:G52,G54:G58,G60:G62,G65:G67,G69:G74,G77:G82)</f>
        <v>67</v>
      </c>
    </row>
    <row r="70" spans="1:9">
      <c r="B70" s="10" t="s">
        <v>692</v>
      </c>
      <c r="D70" s="10" t="s">
        <v>638</v>
      </c>
      <c r="F70" s="10" t="s">
        <v>632</v>
      </c>
      <c r="G70" s="10">
        <v>1</v>
      </c>
    </row>
    <row r="71" spans="1:9">
      <c r="B71" s="10" t="s">
        <v>693</v>
      </c>
      <c r="D71" s="10" t="s">
        <v>638</v>
      </c>
      <c r="G71" s="10">
        <v>1</v>
      </c>
    </row>
    <row r="72" spans="1:9">
      <c r="B72" s="10" t="s">
        <v>694</v>
      </c>
      <c r="D72" s="10" t="s">
        <v>638</v>
      </c>
      <c r="F72" s="10" t="s">
        <v>632</v>
      </c>
      <c r="G72" s="10">
        <v>1</v>
      </c>
    </row>
    <row r="73" spans="1:9">
      <c r="B73" s="10" t="s">
        <v>695</v>
      </c>
      <c r="D73" s="10" t="s">
        <v>638</v>
      </c>
      <c r="F73" s="10" t="s">
        <v>632</v>
      </c>
      <c r="G73" s="10">
        <v>1</v>
      </c>
    </row>
    <row r="74" spans="1:9">
      <c r="B74" s="10" t="s">
        <v>696</v>
      </c>
      <c r="D74" s="10" t="s">
        <v>638</v>
      </c>
      <c r="F74" s="10" t="s">
        <v>632</v>
      </c>
      <c r="G74" s="10">
        <v>1</v>
      </c>
    </row>
    <row r="76" spans="1:9">
      <c r="A76" s="167">
        <v>44348</v>
      </c>
    </row>
    <row r="77" spans="1:9">
      <c r="B77" s="10" t="s">
        <v>697</v>
      </c>
      <c r="D77" s="10" t="s">
        <v>638</v>
      </c>
      <c r="F77" s="10" t="s">
        <v>632</v>
      </c>
      <c r="G77" s="10">
        <v>1</v>
      </c>
    </row>
    <row r="78" spans="1:9">
      <c r="B78" s="10" t="s">
        <v>698</v>
      </c>
      <c r="D78" s="10" t="s">
        <v>638</v>
      </c>
      <c r="F78" s="10" t="s">
        <v>632</v>
      </c>
      <c r="G78" s="10">
        <v>1</v>
      </c>
    </row>
    <row r="79" spans="1:9">
      <c r="B79" s="10" t="s">
        <v>699</v>
      </c>
      <c r="D79" s="10" t="s">
        <v>638</v>
      </c>
      <c r="F79" s="10" t="s">
        <v>632</v>
      </c>
      <c r="G79" s="10">
        <v>1</v>
      </c>
    </row>
    <row r="80" spans="1:9">
      <c r="B80" s="10" t="s">
        <v>700</v>
      </c>
      <c r="D80" s="10" t="s">
        <v>638</v>
      </c>
      <c r="F80" s="10" t="s">
        <v>632</v>
      </c>
      <c r="G80" s="10">
        <v>1</v>
      </c>
    </row>
    <row r="81" spans="2:7">
      <c r="B81" s="10" t="s">
        <v>701</v>
      </c>
      <c r="D81" s="10" t="s">
        <v>638</v>
      </c>
      <c r="F81" s="10" t="s">
        <v>632</v>
      </c>
      <c r="G81" s="10">
        <v>1</v>
      </c>
    </row>
    <row r="82" spans="2:7">
      <c r="B82" s="10" t="s">
        <v>702</v>
      </c>
      <c r="D82" s="10" t="s">
        <v>638</v>
      </c>
      <c r="F82" s="10" t="s">
        <v>632</v>
      </c>
      <c r="G82" s="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C12"/>
  <sheetViews>
    <sheetView workbookViewId="0"/>
  </sheetViews>
  <sheetFormatPr defaultColWidth="14.42578125" defaultRowHeight="15" customHeight="1"/>
  <cols>
    <col min="2" max="2" width="20.85546875" customWidth="1"/>
  </cols>
  <sheetData>
    <row r="1" spans="1:3" ht="15" customHeight="1">
      <c r="A1" s="168" t="s">
        <v>703</v>
      </c>
      <c r="B1" s="168" t="s">
        <v>704</v>
      </c>
      <c r="C1" s="10" t="s">
        <v>705</v>
      </c>
    </row>
    <row r="2" spans="1:3" ht="15" customHeight="1">
      <c r="A2" s="168" t="s">
        <v>706</v>
      </c>
      <c r="B2" s="168" t="s">
        <v>707</v>
      </c>
      <c r="C2" s="10" t="s">
        <v>705</v>
      </c>
    </row>
    <row r="3" spans="1:3" ht="15" customHeight="1">
      <c r="A3" s="168" t="s">
        <v>708</v>
      </c>
      <c r="B3" s="168" t="s">
        <v>709</v>
      </c>
      <c r="C3" s="10" t="s">
        <v>705</v>
      </c>
    </row>
    <row r="4" spans="1:3" ht="15" customHeight="1">
      <c r="A4" s="168" t="s">
        <v>710</v>
      </c>
      <c r="B4" s="168" t="s">
        <v>711</v>
      </c>
    </row>
    <row r="5" spans="1:3" ht="15" customHeight="1">
      <c r="A5" s="168" t="s">
        <v>712</v>
      </c>
      <c r="B5" s="168" t="s">
        <v>713</v>
      </c>
    </row>
    <row r="6" spans="1:3" ht="15" customHeight="1">
      <c r="A6" s="168" t="s">
        <v>714</v>
      </c>
      <c r="B6" s="168" t="s">
        <v>715</v>
      </c>
    </row>
    <row r="7" spans="1:3" ht="15" customHeight="1">
      <c r="A7" s="168" t="s">
        <v>716</v>
      </c>
      <c r="B7" s="168" t="s">
        <v>717</v>
      </c>
    </row>
    <row r="8" spans="1:3" ht="15" customHeight="1">
      <c r="A8" s="168" t="s">
        <v>718</v>
      </c>
      <c r="B8" s="168" t="s">
        <v>719</v>
      </c>
    </row>
    <row r="9" spans="1:3" ht="15" customHeight="1">
      <c r="A9" s="168" t="s">
        <v>720</v>
      </c>
      <c r="B9" s="168" t="s">
        <v>721</v>
      </c>
    </row>
    <row r="10" spans="1:3" ht="15" customHeight="1">
      <c r="A10" s="169"/>
      <c r="B10" s="169"/>
    </row>
    <row r="11" spans="1:3" ht="15" customHeight="1">
      <c r="A11" s="169"/>
      <c r="B11" s="169"/>
    </row>
    <row r="12" spans="1:3" ht="15" customHeight="1">
      <c r="A12" s="169"/>
      <c r="B12" s="169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5"/>
  <sheetViews>
    <sheetView workbookViewId="0"/>
  </sheetViews>
  <sheetFormatPr defaultColWidth="14.42578125" defaultRowHeight="15" customHeight="1"/>
  <sheetData>
    <row r="1" spans="1:8">
      <c r="A1" s="170">
        <v>43647</v>
      </c>
      <c r="B1" s="171" t="s">
        <v>722</v>
      </c>
      <c r="C1" s="171" t="s">
        <v>637</v>
      </c>
      <c r="D1" s="171" t="s">
        <v>723</v>
      </c>
      <c r="E1" s="171" t="s">
        <v>724</v>
      </c>
      <c r="F1" s="172"/>
      <c r="G1" s="172"/>
      <c r="H1" s="172"/>
    </row>
    <row r="2" spans="1:8">
      <c r="A2" s="172"/>
      <c r="B2" s="171" t="s">
        <v>725</v>
      </c>
      <c r="C2" s="171" t="s">
        <v>445</v>
      </c>
      <c r="D2" s="171" t="s">
        <v>723</v>
      </c>
      <c r="E2" s="171" t="s">
        <v>726</v>
      </c>
      <c r="F2" s="172"/>
      <c r="G2" s="172"/>
      <c r="H2" s="172"/>
    </row>
    <row r="3" spans="1:8">
      <c r="A3" s="172"/>
      <c r="B3" s="171" t="s">
        <v>727</v>
      </c>
      <c r="C3" s="171" t="s">
        <v>637</v>
      </c>
      <c r="D3" s="172"/>
      <c r="E3" s="171" t="s">
        <v>724</v>
      </c>
      <c r="F3" s="172"/>
      <c r="G3" s="172"/>
      <c r="H3" s="172"/>
    </row>
    <row r="4" spans="1:8">
      <c r="A4" s="172"/>
      <c r="B4" s="171" t="s">
        <v>728</v>
      </c>
      <c r="C4" s="171" t="s">
        <v>729</v>
      </c>
      <c r="D4" s="171" t="s">
        <v>723</v>
      </c>
      <c r="E4" s="171" t="s">
        <v>724</v>
      </c>
      <c r="F4" s="172"/>
      <c r="G4" s="172"/>
      <c r="H4" s="172"/>
    </row>
    <row r="5" spans="1:8">
      <c r="A5" s="172"/>
      <c r="B5" s="171" t="s">
        <v>730</v>
      </c>
      <c r="C5" s="171" t="s">
        <v>637</v>
      </c>
      <c r="D5" s="171" t="s">
        <v>723</v>
      </c>
      <c r="E5" s="171" t="s">
        <v>731</v>
      </c>
      <c r="F5" s="172"/>
      <c r="G5" s="172"/>
      <c r="H5" s="172"/>
    </row>
    <row r="6" spans="1:8">
      <c r="A6" s="172"/>
      <c r="B6" s="171" t="s">
        <v>635</v>
      </c>
      <c r="C6" s="171" t="s">
        <v>637</v>
      </c>
      <c r="D6" s="171" t="s">
        <v>723</v>
      </c>
      <c r="E6" s="171" t="s">
        <v>732</v>
      </c>
      <c r="F6" s="172"/>
      <c r="G6" s="172"/>
      <c r="H6" s="172"/>
    </row>
    <row r="7" spans="1:8">
      <c r="A7" s="172"/>
      <c r="B7" s="172"/>
      <c r="C7" s="172"/>
      <c r="D7" s="172"/>
      <c r="E7" s="172"/>
      <c r="F7" s="172"/>
      <c r="G7" s="172"/>
      <c r="H7" s="172"/>
    </row>
    <row r="8" spans="1:8">
      <c r="A8" s="170">
        <v>43678</v>
      </c>
      <c r="B8" s="171" t="s">
        <v>642</v>
      </c>
      <c r="C8" s="171" t="s">
        <v>637</v>
      </c>
      <c r="D8" s="171" t="s">
        <v>723</v>
      </c>
      <c r="E8" s="171" t="s">
        <v>731</v>
      </c>
      <c r="F8" s="172"/>
      <c r="G8" s="172"/>
      <c r="H8" s="172"/>
    </row>
    <row r="9" spans="1:8">
      <c r="A9" s="172"/>
      <c r="B9" s="171" t="s">
        <v>636</v>
      </c>
      <c r="C9" s="171" t="s">
        <v>637</v>
      </c>
      <c r="D9" s="172"/>
      <c r="E9" s="171" t="s">
        <v>733</v>
      </c>
      <c r="F9" s="172"/>
      <c r="G9" s="172"/>
      <c r="H9" s="172"/>
    </row>
    <row r="10" spans="1:8">
      <c r="A10" s="172"/>
      <c r="B10" s="171" t="s">
        <v>650</v>
      </c>
      <c r="C10" s="171" t="s">
        <v>637</v>
      </c>
      <c r="D10" s="172"/>
      <c r="E10" s="171" t="s">
        <v>733</v>
      </c>
      <c r="F10" s="172"/>
      <c r="G10" s="172"/>
      <c r="H10" s="172"/>
    </row>
    <row r="11" spans="1:8">
      <c r="A11" s="172"/>
      <c r="B11" s="171" t="s">
        <v>734</v>
      </c>
      <c r="C11" s="171" t="s">
        <v>637</v>
      </c>
      <c r="D11" s="172"/>
      <c r="E11" s="171" t="s">
        <v>735</v>
      </c>
      <c r="F11" s="172"/>
      <c r="G11" s="172"/>
      <c r="H11" s="172"/>
    </row>
    <row r="12" spans="1:8">
      <c r="A12" s="172"/>
      <c r="B12" s="171" t="s">
        <v>643</v>
      </c>
      <c r="C12" s="171" t="s">
        <v>637</v>
      </c>
      <c r="D12" s="172"/>
      <c r="E12" s="171" t="s">
        <v>733</v>
      </c>
      <c r="F12" s="172"/>
      <c r="G12" s="172"/>
      <c r="H12" s="172"/>
    </row>
    <row r="13" spans="1:8">
      <c r="A13" s="172"/>
      <c r="B13" s="171" t="s">
        <v>736</v>
      </c>
      <c r="C13" s="171" t="s">
        <v>637</v>
      </c>
      <c r="D13" s="171" t="s">
        <v>723</v>
      </c>
      <c r="E13" s="171" t="s">
        <v>733</v>
      </c>
      <c r="F13" s="172"/>
      <c r="G13" s="171"/>
      <c r="H13" s="172"/>
    </row>
    <row r="14" spans="1:8">
      <c r="A14" s="172"/>
      <c r="B14" s="171" t="s">
        <v>737</v>
      </c>
      <c r="C14" s="171" t="s">
        <v>738</v>
      </c>
      <c r="D14" s="172"/>
      <c r="E14" s="171" t="s">
        <v>733</v>
      </c>
      <c r="F14" s="172"/>
      <c r="G14" s="172"/>
      <c r="H14" s="172"/>
    </row>
    <row r="15" spans="1:8">
      <c r="A15" s="172"/>
      <c r="B15" s="171" t="s">
        <v>739</v>
      </c>
      <c r="C15" s="171" t="s">
        <v>637</v>
      </c>
      <c r="D15" s="171" t="s">
        <v>723</v>
      </c>
      <c r="E15" s="171" t="s">
        <v>733</v>
      </c>
      <c r="F15" s="172"/>
      <c r="G15" s="172"/>
      <c r="H15" s="172"/>
    </row>
    <row r="16" spans="1:8">
      <c r="A16" s="172"/>
      <c r="B16" s="171" t="s">
        <v>640</v>
      </c>
      <c r="C16" s="171" t="s">
        <v>637</v>
      </c>
      <c r="D16" s="171" t="s">
        <v>723</v>
      </c>
      <c r="E16" s="171" t="s">
        <v>733</v>
      </c>
      <c r="F16" s="172"/>
      <c r="G16" s="172"/>
      <c r="H16" s="172"/>
    </row>
    <row r="17" spans="1:8">
      <c r="A17" s="172"/>
      <c r="B17" s="171" t="s">
        <v>656</v>
      </c>
      <c r="C17" s="171" t="s">
        <v>445</v>
      </c>
      <c r="D17" s="172"/>
      <c r="E17" s="171" t="s">
        <v>733</v>
      </c>
      <c r="F17" s="172"/>
      <c r="G17" s="172"/>
      <c r="H17" s="172"/>
    </row>
    <row r="18" spans="1:8">
      <c r="A18" s="172"/>
      <c r="B18" s="171" t="s">
        <v>646</v>
      </c>
      <c r="C18" s="171" t="s">
        <v>740</v>
      </c>
      <c r="D18" s="172"/>
      <c r="E18" s="171" t="s">
        <v>733</v>
      </c>
      <c r="F18" s="172"/>
      <c r="G18" s="172"/>
      <c r="H18" s="172"/>
    </row>
    <row r="19" spans="1:8">
      <c r="A19" s="172"/>
      <c r="B19" s="171" t="s">
        <v>654</v>
      </c>
      <c r="C19" s="171" t="s">
        <v>637</v>
      </c>
      <c r="D19" s="171" t="s">
        <v>723</v>
      </c>
      <c r="E19" s="171" t="s">
        <v>733</v>
      </c>
      <c r="F19" s="172"/>
      <c r="G19" s="172"/>
      <c r="H19" s="172"/>
    </row>
    <row r="20" spans="1:8">
      <c r="A20" s="172"/>
      <c r="B20" s="171" t="s">
        <v>741</v>
      </c>
      <c r="C20" s="171" t="s">
        <v>742</v>
      </c>
      <c r="D20" s="172"/>
      <c r="E20" s="171" t="s">
        <v>743</v>
      </c>
      <c r="F20" s="172"/>
      <c r="G20" s="172"/>
      <c r="H20" s="172"/>
    </row>
    <row r="21" spans="1:8">
      <c r="A21" s="172"/>
      <c r="B21" s="171" t="s">
        <v>652</v>
      </c>
      <c r="C21" s="171" t="s">
        <v>445</v>
      </c>
      <c r="D21" s="172"/>
      <c r="E21" s="171" t="s">
        <v>744</v>
      </c>
      <c r="F21" s="172"/>
      <c r="G21" s="172"/>
      <c r="H21" s="172"/>
    </row>
    <row r="22" spans="1:8">
      <c r="A22" s="172"/>
      <c r="B22" s="171" t="s">
        <v>647</v>
      </c>
      <c r="C22" s="171" t="s">
        <v>637</v>
      </c>
      <c r="D22" s="172"/>
      <c r="E22" s="171" t="s">
        <v>733</v>
      </c>
      <c r="F22" s="172"/>
      <c r="G22" s="172"/>
      <c r="H22" s="172"/>
    </row>
    <row r="23" spans="1:8">
      <c r="B23" s="10" t="s">
        <v>745</v>
      </c>
      <c r="C23" s="10" t="s">
        <v>445</v>
      </c>
      <c r="E23" s="10" t="s">
        <v>733</v>
      </c>
    </row>
    <row r="24" spans="1:8">
      <c r="B24" s="10" t="s">
        <v>746</v>
      </c>
      <c r="C24" s="10" t="s">
        <v>747</v>
      </c>
      <c r="E24" s="10" t="s">
        <v>733</v>
      </c>
    </row>
    <row r="25" spans="1:8">
      <c r="B25" s="10" t="s">
        <v>748</v>
      </c>
      <c r="C25" s="10" t="s">
        <v>637</v>
      </c>
      <c r="E25" s="10" t="s">
        <v>733</v>
      </c>
    </row>
    <row r="26" spans="1:8">
      <c r="B26" s="10" t="s">
        <v>749</v>
      </c>
      <c r="C26" s="10" t="s">
        <v>637</v>
      </c>
      <c r="E26" s="10" t="s">
        <v>733</v>
      </c>
    </row>
    <row r="27" spans="1:8">
      <c r="B27" s="10" t="s">
        <v>750</v>
      </c>
      <c r="C27" s="10" t="s">
        <v>751</v>
      </c>
      <c r="D27" s="10" t="s">
        <v>752</v>
      </c>
      <c r="E27" s="10" t="s">
        <v>733</v>
      </c>
    </row>
    <row r="28" spans="1:8">
      <c r="B28" s="10" t="s">
        <v>639</v>
      </c>
      <c r="C28" s="10" t="s">
        <v>637</v>
      </c>
      <c r="E28" s="10" t="s">
        <v>733</v>
      </c>
      <c r="G28" s="10" t="s">
        <v>534</v>
      </c>
      <c r="H28" s="10" t="s">
        <v>753</v>
      </c>
    </row>
    <row r="29" spans="1:8">
      <c r="B29" s="10" t="s">
        <v>702</v>
      </c>
      <c r="C29" s="10" t="s">
        <v>637</v>
      </c>
      <c r="D29" s="10" t="s">
        <v>752</v>
      </c>
      <c r="E29" s="10" t="s">
        <v>733</v>
      </c>
    </row>
    <row r="31" spans="1:8">
      <c r="A31" s="173">
        <v>43709</v>
      </c>
      <c r="B31" s="10" t="s">
        <v>754</v>
      </c>
      <c r="C31" s="10" t="s">
        <v>630</v>
      </c>
      <c r="D31" s="10" t="s">
        <v>752</v>
      </c>
      <c r="E31" s="174" t="s">
        <v>733</v>
      </c>
      <c r="F31" s="175"/>
      <c r="G31" s="175"/>
    </row>
    <row r="32" spans="1:8">
      <c r="B32" s="10" t="s">
        <v>651</v>
      </c>
      <c r="C32" s="10" t="s">
        <v>630</v>
      </c>
      <c r="D32" s="10" t="s">
        <v>752</v>
      </c>
      <c r="E32" s="174" t="s">
        <v>733</v>
      </c>
      <c r="F32" s="175"/>
      <c r="G32" s="175"/>
    </row>
    <row r="33" spans="1:7">
      <c r="B33" s="10" t="s">
        <v>658</v>
      </c>
      <c r="C33" s="10" t="s">
        <v>637</v>
      </c>
      <c r="D33" s="10" t="s">
        <v>752</v>
      </c>
      <c r="E33" s="174" t="s">
        <v>733</v>
      </c>
      <c r="F33" s="175"/>
      <c r="G33" s="175"/>
    </row>
    <row r="34" spans="1:7">
      <c r="B34" s="10" t="s">
        <v>755</v>
      </c>
      <c r="C34" s="10" t="s">
        <v>637</v>
      </c>
      <c r="D34" s="10" t="s">
        <v>752</v>
      </c>
      <c r="E34" s="174" t="s">
        <v>733</v>
      </c>
      <c r="F34" s="175"/>
      <c r="G34" s="175"/>
    </row>
    <row r="35" spans="1:7">
      <c r="B35" s="10" t="s">
        <v>649</v>
      </c>
      <c r="C35" s="10" t="s">
        <v>637</v>
      </c>
      <c r="E35" s="174" t="s">
        <v>733</v>
      </c>
      <c r="F35" s="175"/>
      <c r="G35" s="175"/>
    </row>
    <row r="36" spans="1:7">
      <c r="B36" s="10" t="s">
        <v>659</v>
      </c>
      <c r="C36" s="10" t="s">
        <v>637</v>
      </c>
      <c r="D36" s="10" t="s">
        <v>752</v>
      </c>
      <c r="E36" s="174" t="s">
        <v>733</v>
      </c>
      <c r="F36" s="175"/>
      <c r="G36" s="175"/>
    </row>
    <row r="37" spans="1:7">
      <c r="B37" s="10" t="s">
        <v>756</v>
      </c>
      <c r="C37" s="10" t="s">
        <v>637</v>
      </c>
      <c r="D37" s="10" t="s">
        <v>752</v>
      </c>
      <c r="E37" s="174" t="s">
        <v>733</v>
      </c>
      <c r="F37" s="175"/>
      <c r="G37" s="175"/>
    </row>
    <row r="38" spans="1:7">
      <c r="B38" s="10" t="s">
        <v>757</v>
      </c>
      <c r="C38" s="10" t="s">
        <v>637</v>
      </c>
      <c r="E38" s="174" t="s">
        <v>733</v>
      </c>
      <c r="F38" s="175"/>
      <c r="G38" s="176">
        <v>40</v>
      </c>
    </row>
    <row r="39" spans="1:7">
      <c r="B39" s="10" t="s">
        <v>758</v>
      </c>
      <c r="C39" s="10" t="s">
        <v>630</v>
      </c>
      <c r="D39" s="10" t="s">
        <v>752</v>
      </c>
      <c r="E39" s="174" t="s">
        <v>733</v>
      </c>
      <c r="F39" s="175"/>
      <c r="G39" s="175"/>
    </row>
    <row r="41" spans="1:7">
      <c r="A41" s="177">
        <v>43739</v>
      </c>
      <c r="B41" s="10" t="s">
        <v>671</v>
      </c>
      <c r="C41" s="10" t="s">
        <v>630</v>
      </c>
      <c r="E41" s="10" t="s">
        <v>733</v>
      </c>
      <c r="G41" s="178">
        <v>40</v>
      </c>
    </row>
    <row r="42" spans="1:7">
      <c r="B42" s="10" t="s">
        <v>662</v>
      </c>
      <c r="C42" s="10" t="s">
        <v>637</v>
      </c>
      <c r="D42" s="10" t="s">
        <v>752</v>
      </c>
      <c r="E42" s="10" t="s">
        <v>733</v>
      </c>
    </row>
    <row r="43" spans="1:7">
      <c r="B43" s="10" t="s">
        <v>759</v>
      </c>
      <c r="C43" s="10" t="s">
        <v>630</v>
      </c>
      <c r="D43" s="10" t="s">
        <v>752</v>
      </c>
      <c r="E43" s="10" t="s">
        <v>733</v>
      </c>
    </row>
    <row r="44" spans="1:7">
      <c r="B44" s="10" t="s">
        <v>760</v>
      </c>
      <c r="C44" s="10" t="s">
        <v>637</v>
      </c>
      <c r="D44" s="10" t="s">
        <v>752</v>
      </c>
      <c r="E44" s="10" t="s">
        <v>733</v>
      </c>
    </row>
    <row r="45" spans="1:7">
      <c r="B45" s="10" t="s">
        <v>667</v>
      </c>
      <c r="C45" s="10" t="s">
        <v>637</v>
      </c>
      <c r="D45" s="10" t="s">
        <v>752</v>
      </c>
      <c r="E45" s="10" t="s">
        <v>733</v>
      </c>
    </row>
    <row r="46" spans="1:7">
      <c r="B46" s="10" t="s">
        <v>665</v>
      </c>
      <c r="C46" s="10" t="s">
        <v>637</v>
      </c>
      <c r="E46" s="179" t="s">
        <v>733</v>
      </c>
      <c r="G46" s="178">
        <v>40</v>
      </c>
    </row>
    <row r="47" spans="1:7">
      <c r="B47" s="10" t="s">
        <v>761</v>
      </c>
      <c r="C47" s="10" t="s">
        <v>630</v>
      </c>
      <c r="D47" s="10" t="s">
        <v>752</v>
      </c>
      <c r="E47" s="10" t="s">
        <v>733</v>
      </c>
    </row>
    <row r="48" spans="1:7">
      <c r="B48" s="10" t="s">
        <v>694</v>
      </c>
      <c r="C48" s="10" t="s">
        <v>637</v>
      </c>
      <c r="E48" s="10" t="s">
        <v>733</v>
      </c>
      <c r="G48" s="180">
        <v>45</v>
      </c>
    </row>
    <row r="49" spans="1:8">
      <c r="B49" s="10" t="s">
        <v>669</v>
      </c>
      <c r="C49" s="10" t="s">
        <v>637</v>
      </c>
      <c r="D49" s="10" t="s">
        <v>752</v>
      </c>
      <c r="E49" s="10" t="s">
        <v>733</v>
      </c>
    </row>
    <row r="51" spans="1:8">
      <c r="A51" s="177">
        <v>43770</v>
      </c>
      <c r="B51" s="10" t="s">
        <v>672</v>
      </c>
      <c r="C51" s="10" t="s">
        <v>637</v>
      </c>
      <c r="D51" s="10" t="s">
        <v>752</v>
      </c>
      <c r="E51" s="10" t="s">
        <v>733</v>
      </c>
    </row>
    <row r="52" spans="1:8">
      <c r="B52" s="10" t="s">
        <v>762</v>
      </c>
      <c r="C52" s="10" t="s">
        <v>630</v>
      </c>
      <c r="D52" s="10" t="s">
        <v>752</v>
      </c>
      <c r="E52" s="10" t="s">
        <v>733</v>
      </c>
    </row>
    <row r="53" spans="1:8">
      <c r="B53" s="10" t="s">
        <v>763</v>
      </c>
      <c r="C53" s="10" t="s">
        <v>637</v>
      </c>
      <c r="D53" s="10" t="s">
        <v>752</v>
      </c>
      <c r="E53" s="10" t="s">
        <v>733</v>
      </c>
    </row>
    <row r="54" spans="1:8">
      <c r="B54" s="10" t="s">
        <v>673</v>
      </c>
      <c r="C54" s="10" t="s">
        <v>637</v>
      </c>
      <c r="D54" s="10" t="s">
        <v>752</v>
      </c>
      <c r="E54" s="10" t="s">
        <v>733</v>
      </c>
    </row>
    <row r="55" spans="1:8">
      <c r="B55" s="10" t="s">
        <v>764</v>
      </c>
      <c r="C55" s="10" t="s">
        <v>637</v>
      </c>
      <c r="D55" s="10" t="s">
        <v>752</v>
      </c>
      <c r="E55" s="10" t="s">
        <v>733</v>
      </c>
    </row>
    <row r="56" spans="1:8">
      <c r="B56" s="10" t="s">
        <v>675</v>
      </c>
      <c r="C56" s="10" t="s">
        <v>630</v>
      </c>
      <c r="E56" s="10" t="s">
        <v>733</v>
      </c>
      <c r="G56" s="178">
        <v>45</v>
      </c>
      <c r="H56" s="10" t="s">
        <v>765</v>
      </c>
    </row>
    <row r="57" spans="1:8">
      <c r="B57" s="10" t="s">
        <v>766</v>
      </c>
      <c r="C57" s="10" t="s">
        <v>630</v>
      </c>
      <c r="D57" s="10" t="s">
        <v>752</v>
      </c>
      <c r="E57" s="10" t="s">
        <v>733</v>
      </c>
    </row>
    <row r="58" spans="1:8">
      <c r="B58" s="10" t="s">
        <v>767</v>
      </c>
      <c r="C58" s="10" t="s">
        <v>637</v>
      </c>
      <c r="D58" s="10" t="s">
        <v>752</v>
      </c>
      <c r="E58" s="181" t="s">
        <v>733</v>
      </c>
    </row>
    <row r="60" spans="1:8">
      <c r="A60" s="177">
        <v>43800</v>
      </c>
      <c r="B60" s="10" t="s">
        <v>678</v>
      </c>
      <c r="C60" s="10" t="s">
        <v>637</v>
      </c>
      <c r="D60" s="10" t="s">
        <v>752</v>
      </c>
      <c r="E60" s="10" t="s">
        <v>733</v>
      </c>
    </row>
    <row r="61" spans="1:8">
      <c r="B61" s="10" t="s">
        <v>768</v>
      </c>
      <c r="C61" s="10" t="s">
        <v>637</v>
      </c>
      <c r="D61" s="10" t="s">
        <v>632</v>
      </c>
      <c r="E61" s="10" t="s">
        <v>733</v>
      </c>
      <c r="G61" s="178">
        <v>45</v>
      </c>
    </row>
    <row r="62" spans="1:8">
      <c r="B62" s="10" t="s">
        <v>769</v>
      </c>
      <c r="C62" s="10" t="s">
        <v>637</v>
      </c>
      <c r="D62" s="10" t="s">
        <v>632</v>
      </c>
      <c r="E62" s="10" t="s">
        <v>733</v>
      </c>
      <c r="G62" s="178">
        <v>40</v>
      </c>
    </row>
    <row r="64" spans="1:8">
      <c r="A64" s="177">
        <v>43831</v>
      </c>
      <c r="B64" s="10" t="s">
        <v>770</v>
      </c>
      <c r="C64" s="10" t="s">
        <v>630</v>
      </c>
      <c r="D64" s="10" t="s">
        <v>632</v>
      </c>
      <c r="E64" s="10" t="s">
        <v>733</v>
      </c>
      <c r="G64" s="178">
        <v>40</v>
      </c>
    </row>
    <row r="65" spans="1:26">
      <c r="B65" s="10" t="s">
        <v>677</v>
      </c>
      <c r="C65" s="10" t="s">
        <v>637</v>
      </c>
      <c r="D65" s="10" t="s">
        <v>632</v>
      </c>
      <c r="E65" s="10" t="s">
        <v>733</v>
      </c>
      <c r="G65" s="178">
        <v>45</v>
      </c>
    </row>
    <row r="66" spans="1:26">
      <c r="B66" s="10" t="s">
        <v>771</v>
      </c>
      <c r="C66" s="10" t="s">
        <v>630</v>
      </c>
      <c r="D66" s="10" t="s">
        <v>632</v>
      </c>
      <c r="E66" s="182" t="s">
        <v>733</v>
      </c>
      <c r="G66" s="10">
        <v>45</v>
      </c>
    </row>
    <row r="67" spans="1:26">
      <c r="B67" s="10" t="s">
        <v>772</v>
      </c>
      <c r="C67" s="10" t="s">
        <v>637</v>
      </c>
      <c r="E67" s="10" t="s">
        <v>733</v>
      </c>
      <c r="G67" s="10">
        <v>45</v>
      </c>
    </row>
    <row r="68" spans="1:26">
      <c r="B68" s="10" t="s">
        <v>773</v>
      </c>
      <c r="C68" s="10" t="s">
        <v>637</v>
      </c>
      <c r="E68" s="10" t="s">
        <v>733</v>
      </c>
      <c r="G68" s="10">
        <v>45</v>
      </c>
    </row>
    <row r="69" spans="1:26">
      <c r="B69" s="10" t="s">
        <v>774</v>
      </c>
      <c r="C69" s="10" t="s">
        <v>775</v>
      </c>
      <c r="E69" s="10" t="s">
        <v>733</v>
      </c>
      <c r="G69" s="10">
        <v>45</v>
      </c>
    </row>
    <row r="70" spans="1:26">
      <c r="B70" s="10" t="s">
        <v>684</v>
      </c>
      <c r="C70" s="10" t="s">
        <v>630</v>
      </c>
      <c r="D70" s="10" t="s">
        <v>632</v>
      </c>
      <c r="E70" s="10" t="s">
        <v>733</v>
      </c>
      <c r="G70" s="10">
        <v>45</v>
      </c>
    </row>
    <row r="71" spans="1:26">
      <c r="B71" s="10" t="s">
        <v>683</v>
      </c>
      <c r="C71" s="10" t="s">
        <v>637</v>
      </c>
      <c r="D71" s="10" t="s">
        <v>632</v>
      </c>
      <c r="E71" s="10" t="s">
        <v>733</v>
      </c>
      <c r="G71" s="10">
        <v>45</v>
      </c>
    </row>
    <row r="72" spans="1:26">
      <c r="B72" s="10" t="s">
        <v>776</v>
      </c>
      <c r="C72" s="10" t="s">
        <v>630</v>
      </c>
      <c r="D72" s="10" t="s">
        <v>632</v>
      </c>
      <c r="E72" s="10" t="s">
        <v>733</v>
      </c>
      <c r="G72" s="10">
        <v>45</v>
      </c>
    </row>
    <row r="73" spans="1:26">
      <c r="B73" s="10"/>
      <c r="C73" s="10"/>
      <c r="D73" s="10"/>
      <c r="E73" s="10"/>
      <c r="G73" s="10"/>
    </row>
    <row r="74" spans="1:26">
      <c r="A74" s="177">
        <v>43862</v>
      </c>
      <c r="B74" s="10" t="s">
        <v>777</v>
      </c>
      <c r="C74" s="10" t="s">
        <v>637</v>
      </c>
      <c r="D74" s="10" t="s">
        <v>632</v>
      </c>
      <c r="E74" s="10" t="s">
        <v>733</v>
      </c>
      <c r="G74" s="10">
        <v>45</v>
      </c>
    </row>
    <row r="75" spans="1:26">
      <c r="A75" s="108"/>
      <c r="B75" s="153" t="s">
        <v>778</v>
      </c>
      <c r="C75" s="153" t="s">
        <v>630</v>
      </c>
      <c r="D75" s="108"/>
      <c r="E75" s="153" t="s">
        <v>733</v>
      </c>
      <c r="F75" s="108"/>
      <c r="G75" s="153">
        <v>45</v>
      </c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>
      <c r="B76" s="10" t="s">
        <v>681</v>
      </c>
      <c r="C76" s="10" t="s">
        <v>637</v>
      </c>
      <c r="E76" s="10" t="s">
        <v>733</v>
      </c>
      <c r="G76" s="10">
        <v>45</v>
      </c>
    </row>
    <row r="77" spans="1:26">
      <c r="B77" s="10" t="s">
        <v>779</v>
      </c>
      <c r="C77" s="10" t="s">
        <v>637</v>
      </c>
      <c r="E77" s="10" t="s">
        <v>733</v>
      </c>
      <c r="G77" s="10">
        <v>45</v>
      </c>
    </row>
    <row r="78" spans="1:26">
      <c r="B78" s="10" t="s">
        <v>780</v>
      </c>
      <c r="C78" s="10" t="s">
        <v>630</v>
      </c>
      <c r="D78" s="10" t="s">
        <v>632</v>
      </c>
      <c r="E78" s="10" t="s">
        <v>733</v>
      </c>
      <c r="G78" s="10">
        <v>45</v>
      </c>
    </row>
    <row r="79" spans="1:26">
      <c r="B79" s="10" t="s">
        <v>680</v>
      </c>
      <c r="C79" s="10" t="s">
        <v>781</v>
      </c>
      <c r="E79" s="10" t="s">
        <v>733</v>
      </c>
      <c r="G79" s="10">
        <v>45</v>
      </c>
    </row>
    <row r="81" spans="1:7">
      <c r="A81" s="167">
        <v>43891</v>
      </c>
    </row>
    <row r="82" spans="1:7">
      <c r="B82" s="10" t="s">
        <v>690</v>
      </c>
      <c r="C82" s="10" t="s">
        <v>637</v>
      </c>
      <c r="D82" s="10" t="s">
        <v>632</v>
      </c>
      <c r="E82" s="10" t="s">
        <v>733</v>
      </c>
      <c r="G82" s="10">
        <v>45</v>
      </c>
    </row>
    <row r="84" spans="1:7">
      <c r="A84" s="177">
        <v>43922</v>
      </c>
    </row>
    <row r="85" spans="1:7">
      <c r="B85" s="10" t="s">
        <v>695</v>
      </c>
      <c r="C85" s="10" t="s">
        <v>637</v>
      </c>
      <c r="D85" s="10" t="s">
        <v>632</v>
      </c>
      <c r="E85" s="10" t="s">
        <v>733</v>
      </c>
      <c r="G85" s="10">
        <v>45</v>
      </c>
    </row>
    <row r="86" spans="1:7">
      <c r="B86" s="10" t="s">
        <v>782</v>
      </c>
      <c r="C86" s="10" t="s">
        <v>637</v>
      </c>
      <c r="D86" s="10" t="s">
        <v>632</v>
      </c>
      <c r="E86" s="10" t="s">
        <v>733</v>
      </c>
      <c r="G86" s="10">
        <v>45</v>
      </c>
    </row>
    <row r="87" spans="1:7">
      <c r="B87" s="10" t="s">
        <v>689</v>
      </c>
      <c r="C87" s="10" t="s">
        <v>630</v>
      </c>
      <c r="D87" s="10" t="s">
        <v>632</v>
      </c>
      <c r="E87" s="153" t="s">
        <v>733</v>
      </c>
      <c r="G87" s="10">
        <v>45</v>
      </c>
    </row>
    <row r="89" spans="1:7">
      <c r="A89" s="167">
        <v>43952</v>
      </c>
      <c r="B89" s="10" t="s">
        <v>692</v>
      </c>
      <c r="C89" s="10" t="s">
        <v>637</v>
      </c>
      <c r="D89" s="10" t="s">
        <v>632</v>
      </c>
      <c r="E89" s="10" t="s">
        <v>733</v>
      </c>
      <c r="G89" s="10">
        <v>45</v>
      </c>
    </row>
    <row r="90" spans="1:7">
      <c r="B90" s="10" t="s">
        <v>696</v>
      </c>
      <c r="C90" s="10" t="s">
        <v>630</v>
      </c>
      <c r="D90" s="10" t="s">
        <v>632</v>
      </c>
      <c r="E90" s="10" t="s">
        <v>733</v>
      </c>
      <c r="G90" s="10">
        <v>45</v>
      </c>
    </row>
    <row r="91" spans="1:7">
      <c r="B91" s="10" t="s">
        <v>691</v>
      </c>
      <c r="C91" s="10" t="s">
        <v>637</v>
      </c>
      <c r="D91" s="10" t="s">
        <v>632</v>
      </c>
      <c r="E91" s="10" t="s">
        <v>733</v>
      </c>
      <c r="G91" s="10">
        <v>45</v>
      </c>
    </row>
    <row r="92" spans="1:7">
      <c r="B92" s="10" t="s">
        <v>783</v>
      </c>
      <c r="C92" s="10" t="s">
        <v>630</v>
      </c>
      <c r="D92" s="10" t="s">
        <v>632</v>
      </c>
      <c r="E92" s="10" t="s">
        <v>733</v>
      </c>
      <c r="G92" s="10">
        <v>45</v>
      </c>
    </row>
    <row r="93" spans="1:7">
      <c r="B93" s="10" t="s">
        <v>697</v>
      </c>
      <c r="C93" s="10" t="s">
        <v>637</v>
      </c>
      <c r="D93" s="10" t="s">
        <v>632</v>
      </c>
      <c r="E93" s="10" t="s">
        <v>733</v>
      </c>
      <c r="G93" s="10">
        <v>45</v>
      </c>
    </row>
    <row r="95" spans="1:7">
      <c r="A95" s="167">
        <v>43983</v>
      </c>
    </row>
    <row r="96" spans="1:7">
      <c r="B96" s="10" t="s">
        <v>700</v>
      </c>
      <c r="C96" s="10" t="s">
        <v>670</v>
      </c>
      <c r="D96" s="10" t="s">
        <v>632</v>
      </c>
      <c r="E96" s="10" t="s">
        <v>733</v>
      </c>
      <c r="G96" s="10">
        <v>45</v>
      </c>
    </row>
    <row r="97" spans="2:7">
      <c r="B97" s="10" t="s">
        <v>698</v>
      </c>
      <c r="C97" s="10" t="s">
        <v>630</v>
      </c>
      <c r="E97" s="10" t="s">
        <v>733</v>
      </c>
      <c r="G97" s="10">
        <v>45</v>
      </c>
    </row>
    <row r="98" spans="2:7">
      <c r="B98" s="10" t="s">
        <v>784</v>
      </c>
      <c r="C98" s="10" t="s">
        <v>637</v>
      </c>
      <c r="D98" s="10" t="s">
        <v>632</v>
      </c>
      <c r="E98" s="10" t="s">
        <v>733</v>
      </c>
      <c r="G98" s="10">
        <v>45</v>
      </c>
    </row>
    <row r="99" spans="2:7">
      <c r="B99" s="10" t="s">
        <v>701</v>
      </c>
      <c r="C99" s="10" t="s">
        <v>630</v>
      </c>
      <c r="D99" s="10" t="s">
        <v>632</v>
      </c>
      <c r="E99" s="10" t="s">
        <v>733</v>
      </c>
      <c r="G99" s="10">
        <v>45</v>
      </c>
    </row>
    <row r="100" spans="2:7">
      <c r="B100" s="10" t="s">
        <v>699</v>
      </c>
      <c r="C100" s="10" t="s">
        <v>630</v>
      </c>
      <c r="D100" s="10" t="s">
        <v>632</v>
      </c>
      <c r="E100" s="10" t="s">
        <v>733</v>
      </c>
      <c r="G100" s="10">
        <v>45</v>
      </c>
    </row>
    <row r="101" spans="2:7">
      <c r="B101" s="10" t="s">
        <v>785</v>
      </c>
      <c r="C101" s="10" t="s">
        <v>637</v>
      </c>
      <c r="D101" s="10" t="s">
        <v>632</v>
      </c>
      <c r="E101" s="10" t="s">
        <v>733</v>
      </c>
      <c r="G101" s="10">
        <v>45</v>
      </c>
    </row>
    <row r="102" spans="2:7">
      <c r="B102" s="10" t="s">
        <v>786</v>
      </c>
      <c r="C102" s="10" t="s">
        <v>630</v>
      </c>
      <c r="E102" s="10" t="s">
        <v>733</v>
      </c>
      <c r="G102" s="10">
        <v>45</v>
      </c>
    </row>
    <row r="103" spans="2:7">
      <c r="B103" s="10" t="s">
        <v>787</v>
      </c>
      <c r="C103" s="10" t="s">
        <v>630</v>
      </c>
      <c r="D103" s="10" t="s">
        <v>632</v>
      </c>
      <c r="E103" s="10" t="s">
        <v>733</v>
      </c>
      <c r="G103" s="10">
        <v>45</v>
      </c>
    </row>
    <row r="104" spans="2:7">
      <c r="B104" s="10" t="s">
        <v>788</v>
      </c>
      <c r="C104" s="10" t="s">
        <v>637</v>
      </c>
      <c r="D104" s="10" t="s">
        <v>632</v>
      </c>
      <c r="E104" s="10" t="s">
        <v>733</v>
      </c>
      <c r="G104" s="10">
        <v>45</v>
      </c>
    </row>
    <row r="105" spans="2:7">
      <c r="B105" s="10" t="s">
        <v>789</v>
      </c>
      <c r="C105" s="10" t="s">
        <v>637</v>
      </c>
      <c r="D105" s="10" t="s">
        <v>632</v>
      </c>
      <c r="E105" s="10" t="s">
        <v>733</v>
      </c>
      <c r="G105" s="10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E122"/>
  <sheetViews>
    <sheetView workbookViewId="0"/>
  </sheetViews>
  <sheetFormatPr defaultColWidth="14.42578125" defaultRowHeight="15" customHeight="1"/>
  <cols>
    <col min="1" max="1" width="18.5703125" customWidth="1"/>
    <col min="2" max="2" width="25.7109375" customWidth="1"/>
    <col min="3" max="3" width="15.7109375" customWidth="1"/>
    <col min="5" max="5" width="23.28515625" customWidth="1"/>
  </cols>
  <sheetData>
    <row r="1" spans="1:5">
      <c r="A1" s="183" t="s">
        <v>790</v>
      </c>
      <c r="B1" s="183" t="s">
        <v>791</v>
      </c>
      <c r="C1" s="183" t="s">
        <v>792</v>
      </c>
      <c r="D1" s="183" t="s">
        <v>793</v>
      </c>
      <c r="E1" s="183" t="s">
        <v>794</v>
      </c>
    </row>
    <row r="2" spans="1:5">
      <c r="A2" s="184">
        <v>43252</v>
      </c>
      <c r="B2" s="185" t="s">
        <v>725</v>
      </c>
      <c r="C2" s="185" t="s">
        <v>795</v>
      </c>
      <c r="D2" s="186"/>
    </row>
    <row r="3" spans="1:5">
      <c r="A3" s="187"/>
      <c r="B3" s="186"/>
      <c r="C3" s="186"/>
      <c r="D3" s="186"/>
    </row>
    <row r="4" spans="1:5">
      <c r="A4" s="184">
        <v>43282</v>
      </c>
      <c r="B4" s="185" t="s">
        <v>787</v>
      </c>
      <c r="C4" s="185" t="s">
        <v>796</v>
      </c>
      <c r="D4" s="185" t="s">
        <v>723</v>
      </c>
    </row>
    <row r="5" spans="1:5">
      <c r="A5" s="187"/>
      <c r="B5" s="185" t="s">
        <v>797</v>
      </c>
      <c r="C5" s="185" t="s">
        <v>796</v>
      </c>
      <c r="D5" s="186"/>
    </row>
    <row r="6" spans="1:5">
      <c r="A6" s="187"/>
      <c r="B6" s="185" t="s">
        <v>728</v>
      </c>
      <c r="C6" s="185" t="s">
        <v>795</v>
      </c>
      <c r="D6" s="186"/>
    </row>
    <row r="7" spans="1:5">
      <c r="A7" s="187"/>
      <c r="B7" s="185" t="s">
        <v>635</v>
      </c>
      <c r="C7" s="185" t="s">
        <v>795</v>
      </c>
      <c r="D7" s="186"/>
    </row>
    <row r="8" spans="1:5">
      <c r="A8" s="187"/>
      <c r="B8" s="185" t="s">
        <v>798</v>
      </c>
      <c r="C8" s="185" t="s">
        <v>796</v>
      </c>
      <c r="D8" s="186"/>
    </row>
    <row r="9" spans="1:5">
      <c r="A9" s="187"/>
      <c r="B9" s="185" t="s">
        <v>799</v>
      </c>
      <c r="C9" s="185" t="s">
        <v>796</v>
      </c>
      <c r="D9" s="186"/>
    </row>
    <row r="10" spans="1:5">
      <c r="A10" s="187"/>
      <c r="B10" s="185" t="s">
        <v>784</v>
      </c>
      <c r="C10" s="185" t="s">
        <v>796</v>
      </c>
      <c r="D10" s="185" t="s">
        <v>723</v>
      </c>
    </row>
    <row r="11" spans="1:5">
      <c r="A11" s="187"/>
      <c r="B11" s="185" t="s">
        <v>730</v>
      </c>
      <c r="C11" s="185" t="s">
        <v>795</v>
      </c>
      <c r="D11" s="186"/>
    </row>
    <row r="12" spans="1:5">
      <c r="A12" s="187"/>
      <c r="B12" s="186"/>
      <c r="C12" s="186"/>
      <c r="D12" s="186"/>
    </row>
    <row r="13" spans="1:5">
      <c r="A13" s="184">
        <v>43313</v>
      </c>
      <c r="B13" s="185" t="s">
        <v>800</v>
      </c>
      <c r="C13" s="185" t="s">
        <v>795</v>
      </c>
      <c r="D13" s="185" t="s">
        <v>723</v>
      </c>
    </row>
    <row r="14" spans="1:5">
      <c r="A14" s="187"/>
      <c r="B14" s="185" t="s">
        <v>739</v>
      </c>
      <c r="C14" s="185" t="s">
        <v>796</v>
      </c>
      <c r="D14" s="186"/>
    </row>
    <row r="15" spans="1:5">
      <c r="A15" s="187"/>
      <c r="B15" s="185" t="s">
        <v>668</v>
      </c>
      <c r="C15" s="185" t="s">
        <v>796</v>
      </c>
      <c r="D15" s="185" t="s">
        <v>723</v>
      </c>
    </row>
    <row r="16" spans="1:5">
      <c r="A16" s="187"/>
      <c r="B16" s="185" t="s">
        <v>654</v>
      </c>
      <c r="C16" s="185" t="s">
        <v>796</v>
      </c>
      <c r="D16" s="185" t="s">
        <v>723</v>
      </c>
    </row>
    <row r="17" spans="1:4">
      <c r="A17" s="187"/>
      <c r="B17" s="185" t="s">
        <v>801</v>
      </c>
      <c r="C17" s="185" t="s">
        <v>796</v>
      </c>
      <c r="D17" s="186"/>
    </row>
    <row r="18" spans="1:4">
      <c r="A18" s="187"/>
      <c r="B18" s="185" t="s">
        <v>702</v>
      </c>
      <c r="C18" s="185" t="s">
        <v>796</v>
      </c>
      <c r="D18" s="185" t="s">
        <v>723</v>
      </c>
    </row>
    <row r="19" spans="1:4">
      <c r="A19" s="187"/>
      <c r="B19" s="185" t="s">
        <v>640</v>
      </c>
      <c r="C19" s="185" t="s">
        <v>796</v>
      </c>
      <c r="D19" s="186"/>
    </row>
    <row r="20" spans="1:4">
      <c r="A20" s="187"/>
      <c r="B20" s="185" t="s">
        <v>736</v>
      </c>
      <c r="C20" s="185" t="s">
        <v>796</v>
      </c>
      <c r="D20" s="186"/>
    </row>
    <row r="21" spans="1:4">
      <c r="A21" s="187"/>
      <c r="B21" s="185" t="s">
        <v>802</v>
      </c>
      <c r="C21" s="185" t="s">
        <v>796</v>
      </c>
      <c r="D21" s="186"/>
    </row>
    <row r="22" spans="1:4">
      <c r="A22" s="187"/>
      <c r="B22" s="186"/>
      <c r="C22" s="186"/>
      <c r="D22" s="186"/>
    </row>
    <row r="23" spans="1:4">
      <c r="A23" s="184">
        <v>43344</v>
      </c>
      <c r="B23" s="188" t="s">
        <v>803</v>
      </c>
      <c r="C23" s="185" t="s">
        <v>796</v>
      </c>
      <c r="D23" s="186"/>
    </row>
    <row r="24" spans="1:4">
      <c r="A24" s="187"/>
      <c r="B24" s="185" t="s">
        <v>651</v>
      </c>
      <c r="C24" s="185" t="s">
        <v>795</v>
      </c>
      <c r="D24" s="185" t="s">
        <v>723</v>
      </c>
    </row>
    <row r="25" spans="1:4">
      <c r="A25" s="187"/>
      <c r="B25" s="185" t="s">
        <v>755</v>
      </c>
      <c r="C25" s="185" t="s">
        <v>796</v>
      </c>
      <c r="D25" s="185" t="s">
        <v>723</v>
      </c>
    </row>
    <row r="26" spans="1:4">
      <c r="A26" s="187"/>
      <c r="B26" s="185" t="s">
        <v>754</v>
      </c>
      <c r="C26" s="185" t="s">
        <v>796</v>
      </c>
      <c r="D26" s="186"/>
    </row>
    <row r="27" spans="1:4">
      <c r="A27" s="187"/>
      <c r="B27" s="185" t="s">
        <v>804</v>
      </c>
      <c r="C27" s="185" t="s">
        <v>796</v>
      </c>
      <c r="D27" s="186"/>
    </row>
    <row r="28" spans="1:4">
      <c r="A28" s="187"/>
      <c r="B28" s="185" t="s">
        <v>662</v>
      </c>
      <c r="C28" s="185" t="s">
        <v>796</v>
      </c>
      <c r="D28" s="185" t="s">
        <v>723</v>
      </c>
    </row>
    <row r="29" spans="1:4">
      <c r="A29" s="187"/>
      <c r="B29" s="185" t="s">
        <v>756</v>
      </c>
      <c r="C29" s="185" t="s">
        <v>805</v>
      </c>
      <c r="D29" s="185" t="s">
        <v>806</v>
      </c>
    </row>
    <row r="30" spans="1:4">
      <c r="A30" s="187"/>
      <c r="B30" s="186"/>
      <c r="C30" s="186"/>
      <c r="D30" s="186"/>
    </row>
    <row r="31" spans="1:4">
      <c r="A31" s="184">
        <v>43374</v>
      </c>
      <c r="B31" s="185" t="s">
        <v>658</v>
      </c>
      <c r="C31" s="185" t="s">
        <v>796</v>
      </c>
      <c r="D31" s="185" t="s">
        <v>723</v>
      </c>
    </row>
    <row r="32" spans="1:4">
      <c r="A32" s="187"/>
      <c r="B32" s="185" t="s">
        <v>659</v>
      </c>
      <c r="C32" s="185" t="s">
        <v>796</v>
      </c>
      <c r="D32" s="185" t="s">
        <v>723</v>
      </c>
    </row>
    <row r="33" spans="1:5">
      <c r="A33" s="187"/>
      <c r="B33" s="185" t="s">
        <v>807</v>
      </c>
      <c r="C33" s="185" t="s">
        <v>796</v>
      </c>
      <c r="D33" s="186"/>
    </row>
    <row r="34" spans="1:5">
      <c r="A34" s="187"/>
      <c r="B34" s="185" t="s">
        <v>808</v>
      </c>
      <c r="C34" s="185" t="s">
        <v>796</v>
      </c>
      <c r="D34" s="186"/>
    </row>
    <row r="35" spans="1:5">
      <c r="A35" s="187"/>
      <c r="B35" s="185" t="s">
        <v>669</v>
      </c>
      <c r="C35" s="185" t="s">
        <v>796</v>
      </c>
      <c r="D35" s="186"/>
    </row>
    <row r="36" spans="1:5">
      <c r="A36" s="187"/>
      <c r="B36" s="185" t="s">
        <v>809</v>
      </c>
      <c r="C36" s="185" t="s">
        <v>637</v>
      </c>
      <c r="D36" s="185" t="s">
        <v>723</v>
      </c>
    </row>
    <row r="37" spans="1:5">
      <c r="A37" s="187"/>
      <c r="B37" s="185" t="s">
        <v>759</v>
      </c>
      <c r="C37" s="185" t="s">
        <v>637</v>
      </c>
      <c r="D37" s="186"/>
    </row>
    <row r="38" spans="1:5">
      <c r="A38" s="187"/>
      <c r="B38" s="185" t="s">
        <v>761</v>
      </c>
      <c r="C38" s="185" t="s">
        <v>796</v>
      </c>
      <c r="D38" s="186"/>
    </row>
    <row r="39" spans="1:5">
      <c r="A39" s="187"/>
      <c r="B39" s="185" t="s">
        <v>810</v>
      </c>
      <c r="C39" s="185" t="s">
        <v>637</v>
      </c>
      <c r="D39" s="186"/>
    </row>
    <row r="40" spans="1:5">
      <c r="A40" s="187"/>
      <c r="B40" s="185" t="s">
        <v>811</v>
      </c>
      <c r="C40" s="185" t="s">
        <v>796</v>
      </c>
      <c r="D40" s="185" t="s">
        <v>723</v>
      </c>
      <c r="E40" s="10" t="s">
        <v>812</v>
      </c>
    </row>
    <row r="41" spans="1:5">
      <c r="A41" s="187"/>
      <c r="B41" s="185" t="s">
        <v>813</v>
      </c>
      <c r="C41" s="185" t="s">
        <v>637</v>
      </c>
      <c r="D41" s="185" t="s">
        <v>723</v>
      </c>
      <c r="E41" s="10" t="s">
        <v>812</v>
      </c>
    </row>
    <row r="42" spans="1:5">
      <c r="A42" s="187"/>
      <c r="B42" s="185" t="s">
        <v>814</v>
      </c>
      <c r="C42" s="185" t="s">
        <v>637</v>
      </c>
      <c r="D42" s="186"/>
    </row>
    <row r="43" spans="1:5">
      <c r="A43" s="187"/>
      <c r="B43" s="185" t="s">
        <v>760</v>
      </c>
      <c r="C43" s="185" t="s">
        <v>637</v>
      </c>
      <c r="D43" s="186"/>
    </row>
    <row r="44" spans="1:5">
      <c r="A44" s="187"/>
      <c r="B44" s="185" t="s">
        <v>815</v>
      </c>
      <c r="C44" s="185" t="s">
        <v>637</v>
      </c>
      <c r="D44" s="186"/>
    </row>
    <row r="45" spans="1:5">
      <c r="A45" s="187"/>
      <c r="B45" s="185" t="s">
        <v>667</v>
      </c>
      <c r="C45" s="185" t="s">
        <v>637</v>
      </c>
      <c r="D45" s="185" t="s">
        <v>723</v>
      </c>
    </row>
    <row r="46" spans="1:5">
      <c r="A46" s="187"/>
      <c r="B46" s="186"/>
      <c r="C46" s="186"/>
      <c r="D46" s="186"/>
    </row>
    <row r="47" spans="1:5">
      <c r="A47" s="184">
        <v>43405</v>
      </c>
      <c r="B47" s="185" t="s">
        <v>676</v>
      </c>
      <c r="C47" s="185" t="s">
        <v>796</v>
      </c>
      <c r="D47" s="186"/>
    </row>
    <row r="48" spans="1:5">
      <c r="A48" s="187"/>
      <c r="B48" s="185" t="s">
        <v>674</v>
      </c>
      <c r="C48" s="185" t="s">
        <v>795</v>
      </c>
      <c r="D48" s="186"/>
    </row>
    <row r="49" spans="1:5">
      <c r="A49" s="187"/>
      <c r="B49" s="185" t="s">
        <v>816</v>
      </c>
      <c r="C49" s="185" t="s">
        <v>795</v>
      </c>
      <c r="D49" s="186"/>
    </row>
    <row r="50" spans="1:5">
      <c r="A50" s="71"/>
      <c r="B50" s="185" t="s">
        <v>817</v>
      </c>
      <c r="C50" s="185" t="s">
        <v>637</v>
      </c>
      <c r="D50" s="186"/>
    </row>
    <row r="51" spans="1:5">
      <c r="A51" s="71"/>
      <c r="B51" s="185" t="s">
        <v>672</v>
      </c>
      <c r="C51" s="186"/>
      <c r="D51" s="185" t="s">
        <v>723</v>
      </c>
    </row>
    <row r="52" spans="1:5">
      <c r="A52" s="71"/>
      <c r="B52" s="185" t="s">
        <v>818</v>
      </c>
      <c r="C52" s="185" t="s">
        <v>637</v>
      </c>
      <c r="D52" s="186"/>
    </row>
    <row r="53" spans="1:5">
      <c r="A53" s="71"/>
      <c r="B53" s="185" t="s">
        <v>767</v>
      </c>
      <c r="C53" s="185" t="s">
        <v>637</v>
      </c>
      <c r="D53" s="186"/>
    </row>
    <row r="54" spans="1:5">
      <c r="A54" s="71"/>
    </row>
    <row r="55" spans="1:5">
      <c r="A55" s="184">
        <v>43435</v>
      </c>
      <c r="B55" s="185" t="s">
        <v>769</v>
      </c>
      <c r="C55" s="185" t="s">
        <v>795</v>
      </c>
      <c r="D55" s="186"/>
      <c r="E55" s="186"/>
    </row>
    <row r="56" spans="1:5">
      <c r="A56" s="187"/>
      <c r="B56" s="185" t="s">
        <v>819</v>
      </c>
      <c r="C56" s="185" t="s">
        <v>796</v>
      </c>
      <c r="D56" s="185" t="s">
        <v>723</v>
      </c>
      <c r="E56" s="185" t="s">
        <v>812</v>
      </c>
    </row>
    <row r="57" spans="1:5">
      <c r="A57" s="187"/>
      <c r="B57" s="185" t="s">
        <v>673</v>
      </c>
      <c r="C57" s="185" t="s">
        <v>796</v>
      </c>
      <c r="D57" s="186"/>
      <c r="E57" s="186"/>
    </row>
    <row r="58" spans="1:5">
      <c r="A58" s="187"/>
      <c r="B58" s="185" t="s">
        <v>763</v>
      </c>
      <c r="C58" s="185" t="s">
        <v>637</v>
      </c>
      <c r="D58" s="185" t="s">
        <v>723</v>
      </c>
      <c r="E58" s="185" t="s">
        <v>812</v>
      </c>
    </row>
    <row r="59" spans="1:5">
      <c r="A59" s="187"/>
      <c r="B59" s="185" t="s">
        <v>678</v>
      </c>
      <c r="C59" s="185" t="s">
        <v>796</v>
      </c>
      <c r="D59" s="185" t="s">
        <v>723</v>
      </c>
      <c r="E59" s="186"/>
    </row>
    <row r="60" spans="1:5">
      <c r="A60" s="187"/>
      <c r="B60" s="185" t="s">
        <v>820</v>
      </c>
      <c r="C60" s="185" t="s">
        <v>796</v>
      </c>
      <c r="D60" s="186"/>
      <c r="E60" s="186"/>
    </row>
    <row r="61" spans="1:5">
      <c r="A61" s="187"/>
      <c r="B61" s="185" t="s">
        <v>821</v>
      </c>
      <c r="C61" s="185" t="s">
        <v>637</v>
      </c>
      <c r="D61" s="185" t="s">
        <v>723</v>
      </c>
      <c r="E61" s="185" t="s">
        <v>812</v>
      </c>
    </row>
    <row r="62" spans="1:5">
      <c r="A62" s="187"/>
      <c r="B62" s="185" t="s">
        <v>822</v>
      </c>
      <c r="C62" s="185" t="s">
        <v>637</v>
      </c>
      <c r="D62" s="186"/>
      <c r="E62" s="186"/>
    </row>
    <row r="63" spans="1:5">
      <c r="A63" s="187"/>
      <c r="B63" s="186"/>
      <c r="C63" s="186"/>
      <c r="D63" s="186"/>
      <c r="E63" s="186"/>
    </row>
    <row r="64" spans="1:5">
      <c r="A64" s="184">
        <v>43466</v>
      </c>
      <c r="B64" s="185" t="s">
        <v>823</v>
      </c>
      <c r="C64" s="185" t="s">
        <v>796</v>
      </c>
      <c r="D64" s="186"/>
      <c r="E64" s="186"/>
    </row>
    <row r="65" spans="1:5">
      <c r="A65" s="186"/>
      <c r="B65" s="185" t="s">
        <v>677</v>
      </c>
      <c r="C65" s="185" t="s">
        <v>796</v>
      </c>
      <c r="D65" s="185" t="s">
        <v>723</v>
      </c>
      <c r="E65" s="186"/>
    </row>
    <row r="66" spans="1:5">
      <c r="A66" s="186"/>
      <c r="B66" s="185" t="s">
        <v>824</v>
      </c>
      <c r="C66" s="185" t="s">
        <v>825</v>
      </c>
      <c r="D66" s="185" t="s">
        <v>723</v>
      </c>
      <c r="E66" s="185" t="s">
        <v>812</v>
      </c>
    </row>
    <row r="67" spans="1:5">
      <c r="A67" s="186"/>
      <c r="B67" s="185" t="s">
        <v>776</v>
      </c>
      <c r="C67" s="185" t="s">
        <v>796</v>
      </c>
      <c r="D67" s="186"/>
      <c r="E67" s="186"/>
    </row>
    <row r="68" spans="1:5">
      <c r="A68" s="186"/>
      <c r="B68" s="185" t="s">
        <v>826</v>
      </c>
      <c r="C68" s="185" t="s">
        <v>796</v>
      </c>
      <c r="D68" s="185" t="s">
        <v>723</v>
      </c>
      <c r="E68" s="186"/>
    </row>
    <row r="69" spans="1:5">
      <c r="A69" s="186"/>
      <c r="B69" s="185" t="s">
        <v>827</v>
      </c>
      <c r="C69" s="185" t="s">
        <v>637</v>
      </c>
      <c r="D69" s="185" t="s">
        <v>723</v>
      </c>
      <c r="E69" s="185"/>
    </row>
    <row r="70" spans="1:5">
      <c r="A70" s="186"/>
      <c r="B70" s="185" t="s">
        <v>828</v>
      </c>
      <c r="C70" s="185" t="s">
        <v>637</v>
      </c>
      <c r="D70" s="185" t="s">
        <v>723</v>
      </c>
      <c r="E70" s="185" t="s">
        <v>829</v>
      </c>
    </row>
    <row r="71" spans="1:5">
      <c r="B71" s="10" t="s">
        <v>771</v>
      </c>
      <c r="C71" s="10" t="s">
        <v>796</v>
      </c>
    </row>
    <row r="72" spans="1:5">
      <c r="B72" s="10" t="s">
        <v>830</v>
      </c>
      <c r="C72" s="10" t="s">
        <v>637</v>
      </c>
    </row>
    <row r="73" spans="1:5">
      <c r="B73" s="10" t="s">
        <v>683</v>
      </c>
      <c r="C73" s="10" t="s">
        <v>796</v>
      </c>
    </row>
    <row r="74" spans="1:5">
      <c r="B74" s="10" t="s">
        <v>831</v>
      </c>
      <c r="C74" s="10" t="s">
        <v>795</v>
      </c>
    </row>
    <row r="75" spans="1:5">
      <c r="B75" s="10" t="s">
        <v>684</v>
      </c>
      <c r="C75" s="10" t="s">
        <v>637</v>
      </c>
      <c r="D75" s="10" t="s">
        <v>723</v>
      </c>
      <c r="E75" s="10" t="s">
        <v>832</v>
      </c>
    </row>
    <row r="76" spans="1:5">
      <c r="B76" s="10" t="s">
        <v>833</v>
      </c>
      <c r="C76" s="10" t="s">
        <v>637</v>
      </c>
      <c r="D76" s="10" t="s">
        <v>723</v>
      </c>
      <c r="E76" s="10" t="s">
        <v>832</v>
      </c>
    </row>
    <row r="77" spans="1:5">
      <c r="B77" s="10" t="s">
        <v>834</v>
      </c>
      <c r="C77" s="10" t="s">
        <v>637</v>
      </c>
      <c r="D77" s="10" t="s">
        <v>723</v>
      </c>
      <c r="E77" s="10" t="s">
        <v>835</v>
      </c>
    </row>
    <row r="78" spans="1:5">
      <c r="A78" s="177"/>
    </row>
    <row r="79" spans="1:5">
      <c r="A79" s="173">
        <v>43497</v>
      </c>
      <c r="B79" s="10" t="s">
        <v>836</v>
      </c>
      <c r="C79" s="10" t="s">
        <v>796</v>
      </c>
    </row>
    <row r="80" spans="1:5">
      <c r="A80" s="71"/>
      <c r="B80" s="10" t="s">
        <v>837</v>
      </c>
      <c r="C80" s="10" t="s">
        <v>637</v>
      </c>
    </row>
    <row r="81" spans="1:5">
      <c r="A81" s="71"/>
      <c r="B81" s="10" t="s">
        <v>780</v>
      </c>
      <c r="C81" s="10" t="s">
        <v>796</v>
      </c>
    </row>
    <row r="82" spans="1:5">
      <c r="A82" s="71"/>
      <c r="B82" s="10" t="s">
        <v>838</v>
      </c>
      <c r="C82" s="10" t="s">
        <v>796</v>
      </c>
    </row>
    <row r="83" spans="1:5">
      <c r="A83" s="71"/>
    </row>
    <row r="84" spans="1:5">
      <c r="A84" s="173">
        <v>43525</v>
      </c>
      <c r="B84" s="10" t="s">
        <v>839</v>
      </c>
      <c r="C84" s="10" t="s">
        <v>796</v>
      </c>
    </row>
    <row r="85" spans="1:5">
      <c r="A85" s="71"/>
      <c r="B85" s="10" t="s">
        <v>840</v>
      </c>
      <c r="C85" s="10" t="s">
        <v>637</v>
      </c>
    </row>
    <row r="86" spans="1:5">
      <c r="A86" s="71"/>
      <c r="B86" s="10" t="s">
        <v>841</v>
      </c>
      <c r="C86" s="10" t="s">
        <v>795</v>
      </c>
    </row>
    <row r="87" spans="1:5">
      <c r="A87" s="71"/>
      <c r="B87" s="10" t="s">
        <v>690</v>
      </c>
      <c r="C87" s="10" t="s">
        <v>842</v>
      </c>
      <c r="D87" s="10" t="s">
        <v>723</v>
      </c>
      <c r="E87" s="10" t="s">
        <v>843</v>
      </c>
    </row>
    <row r="88" spans="1:5">
      <c r="A88" s="71"/>
      <c r="B88" s="10" t="s">
        <v>844</v>
      </c>
      <c r="C88" s="10" t="s">
        <v>637</v>
      </c>
      <c r="D88" s="10" t="s">
        <v>723</v>
      </c>
    </row>
    <row r="89" spans="1:5">
      <c r="A89" s="71"/>
      <c r="B89" s="10" t="s">
        <v>785</v>
      </c>
      <c r="C89" s="10" t="s">
        <v>637</v>
      </c>
      <c r="D89" s="10" t="s">
        <v>723</v>
      </c>
      <c r="E89" s="10" t="s">
        <v>843</v>
      </c>
    </row>
    <row r="90" spans="1:5">
      <c r="A90" s="71"/>
      <c r="B90" s="10" t="s">
        <v>845</v>
      </c>
      <c r="C90" s="10" t="s">
        <v>637</v>
      </c>
      <c r="D90" s="10" t="s">
        <v>723</v>
      </c>
      <c r="E90" s="10" t="s">
        <v>843</v>
      </c>
    </row>
    <row r="91" spans="1:5">
      <c r="A91" s="173"/>
    </row>
    <row r="92" spans="1:5">
      <c r="A92" s="173">
        <v>43556</v>
      </c>
      <c r="B92" s="10" t="s">
        <v>846</v>
      </c>
      <c r="C92" s="10" t="s">
        <v>796</v>
      </c>
      <c r="D92" s="10" t="s">
        <v>723</v>
      </c>
    </row>
    <row r="93" spans="1:5">
      <c r="B93" s="10" t="s">
        <v>847</v>
      </c>
      <c r="C93" s="10" t="s">
        <v>637</v>
      </c>
      <c r="D93" s="10" t="s">
        <v>723</v>
      </c>
      <c r="E93" s="10" t="s">
        <v>843</v>
      </c>
    </row>
    <row r="94" spans="1:5">
      <c r="B94" s="10" t="s">
        <v>695</v>
      </c>
      <c r="C94" s="10" t="s">
        <v>637</v>
      </c>
    </row>
    <row r="95" spans="1:5">
      <c r="B95" s="10" t="s">
        <v>848</v>
      </c>
      <c r="C95" s="10" t="s">
        <v>796</v>
      </c>
    </row>
    <row r="96" spans="1:5">
      <c r="B96" s="10" t="s">
        <v>849</v>
      </c>
      <c r="C96" s="10" t="s">
        <v>637</v>
      </c>
      <c r="D96" s="10" t="s">
        <v>723</v>
      </c>
    </row>
    <row r="97" spans="1:5">
      <c r="B97" s="10" t="s">
        <v>634</v>
      </c>
      <c r="C97" s="10" t="s">
        <v>637</v>
      </c>
      <c r="D97" s="10" t="s">
        <v>723</v>
      </c>
      <c r="E97" s="10" t="s">
        <v>843</v>
      </c>
    </row>
    <row r="98" spans="1:5">
      <c r="B98" s="10" t="s">
        <v>850</v>
      </c>
      <c r="C98" s="10" t="s">
        <v>637</v>
      </c>
      <c r="D98" s="10" t="s">
        <v>723</v>
      </c>
      <c r="E98" s="10" t="s">
        <v>843</v>
      </c>
    </row>
    <row r="100" spans="1:5">
      <c r="A100" s="173">
        <v>43586</v>
      </c>
      <c r="B100" s="10" t="s">
        <v>689</v>
      </c>
      <c r="C100" s="10" t="s">
        <v>796</v>
      </c>
      <c r="D100" s="10" t="s">
        <v>723</v>
      </c>
      <c r="E100" s="10" t="s">
        <v>843</v>
      </c>
    </row>
    <row r="101" spans="1:5">
      <c r="A101" s="71"/>
      <c r="B101" s="10" t="s">
        <v>692</v>
      </c>
      <c r="C101" s="10" t="s">
        <v>637</v>
      </c>
      <c r="D101" s="10" t="s">
        <v>723</v>
      </c>
      <c r="E101" s="10" t="s">
        <v>843</v>
      </c>
    </row>
    <row r="102" spans="1:5">
      <c r="A102" s="71"/>
      <c r="B102" s="10" t="s">
        <v>696</v>
      </c>
      <c r="C102" s="10" t="s">
        <v>637</v>
      </c>
      <c r="D102" s="10" t="s">
        <v>723</v>
      </c>
      <c r="E102" s="10" t="s">
        <v>843</v>
      </c>
    </row>
    <row r="103" spans="1:5">
      <c r="A103" s="71"/>
      <c r="B103" s="10" t="s">
        <v>783</v>
      </c>
      <c r="C103" s="10" t="s">
        <v>637</v>
      </c>
      <c r="D103" s="10" t="s">
        <v>723</v>
      </c>
    </row>
    <row r="104" spans="1:5">
      <c r="A104" s="71"/>
      <c r="B104" s="10" t="s">
        <v>691</v>
      </c>
      <c r="C104" s="10" t="s">
        <v>637</v>
      </c>
    </row>
    <row r="105" spans="1:5">
      <c r="A105" s="71"/>
      <c r="B105" s="10" t="s">
        <v>657</v>
      </c>
      <c r="C105" s="10" t="s">
        <v>637</v>
      </c>
      <c r="D105" s="10" t="s">
        <v>723</v>
      </c>
      <c r="E105" s="10" t="s">
        <v>843</v>
      </c>
    </row>
    <row r="106" spans="1:5">
      <c r="A106" s="71"/>
      <c r="B106" s="10" t="s">
        <v>851</v>
      </c>
      <c r="C106" s="10" t="s">
        <v>637</v>
      </c>
    </row>
    <row r="107" spans="1:5">
      <c r="A107" s="71"/>
      <c r="B107" s="10" t="s">
        <v>697</v>
      </c>
      <c r="C107" s="10" t="s">
        <v>796</v>
      </c>
      <c r="D107" s="10" t="s">
        <v>723</v>
      </c>
    </row>
    <row r="108" spans="1:5">
      <c r="A108" s="71"/>
      <c r="B108" s="10" t="s">
        <v>784</v>
      </c>
      <c r="C108" s="10" t="s">
        <v>637</v>
      </c>
      <c r="D108" s="10" t="s">
        <v>723</v>
      </c>
    </row>
    <row r="109" spans="1:5">
      <c r="A109" s="71"/>
    </row>
    <row r="110" spans="1:5">
      <c r="A110" s="173">
        <v>43617</v>
      </c>
      <c r="B110" s="189" t="s">
        <v>852</v>
      </c>
      <c r="C110" s="10" t="s">
        <v>637</v>
      </c>
      <c r="D110" s="10" t="s">
        <v>723</v>
      </c>
      <c r="E110" s="10" t="s">
        <v>843</v>
      </c>
    </row>
    <row r="111" spans="1:5">
      <c r="B111" s="10" t="s">
        <v>853</v>
      </c>
      <c r="C111" s="10" t="s">
        <v>637</v>
      </c>
    </row>
    <row r="112" spans="1:5">
      <c r="B112" s="10" t="s">
        <v>800</v>
      </c>
      <c r="C112" s="10" t="s">
        <v>637</v>
      </c>
      <c r="D112" s="10" t="s">
        <v>723</v>
      </c>
      <c r="E112" s="10" t="s">
        <v>843</v>
      </c>
    </row>
    <row r="113" spans="1:5">
      <c r="B113" s="10" t="s">
        <v>854</v>
      </c>
      <c r="C113" s="10" t="s">
        <v>637</v>
      </c>
      <c r="D113" s="10" t="s">
        <v>723</v>
      </c>
      <c r="E113" s="10" t="s">
        <v>855</v>
      </c>
    </row>
    <row r="114" spans="1:5">
      <c r="B114" s="10" t="s">
        <v>700</v>
      </c>
      <c r="C114" s="10" t="s">
        <v>637</v>
      </c>
      <c r="D114" s="10" t="s">
        <v>723</v>
      </c>
      <c r="E114" s="190" t="s">
        <v>855</v>
      </c>
    </row>
    <row r="115" spans="1:5">
      <c r="B115" s="10" t="s">
        <v>856</v>
      </c>
      <c r="C115" s="10" t="s">
        <v>637</v>
      </c>
    </row>
    <row r="116" spans="1:5">
      <c r="B116" s="10" t="s">
        <v>788</v>
      </c>
      <c r="C116" s="10" t="s">
        <v>729</v>
      </c>
    </row>
    <row r="117" spans="1:5">
      <c r="B117" s="10" t="s">
        <v>857</v>
      </c>
      <c r="C117" s="10" t="s">
        <v>637</v>
      </c>
    </row>
    <row r="118" spans="1:5">
      <c r="B118" s="10" t="s">
        <v>787</v>
      </c>
      <c r="C118" s="10" t="s">
        <v>729</v>
      </c>
      <c r="D118" s="10" t="s">
        <v>723</v>
      </c>
      <c r="E118" s="10" t="s">
        <v>855</v>
      </c>
    </row>
    <row r="119" spans="1:5">
      <c r="B119" s="10" t="s">
        <v>701</v>
      </c>
      <c r="C119" s="10" t="s">
        <v>637</v>
      </c>
    </row>
    <row r="120" spans="1:5">
      <c r="B120" s="10" t="s">
        <v>660</v>
      </c>
      <c r="C120" s="10" t="s">
        <v>637</v>
      </c>
      <c r="D120" s="10" t="s">
        <v>723</v>
      </c>
      <c r="E120" s="10" t="s">
        <v>843</v>
      </c>
    </row>
    <row r="122" spans="1:5">
      <c r="A122" s="17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Roster</vt:lpstr>
      <vt:lpstr>Moms BDays</vt:lpstr>
      <vt:lpstr>Kids BDays</vt:lpstr>
      <vt:lpstr>2020 Dues</vt:lpstr>
      <vt:lpstr>Deleted</vt:lpstr>
      <vt:lpstr>Monthly Dues 2021</vt:lpstr>
      <vt:lpstr>Playgroup Breakdown</vt:lpstr>
      <vt:lpstr>Monthly Dues 1920</vt:lpstr>
      <vt:lpstr>Monthly Dues 1819</vt:lpstr>
      <vt:lpstr>Sign-In sheet</vt:lpstr>
      <vt:lpstr>Full Roster</vt:lpstr>
      <vt:lpstr>2019 Dues</vt:lpstr>
      <vt:lpstr>2018 Dues</vt:lpstr>
      <vt:lpstr>2017 Dues</vt:lpstr>
      <vt:lpstr>2016 Dues</vt:lpstr>
      <vt:lpstr>2015 Dues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2021-07-01T01:11:23Z</dcterms:created>
  <dcterms:modified xsi:type="dcterms:W3CDTF">2021-07-01T01:11:23Z</dcterms:modified>
</cp:coreProperties>
</file>