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D:\"/>
    </mc:Choice>
  </mc:AlternateContent>
  <xr:revisionPtr revIDLastSave="0" documentId="8_{D81A9DEB-A6AE-4811-8C13-EA1642083D34}" xr6:coauthVersionLast="43" xr6:coauthVersionMax="43" xr10:uidLastSave="{00000000-0000-0000-0000-000000000000}"/>
  <bookViews>
    <workbookView xWindow="-98" yWindow="-98" windowWidth="18856" windowHeight="1387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 i="2" l="1"/>
  <c r="B32" i="2"/>
  <c r="B33" i="2"/>
  <c r="B34" i="2"/>
  <c r="B35" i="2"/>
  <c r="B25" i="2"/>
  <c r="B26" i="2"/>
  <c r="B27" i="2"/>
  <c r="B28" i="2"/>
  <c r="B29" i="2"/>
  <c r="B30" i="2"/>
  <c r="B18" i="2"/>
  <c r="B19" i="2"/>
  <c r="B20" i="2"/>
  <c r="B21" i="2"/>
  <c r="B22" i="2"/>
  <c r="B13" i="2"/>
  <c r="B14" i="2"/>
  <c r="B15" i="2"/>
  <c r="B16" i="2"/>
  <c r="B17" i="2"/>
  <c r="B24" i="2"/>
  <c r="B36" i="2"/>
  <c r="B8" i="2"/>
  <c r="B9" i="2"/>
  <c r="B10" i="2"/>
  <c r="B11" i="2"/>
  <c r="B12" i="2"/>
  <c r="B23" i="2"/>
  <c r="J37" i="2"/>
  <c r="J36" i="2"/>
  <c r="J35" i="2"/>
  <c r="J34" i="2"/>
  <c r="J31" i="2"/>
  <c r="J30" i="2"/>
  <c r="J24" i="2"/>
  <c r="J23" i="2"/>
  <c r="J20" i="2"/>
  <c r="J18" i="2"/>
  <c r="J17" i="2"/>
  <c r="J14" i="2"/>
  <c r="J9" i="2"/>
  <c r="J8" i="2"/>
  <c r="J5" i="2"/>
  <c r="B38" i="2" l="1"/>
  <c r="B37" i="2"/>
  <c r="B7" i="2"/>
  <c r="B6" i="2"/>
  <c r="B5" i="2" l="1"/>
  <c r="B4" i="2" l="1"/>
</calcChain>
</file>

<file path=xl/sharedStrings.xml><?xml version="1.0" encoding="utf-8"?>
<sst xmlns="http://schemas.openxmlformats.org/spreadsheetml/2006/main" count="273" uniqueCount="183">
  <si>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</si>
  <si>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</si>
  <si>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</si>
  <si>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</si>
  <si>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</si>
  <si>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</si>
  <si>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</si>
  <si>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</si>
  <si>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</si>
  <si>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</si>
  <si>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</si>
  <si>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</si>
  <si>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</si>
  <si>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</si>
  <si>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908-797-9066</t>
  </si>
  <si>
    <t xml:space="preserve">jodiadams12816@icloud.com </t>
  </si>
  <si>
    <t>(908) 938-1645</t>
  </si>
  <si>
    <t>609-439-1969</t>
  </si>
  <si>
    <t>cardella514@gmail.com</t>
  </si>
  <si>
    <t>973-270-6303</t>
  </si>
  <si>
    <t>mcardone11@gmail.com</t>
  </si>
  <si>
    <t>(973) 747 7026</t>
  </si>
  <si>
    <t>(585) 739-6822</t>
  </si>
  <si>
    <t xml:space="preserve">kimberly.guche@gmail.com </t>
  </si>
  <si>
    <t>724-316-4352</t>
  </si>
  <si>
    <t xml:space="preserve">hdomsic@yahoo.com </t>
  </si>
  <si>
    <t>(305) 979-7285</t>
  </si>
  <si>
    <t xml:space="preserve">georgina.a.earle@gmail.com </t>
  </si>
  <si>
    <t>848-219-0190</t>
  </si>
  <si>
    <t xml:space="preserve">kmintel@gmail.com </t>
  </si>
  <si>
    <t>(973) 698-1104</t>
  </si>
  <si>
    <t>(973) 600-9187</t>
  </si>
  <si>
    <t xml:space="preserve">mmfrench00@gmail.com </t>
  </si>
  <si>
    <t>(973) 714-5673</t>
  </si>
  <si>
    <t xml:space="preserve">BDGlazer@optonline.net </t>
  </si>
  <si>
    <t>(973) 769-2339</t>
  </si>
  <si>
    <t>(201) 826-6706</t>
  </si>
  <si>
    <t>908-315-8401</t>
  </si>
  <si>
    <t xml:space="preserve">chada1@Yahoo.com </t>
  </si>
  <si>
    <t>(201) 290-0109</t>
  </si>
  <si>
    <t>(973) 600-2551</t>
  </si>
  <si>
    <t xml:space="preserve">melissakelly517@gmail.com </t>
  </si>
  <si>
    <t>(973) 476-1150</t>
  </si>
  <si>
    <t>(973) 978-2384</t>
  </si>
  <si>
    <t>(973) 477-1191</t>
  </si>
  <si>
    <t>nsaccone4@msn.com</t>
  </si>
  <si>
    <t>973-989-1317</t>
  </si>
  <si>
    <t>andreia772001@yahoo.com</t>
  </si>
  <si>
    <t>201-668-0338</t>
  </si>
  <si>
    <t>linderlou@gmail.com</t>
  </si>
  <si>
    <t>862-262-2187</t>
  </si>
  <si>
    <t>melissavmontanez@gmail,com</t>
  </si>
  <si>
    <t>609-351-9208</t>
  </si>
  <si>
    <t>lpasierski@gmail.com</t>
  </si>
  <si>
    <t>(609) 439-3597</t>
  </si>
  <si>
    <t>(609) 789-7525</t>
  </si>
  <si>
    <t>201-303-5530</t>
  </si>
  <si>
    <t>sabri1206@gmail.com</t>
  </si>
  <si>
    <t>609-335-7764</t>
  </si>
  <si>
    <t>lori@dreamcometruevacations.com</t>
  </si>
  <si>
    <t>(201) 832-0201</t>
  </si>
  <si>
    <t>(732) 266-8134</t>
  </si>
  <si>
    <t>(347) 672-9487</t>
  </si>
  <si>
    <t>(516) 356-7983</t>
  </si>
  <si>
    <t>484-894-1871</t>
  </si>
  <si>
    <t xml:space="preserve">lori.brezinsky@gmail.com </t>
  </si>
  <si>
    <t>Jodi</t>
  </si>
  <si>
    <t>Adams</t>
  </si>
  <si>
    <t>48 Washington Street</t>
  </si>
  <si>
    <t>Landing</t>
  </si>
  <si>
    <t>NJ</t>
  </si>
  <si>
    <t>Kelly</t>
  </si>
  <si>
    <t>Baker</t>
  </si>
  <si>
    <t>5 Sunset Ln</t>
  </si>
  <si>
    <t>Succasunna</t>
  </si>
  <si>
    <t>07850</t>
  </si>
  <si>
    <t>07876</t>
  </si>
  <si>
    <t>Joanne</t>
  </si>
  <si>
    <t>Cardella</t>
  </si>
  <si>
    <t>1 Pilgrim Drive,</t>
  </si>
  <si>
    <t>Maria</t>
  </si>
  <si>
    <t>Cardone</t>
  </si>
  <si>
    <t>5 Cornell Drive</t>
  </si>
  <si>
    <t>Linda</t>
  </si>
  <si>
    <t>Carl</t>
  </si>
  <si>
    <t>74 Hickory Way</t>
  </si>
  <si>
    <t>Mount Arlington</t>
  </si>
  <si>
    <t>07856</t>
  </si>
  <si>
    <t>Karen</t>
  </si>
  <si>
    <t>Castellano</t>
  </si>
  <si>
    <t>230 Main St</t>
  </si>
  <si>
    <t>Ledgewood</t>
  </si>
  <si>
    <t>07852</t>
  </si>
  <si>
    <t>Kim</t>
  </si>
  <si>
    <t>Davis</t>
  </si>
  <si>
    <t>10 Orange Street</t>
  </si>
  <si>
    <t>Chester</t>
  </si>
  <si>
    <t>07930</t>
  </si>
  <si>
    <t>Heather</t>
  </si>
  <si>
    <t>Domsic</t>
  </si>
  <si>
    <t>15 Rawlings Court</t>
  </si>
  <si>
    <t xml:space="preserve">Georgina </t>
  </si>
  <si>
    <t>Earle</t>
  </si>
  <si>
    <t>41 Mountain Road</t>
  </si>
  <si>
    <t>Kristine</t>
  </si>
  <si>
    <t>Esposito</t>
  </si>
  <si>
    <t>28 Reger Rd</t>
  </si>
  <si>
    <t>Nicole</t>
  </si>
  <si>
    <t>Fiore</t>
  </si>
  <si>
    <t>70 Fox Chase Lane</t>
  </si>
  <si>
    <t xml:space="preserve">Megan </t>
  </si>
  <si>
    <t>French</t>
  </si>
  <si>
    <t>111 Kenvil Ave</t>
  </si>
  <si>
    <t>Kenvil</t>
  </si>
  <si>
    <t>07847</t>
  </si>
  <si>
    <t>Beth</t>
  </si>
  <si>
    <t>Glazer</t>
  </si>
  <si>
    <t>29 Forest Drive</t>
  </si>
  <si>
    <t>Erin</t>
  </si>
  <si>
    <t>Goodman</t>
  </si>
  <si>
    <t>5 Stowe Ct</t>
  </si>
  <si>
    <t>Tracie</t>
  </si>
  <si>
    <t>Grey</t>
  </si>
  <si>
    <t>71 Fox Chase Lane</t>
  </si>
  <si>
    <t>Lenore</t>
  </si>
  <si>
    <t>Hakhamaneshi</t>
  </si>
  <si>
    <t>24 East Circuit Drive</t>
  </si>
  <si>
    <t>Valerie</t>
  </si>
  <si>
    <t>Jimenez</t>
  </si>
  <si>
    <t>18 Oneida Ave</t>
  </si>
  <si>
    <t>Jennifer</t>
  </si>
  <si>
    <t>Judd</t>
  </si>
  <si>
    <t>17 Chesterbrook Rd</t>
  </si>
  <si>
    <t>Melissa</t>
  </si>
  <si>
    <t>22 Washington St</t>
  </si>
  <si>
    <t>Michelle</t>
  </si>
  <si>
    <t>50 S Hillside Ave</t>
  </si>
  <si>
    <t>Kiverchuk</t>
  </si>
  <si>
    <t>Evelyn</t>
  </si>
  <si>
    <t>Latella</t>
  </si>
  <si>
    <t>96 Toby Drive</t>
  </si>
  <si>
    <t>Natalia</t>
  </si>
  <si>
    <t>McTighe</t>
  </si>
  <si>
    <t>6 Catan Dr</t>
  </si>
  <si>
    <t>Flanders</t>
  </si>
  <si>
    <t>07836</t>
  </si>
  <si>
    <t>Andreia</t>
  </si>
  <si>
    <t>Miller</t>
  </si>
  <si>
    <t>20 Catan Dr</t>
  </si>
  <si>
    <t xml:space="preserve">Linda </t>
  </si>
  <si>
    <t>Orth</t>
  </si>
  <si>
    <t>27 Vail Road</t>
  </si>
  <si>
    <t>Padilla</t>
  </si>
  <si>
    <t>10 Forest Drive</t>
  </si>
  <si>
    <t>Pasiereki</t>
  </si>
  <si>
    <t>Laraine</t>
  </si>
  <si>
    <t>280 North Road</t>
  </si>
  <si>
    <t>Christina</t>
  </si>
  <si>
    <t>Peltzer</t>
  </si>
  <si>
    <t>396 North Rd</t>
  </si>
  <si>
    <t>Jacki</t>
  </si>
  <si>
    <t>Rozanski</t>
  </si>
  <si>
    <t>11 Forest Drive</t>
  </si>
  <si>
    <t>Sabrina</t>
  </si>
  <si>
    <t>Saccone</t>
  </si>
  <si>
    <t>15 PLeasant Hill Road</t>
  </si>
  <si>
    <t>Lori</t>
  </si>
  <si>
    <t>Seamon</t>
  </si>
  <si>
    <t>14 Parker Road</t>
  </si>
  <si>
    <t>Mt Arlington</t>
  </si>
  <si>
    <t>Crystal</t>
  </si>
  <si>
    <t>Strobel</t>
  </si>
  <si>
    <t>7 George St</t>
  </si>
  <si>
    <t>229 South Hillside Avenue,</t>
  </si>
  <si>
    <t>Sullivan</t>
  </si>
  <si>
    <t>Jacqueline</t>
  </si>
  <si>
    <t>Anna</t>
  </si>
  <si>
    <t>Tolerico</t>
  </si>
  <si>
    <t>8 Parkwood Rd</t>
  </si>
  <si>
    <t>Yamashita</t>
  </si>
  <si>
    <t>529 Vail Rd</t>
  </si>
  <si>
    <t>Zockoff</t>
  </si>
  <si>
    <t>20 Avon Terrace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</si>
</sst>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name val="Arial"/>
    </font>
    <font>
      <u/>
      <sz val="10"/>
      <color rgb="FF0000FF"/>
      <name val="Arial"/>
    </font>
    <font>
      <u/>
      <sz val="10"/>
      <color rgb="FF0000D4"/>
      <name val="Arial"/>
    </font>
    <font>
      <sz val="10"/>
      <color theme="1"/>
      <name val="Arial"/>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3">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0" xfId="0" applyFont="1" applyAlignment="1">
      <alignment horizontal="center"/>
    </xf>
    <xf numFmtId="0" fontId="6" fillId="0" borderId="0" xfId="4"/>
    <xf numFmtId="0" fontId="10" fillId="0" borderId="11" xfId="0" applyFont="1" applyBorder="1" applyAlignment="1">
      <alignment horizontal="center"/>
    </xf>
    <xf numFmtId="0" fontId="11" fillId="0" borderId="11" xfId="0" applyFont="1" applyBorder="1" applyAlignment="1"/>
    <xf numFmtId="14" fontId="10" fillId="0" borderId="11" xfId="0" applyNumberFormat="1" applyFont="1" applyBorder="1" applyAlignment="1">
      <alignment horizontal="center" wrapText="1"/>
    </xf>
    <xf numFmtId="0" fontId="12" fillId="0" borderId="11" xfId="0" applyFont="1" applyBorder="1" applyAlignment="1">
      <alignment vertical="top"/>
    </xf>
    <xf numFmtId="0" fontId="6" fillId="0" borderId="11" xfId="4" applyBorder="1"/>
    <xf numFmtId="0" fontId="6" fillId="0" borderId="11" xfId="4" applyBorder="1" applyAlignment="1">
      <alignment vertical="top"/>
    </xf>
    <xf numFmtId="0" fontId="10" fillId="0" borderId="12" xfId="0" applyFont="1" applyBorder="1" applyAlignment="1">
      <alignment horizontal="center"/>
    </xf>
    <xf numFmtId="0" fontId="0" fillId="0" borderId="0" xfId="0" quotePrefix="1" applyFont="1" applyFill="1" applyBorder="1" applyAlignment="1">
      <alignment horizontal="left" vertical="center" indent="1"/>
    </xf>
    <xf numFmtId="0" fontId="9" fillId="0" borderId="0" xfId="0" applyFont="1" applyBorder="1" applyAlignment="1">
      <alignment horizontal="center" vertical="center"/>
    </xf>
    <xf numFmtId="165" fontId="13" fillId="0" borderId="0" xfId="0" applyNumberFormat="1" applyFont="1" applyFill="1" applyBorder="1" applyAlignment="1">
      <alignment horizontal="left" vertical="center"/>
    </xf>
    <xf numFmtId="0" fontId="0" fillId="0" borderId="0" xfId="0" applyFont="1" applyFill="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834939" y="1524000"/>
          <a:ext cx="277177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chada1@Yahoo.com" TargetMode="External"/><Relationship Id="rId13" Type="http://schemas.openxmlformats.org/officeDocument/2006/relationships/table" Target="../tables/table1.xml"/><Relationship Id="rId3" Type="http://schemas.openxmlformats.org/officeDocument/2006/relationships/hyperlink" Target="mailto:kimberly.guche@gmail.com" TargetMode="External"/><Relationship Id="rId7" Type="http://schemas.openxmlformats.org/officeDocument/2006/relationships/hyperlink" Target="mailto:BDGlazer@optonline.net" TargetMode="External"/><Relationship Id="rId12" Type="http://schemas.openxmlformats.org/officeDocument/2006/relationships/drawing" Target="../drawings/drawing2.xml"/><Relationship Id="rId2" Type="http://schemas.openxmlformats.org/officeDocument/2006/relationships/hyperlink" Target="mailto:jodiadams12816@icloud.com" TargetMode="External"/><Relationship Id="rId1" Type="http://schemas.openxmlformats.org/officeDocument/2006/relationships/hyperlink" Target="mailto:melissakelly517@gmail.com" TargetMode="External"/><Relationship Id="rId6" Type="http://schemas.openxmlformats.org/officeDocument/2006/relationships/hyperlink" Target="mailto:mmfrench00@gmail.com" TargetMode="External"/><Relationship Id="rId11" Type="http://schemas.openxmlformats.org/officeDocument/2006/relationships/printerSettings" Target="../printerSettings/printerSettings2.bin"/><Relationship Id="rId5" Type="http://schemas.openxmlformats.org/officeDocument/2006/relationships/hyperlink" Target="mailto:kmintel@gmail.com" TargetMode="External"/><Relationship Id="rId10" Type="http://schemas.openxmlformats.org/officeDocument/2006/relationships/hyperlink" Target="mailto:georgina.a.earle@gmail.com" TargetMode="External"/><Relationship Id="rId4" Type="http://schemas.openxmlformats.org/officeDocument/2006/relationships/hyperlink" Target="mailto:hdomsic@yahoo.com" TargetMode="External"/><Relationship Id="rId9" Type="http://schemas.openxmlformats.org/officeDocument/2006/relationships/hyperlink" Target="mailto:lori.brezinsk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35"/>
  <cols>
    <col min="1" max="1" width="1.86328125" customWidth="1"/>
    <col min="2" max="2" width="1.73046875" customWidth="1"/>
    <col min="3" max="5" width="22.265625" customWidth="1"/>
    <col min="6" max="6" width="15.3984375" customWidth="1"/>
    <col min="7" max="7" width="10.59765625" customWidth="1"/>
    <col min="8" max="8" width="9" customWidth="1"/>
    <col min="9" max="9" width="14.3984375" customWidth="1"/>
    <col min="10" max="10" width="31.59765625" customWidth="1"/>
    <col min="11" max="11" width="15.3984375" customWidth="1"/>
    <col min="12" max="13" width="1.73046875" customWidth="1"/>
  </cols>
  <sheetData>
    <row r="1" spans="2:12" ht="13.5" thickBot="1" x14ac:dyDescent="0.4"/>
    <row r="2" spans="2:12" ht="62.25" customHeight="1" thickTop="1" x14ac:dyDescent="0.35">
      <c r="B2" s="1"/>
      <c r="C2" s="2"/>
      <c r="D2" s="2"/>
      <c r="E2" s="2"/>
      <c r="F2" s="2"/>
      <c r="G2" s="2"/>
      <c r="H2" s="2"/>
      <c r="I2" s="2"/>
      <c r="J2" s="2"/>
      <c r="K2" s="2"/>
      <c r="L2" s="3"/>
    </row>
    <row r="3" spans="2:12" ht="88.5" customHeight="1" x14ac:dyDescent="0.35">
      <c r="B3" s="4"/>
      <c r="C3" s="17" t="s">
        <v>13</v>
      </c>
      <c r="D3" s="17"/>
      <c r="E3" s="17"/>
      <c r="F3" s="17"/>
      <c r="G3" s="17"/>
      <c r="H3" s="17"/>
      <c r="I3" s="17"/>
      <c r="J3" s="17"/>
      <c r="K3" s="17"/>
      <c r="L3" s="7"/>
    </row>
    <row r="4" spans="2:12" ht="21" customHeight="1" x14ac:dyDescent="0.35">
      <c r="B4" s="11"/>
      <c r="C4" s="18" t="s">
        <v>11</v>
      </c>
      <c r="D4" s="18"/>
      <c r="E4" s="18"/>
      <c r="F4" s="18"/>
      <c r="G4" s="18"/>
      <c r="H4" s="18"/>
      <c r="I4" s="18"/>
      <c r="J4" s="18"/>
      <c r="K4" s="18"/>
      <c r="L4" s="13"/>
    </row>
    <row r="5" spans="2:12" ht="21" customHeight="1" thickBot="1" x14ac:dyDescent="0.4">
      <c r="B5" s="14"/>
      <c r="C5" s="15"/>
      <c r="D5" s="15"/>
      <c r="E5" s="15"/>
      <c r="F5" s="15"/>
      <c r="G5" s="15"/>
      <c r="H5" s="15"/>
      <c r="I5" s="15"/>
      <c r="J5" s="15"/>
      <c r="K5" s="15"/>
      <c r="L5" s="16"/>
    </row>
    <row r="6" spans="2:12" ht="21" customHeight="1" thickTop="1" x14ac:dyDescent="0.3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
  <sheetViews>
    <sheetView showGridLines="0" tabSelected="1" zoomScaleNormal="100" workbookViewId="0">
      <selection activeCell="A40" sqref="A40:XFD40"/>
    </sheetView>
  </sheetViews>
  <sheetFormatPr defaultRowHeight="21" customHeight="1" x14ac:dyDescent="0.35"/>
  <cols>
    <col min="1" max="1" width="1.86328125" customWidth="1"/>
    <col min="2" max="2" width="1.73046875" customWidth="1"/>
    <col min="3" max="3" width="18.3984375" customWidth="1"/>
    <col min="4" max="4" width="17" customWidth="1"/>
    <col min="5" max="5" width="24.1328125" customWidth="1"/>
    <col min="6" max="6" width="15.3984375" customWidth="1"/>
    <col min="7" max="7" width="10.59765625" customWidth="1"/>
    <col min="8" max="8" width="9.73046875" customWidth="1"/>
    <col min="9" max="9" width="14.3984375" customWidth="1"/>
    <col min="10" max="10" width="31.59765625" customWidth="1"/>
    <col min="11" max="11" width="13.73046875" customWidth="1"/>
    <col min="12" max="12" width="19.73046875" customWidth="1"/>
    <col min="13" max="14" width="1.73046875" customWidth="1"/>
  </cols>
  <sheetData>
    <row r="1" spans="2:13" ht="13.5" thickBot="1" x14ac:dyDescent="0.4"/>
    <row r="2" spans="2:13" ht="62.25" customHeight="1" thickTop="1" x14ac:dyDescent="0.35">
      <c r="B2" s="1"/>
      <c r="C2" s="2"/>
      <c r="D2" s="2"/>
      <c r="E2" s="2"/>
      <c r="F2" s="2"/>
      <c r="G2" s="2"/>
      <c r="H2" s="2"/>
      <c r="I2" s="2"/>
      <c r="J2" s="2"/>
      <c r="K2" s="2"/>
      <c r="L2" s="2"/>
      <c r="M2" s="3"/>
    </row>
    <row r="3" spans="2:13" ht="23.25" customHeight="1" x14ac:dyDescent="0.35">
      <c r="B3" s="4" t="s">
        <v>1</v>
      </c>
      <c r="C3" s="8" t="s">
        <v>6</v>
      </c>
      <c r="D3" s="8" t="s">
        <v>7</v>
      </c>
      <c r="E3" s="8" t="s">
        <v>3</v>
      </c>
      <c r="F3" s="8" t="s">
        <v>4</v>
      </c>
      <c r="G3" s="8" t="s">
        <v>5</v>
      </c>
      <c r="H3" s="8" t="s">
        <v>8</v>
      </c>
      <c r="I3" s="5" t="s">
        <v>9</v>
      </c>
      <c r="J3" s="5" t="s">
        <v>0</v>
      </c>
      <c r="K3" s="5" t="s">
        <v>10</v>
      </c>
      <c r="L3" s="5" t="s">
        <v>12</v>
      </c>
      <c r="M3" t="s">
        <v>2</v>
      </c>
    </row>
    <row r="4" spans="2:13" ht="21" customHeight="1" x14ac:dyDescent="0.35">
      <c r="B4" s="6" t="str">
        <f>Members[[#This Row],[FIRST NAME]]</f>
        <v>Jodi</v>
      </c>
      <c r="C4" s="10" t="s">
        <v>66</v>
      </c>
      <c r="D4" s="10" t="s">
        <v>67</v>
      </c>
      <c r="E4" s="10" t="s">
        <v>68</v>
      </c>
      <c r="F4" s="10" t="s">
        <v>69</v>
      </c>
      <c r="G4" s="10" t="s">
        <v>70</v>
      </c>
      <c r="H4" s="28" t="s">
        <v>75</v>
      </c>
      <c r="I4" s="19" t="s">
        <v>14</v>
      </c>
      <c r="J4" s="20" t="s">
        <v>15</v>
      </c>
      <c r="K4" s="9">
        <v>43009</v>
      </c>
      <c r="L4" s="9"/>
      <c r="M4" s="7"/>
    </row>
    <row r="5" spans="2:13" ht="21" customHeight="1" x14ac:dyDescent="0.35">
      <c r="B5" s="11" t="str">
        <f>Members[[#This Row],[FIRST NAME]]</f>
        <v>Kelly</v>
      </c>
      <c r="C5" s="10" t="s">
        <v>71</v>
      </c>
      <c r="D5" s="10" t="s">
        <v>72</v>
      </c>
      <c r="E5" s="10" t="s">
        <v>73</v>
      </c>
      <c r="F5" s="10" t="s">
        <v>74</v>
      </c>
      <c r="G5" s="10" t="s">
        <v>70</v>
      </c>
      <c r="H5" s="28" t="s">
        <v>76</v>
      </c>
      <c r="I5" s="21" t="s">
        <v>16</v>
      </c>
      <c r="J5" s="22" t="str">
        <f>HYPERLINK("mailto:kelly.e.b08@gmail.com","kelly.e.b08@gmail.com")</f>
        <v>kelly.e.b08@gmail.com</v>
      </c>
      <c r="K5" s="9">
        <v>41518</v>
      </c>
      <c r="L5" s="12"/>
      <c r="M5" s="13"/>
    </row>
    <row r="6" spans="2:13" ht="21" customHeight="1" x14ac:dyDescent="0.35">
      <c r="B6" s="11" t="str">
        <f>Members[[#This Row],[FIRST NAME]]</f>
        <v>Joanne</v>
      </c>
      <c r="C6" s="10" t="s">
        <v>77</v>
      </c>
      <c r="D6" s="10" t="s">
        <v>78</v>
      </c>
      <c r="E6" s="10" t="s">
        <v>79</v>
      </c>
      <c r="F6" s="10" t="s">
        <v>74</v>
      </c>
      <c r="G6" s="10" t="s">
        <v>70</v>
      </c>
      <c r="H6" s="28" t="s">
        <v>76</v>
      </c>
      <c r="I6" s="21" t="s">
        <v>17</v>
      </c>
      <c r="J6" s="24" t="s">
        <v>18</v>
      </c>
      <c r="K6" s="9">
        <v>43556</v>
      </c>
      <c r="L6" s="12"/>
      <c r="M6" s="13"/>
    </row>
    <row r="7" spans="2:13" ht="21" customHeight="1" x14ac:dyDescent="0.35">
      <c r="B7" s="11" t="str">
        <f>Members[[#This Row],[FIRST NAME]]</f>
        <v>Maria</v>
      </c>
      <c r="C7" s="10" t="s">
        <v>80</v>
      </c>
      <c r="D7" s="10" t="s">
        <v>81</v>
      </c>
      <c r="E7" s="10" t="s">
        <v>82</v>
      </c>
      <c r="F7" s="10" t="s">
        <v>74</v>
      </c>
      <c r="G7" s="10" t="s">
        <v>70</v>
      </c>
      <c r="H7" s="28" t="s">
        <v>76</v>
      </c>
      <c r="I7" s="21" t="s">
        <v>19</v>
      </c>
      <c r="J7" s="24" t="s">
        <v>20</v>
      </c>
      <c r="K7" s="9">
        <v>43040</v>
      </c>
      <c r="L7" s="12"/>
      <c r="M7" s="13"/>
    </row>
    <row r="8" spans="2:13" ht="21" customHeight="1" x14ac:dyDescent="0.35">
      <c r="B8" s="11" t="str">
        <f>Members[[#This Row],[FIRST NAME]]</f>
        <v>Linda</v>
      </c>
      <c r="C8" s="10" t="s">
        <v>83</v>
      </c>
      <c r="D8" s="10" t="s">
        <v>84</v>
      </c>
      <c r="E8" s="10" t="s">
        <v>85</v>
      </c>
      <c r="F8" s="10" t="s">
        <v>86</v>
      </c>
      <c r="G8" s="10" t="s">
        <v>70</v>
      </c>
      <c r="H8" s="28" t="s">
        <v>87</v>
      </c>
      <c r="I8" s="29"/>
      <c r="J8" s="24" t="str">
        <f>HYPERLINK("mailto:lindamariacarl@gmail.com","lindamariacarl@gmail.com")</f>
        <v>lindamariacarl@gmail.com</v>
      </c>
      <c r="K8" s="9">
        <v>42795</v>
      </c>
      <c r="L8" s="12"/>
      <c r="M8" s="13"/>
    </row>
    <row r="9" spans="2:13" ht="21" customHeight="1" x14ac:dyDescent="0.35">
      <c r="B9" s="11" t="str">
        <f>Members[[#This Row],[FIRST NAME]]</f>
        <v>Karen</v>
      </c>
      <c r="C9" s="10" t="s">
        <v>88</v>
      </c>
      <c r="D9" s="10" t="s">
        <v>89</v>
      </c>
      <c r="E9" s="10" t="s">
        <v>90</v>
      </c>
      <c r="F9" s="10" t="s">
        <v>91</v>
      </c>
      <c r="G9" s="10" t="s">
        <v>70</v>
      </c>
      <c r="H9" s="28" t="s">
        <v>92</v>
      </c>
      <c r="I9" s="21" t="s">
        <v>21</v>
      </c>
      <c r="J9" s="22" t="str">
        <f>HYPERLINK("mailto:karenmelia@gmail.com","karenmelia@gmail.com")</f>
        <v>karenmelia@gmail.com</v>
      </c>
      <c r="K9" s="9">
        <v>41791</v>
      </c>
      <c r="L9" s="12"/>
      <c r="M9" s="13"/>
    </row>
    <row r="10" spans="2:13" ht="21" customHeight="1" x14ac:dyDescent="0.35">
      <c r="B10" s="11" t="str">
        <f>Members[[#This Row],[FIRST NAME]]</f>
        <v>Kim</v>
      </c>
      <c r="C10" s="10" t="s">
        <v>93</v>
      </c>
      <c r="D10" s="10" t="s">
        <v>94</v>
      </c>
      <c r="E10" s="10" t="s">
        <v>95</v>
      </c>
      <c r="F10" s="10" t="s">
        <v>96</v>
      </c>
      <c r="G10" s="10" t="s">
        <v>70</v>
      </c>
      <c r="H10" s="28" t="s">
        <v>97</v>
      </c>
      <c r="I10" s="21" t="s">
        <v>22</v>
      </c>
      <c r="J10" s="20" t="s">
        <v>23</v>
      </c>
      <c r="K10" s="9">
        <v>42278</v>
      </c>
      <c r="L10" s="12"/>
      <c r="M10" s="13"/>
    </row>
    <row r="11" spans="2:13" ht="21" customHeight="1" x14ac:dyDescent="0.35">
      <c r="B11" s="11" t="str">
        <f>Members[[#This Row],[FIRST NAME]]</f>
        <v>Heather</v>
      </c>
      <c r="C11" s="10" t="s">
        <v>98</v>
      </c>
      <c r="D11" s="10" t="s">
        <v>99</v>
      </c>
      <c r="E11" s="10" t="s">
        <v>100</v>
      </c>
      <c r="F11" s="10" t="s">
        <v>91</v>
      </c>
      <c r="G11" s="10" t="s">
        <v>70</v>
      </c>
      <c r="H11" s="28" t="s">
        <v>92</v>
      </c>
      <c r="I11" s="21" t="s">
        <v>24</v>
      </c>
      <c r="J11" s="25" t="s">
        <v>25</v>
      </c>
      <c r="K11" s="9">
        <v>39661</v>
      </c>
      <c r="L11" s="12"/>
      <c r="M11" s="13"/>
    </row>
    <row r="12" spans="2:13" ht="21" customHeight="1" x14ac:dyDescent="0.35">
      <c r="B12" s="11" t="str">
        <f>Members[[#This Row],[FIRST NAME]]</f>
        <v xml:space="preserve">Georgina </v>
      </c>
      <c r="C12" s="10" t="s">
        <v>101</v>
      </c>
      <c r="D12" s="10" t="s">
        <v>102</v>
      </c>
      <c r="E12" s="10" t="s">
        <v>103</v>
      </c>
      <c r="F12" s="10" t="s">
        <v>91</v>
      </c>
      <c r="G12" s="10" t="s">
        <v>70</v>
      </c>
      <c r="H12" s="28" t="s">
        <v>92</v>
      </c>
      <c r="I12" s="21" t="s">
        <v>26</v>
      </c>
      <c r="J12" s="25" t="s">
        <v>27</v>
      </c>
      <c r="K12" s="9">
        <v>42917</v>
      </c>
      <c r="L12" s="12"/>
      <c r="M12" s="13"/>
    </row>
    <row r="13" spans="2:13" ht="21" customHeight="1" x14ac:dyDescent="0.35">
      <c r="B13" s="11" t="str">
        <f>Members[[#This Row],[FIRST NAME]]</f>
        <v>Kristine</v>
      </c>
      <c r="C13" s="10" t="s">
        <v>104</v>
      </c>
      <c r="D13" s="10" t="s">
        <v>105</v>
      </c>
      <c r="E13" s="10" t="s">
        <v>106</v>
      </c>
      <c r="F13" s="10" t="s">
        <v>74</v>
      </c>
      <c r="G13" s="10" t="s">
        <v>70</v>
      </c>
      <c r="H13" s="28" t="s">
        <v>76</v>
      </c>
      <c r="I13" s="21" t="s">
        <v>28</v>
      </c>
      <c r="J13" s="25" t="s">
        <v>29</v>
      </c>
      <c r="K13" s="9">
        <v>43282</v>
      </c>
      <c r="L13" s="12"/>
      <c r="M13" s="13"/>
    </row>
    <row r="14" spans="2:13" ht="21" customHeight="1" x14ac:dyDescent="0.35">
      <c r="B14" s="11" t="str">
        <f>Members[[#This Row],[FIRST NAME]]</f>
        <v>Nicole</v>
      </c>
      <c r="C14" s="10" t="s">
        <v>107</v>
      </c>
      <c r="D14" s="10" t="s">
        <v>108</v>
      </c>
      <c r="E14" s="10" t="s">
        <v>109</v>
      </c>
      <c r="F14" s="10" t="s">
        <v>91</v>
      </c>
      <c r="G14" s="10" t="s">
        <v>70</v>
      </c>
      <c r="H14" s="28" t="s">
        <v>92</v>
      </c>
      <c r="I14" s="21" t="s">
        <v>30</v>
      </c>
      <c r="J14" s="22" t="str">
        <f>HYPERLINK("mailto:nicole.d.levy@gmail.com","nicole.d.levy@gmail.com")</f>
        <v>nicole.d.levy@gmail.com</v>
      </c>
      <c r="K14" s="9">
        <v>41518</v>
      </c>
      <c r="L14" s="12"/>
      <c r="M14" s="13"/>
    </row>
    <row r="15" spans="2:13" ht="21" customHeight="1" x14ac:dyDescent="0.35">
      <c r="B15" s="11" t="str">
        <f>Members[[#This Row],[FIRST NAME]]</f>
        <v xml:space="preserve">Megan </v>
      </c>
      <c r="C15" s="10" t="s">
        <v>110</v>
      </c>
      <c r="D15" s="10" t="s">
        <v>111</v>
      </c>
      <c r="E15" s="10" t="s">
        <v>112</v>
      </c>
      <c r="F15" s="10" t="s">
        <v>113</v>
      </c>
      <c r="G15" s="10" t="s">
        <v>70</v>
      </c>
      <c r="H15" s="28" t="s">
        <v>114</v>
      </c>
      <c r="I15" s="21" t="s">
        <v>31</v>
      </c>
      <c r="J15" s="25" t="s">
        <v>32</v>
      </c>
      <c r="K15" s="9">
        <v>42948</v>
      </c>
      <c r="L15" s="12"/>
      <c r="M15" s="13"/>
    </row>
    <row r="16" spans="2:13" ht="21" customHeight="1" x14ac:dyDescent="0.35">
      <c r="B16" s="11" t="str">
        <f>Members[[#This Row],[FIRST NAME]]</f>
        <v>Beth</v>
      </c>
      <c r="C16" s="10" t="s">
        <v>115</v>
      </c>
      <c r="D16" s="10" t="s">
        <v>116</v>
      </c>
      <c r="E16" s="10" t="s">
        <v>117</v>
      </c>
      <c r="F16" s="10" t="s">
        <v>74</v>
      </c>
      <c r="G16" s="10" t="s">
        <v>70</v>
      </c>
      <c r="H16" s="28" t="s">
        <v>76</v>
      </c>
      <c r="I16" s="21" t="s">
        <v>33</v>
      </c>
      <c r="J16" s="25" t="s">
        <v>34</v>
      </c>
      <c r="K16" s="9">
        <v>39934</v>
      </c>
      <c r="L16" s="12"/>
      <c r="M16" s="13"/>
    </row>
    <row r="17" spans="2:13" ht="21" customHeight="1" x14ac:dyDescent="0.35">
      <c r="B17" s="11" t="str">
        <f>Members[[#This Row],[FIRST NAME]]</f>
        <v>Erin</v>
      </c>
      <c r="C17" s="10" t="s">
        <v>118</v>
      </c>
      <c r="D17" s="10" t="s">
        <v>119</v>
      </c>
      <c r="E17" s="10" t="s">
        <v>120</v>
      </c>
      <c r="F17" s="10" t="s">
        <v>91</v>
      </c>
      <c r="G17" s="10" t="s">
        <v>70</v>
      </c>
      <c r="H17" s="28" t="s">
        <v>92</v>
      </c>
      <c r="I17" s="21" t="s">
        <v>35</v>
      </c>
      <c r="J17" s="22" t="str">
        <f>HYPERLINK("mailto:egoodman678@gmail.com","egoodman678@gmail.com")</f>
        <v>egoodman678@gmail.com</v>
      </c>
      <c r="K17" s="9">
        <v>41944</v>
      </c>
      <c r="L17" s="12"/>
      <c r="M17" s="13"/>
    </row>
    <row r="18" spans="2:13" ht="21" customHeight="1" x14ac:dyDescent="0.35">
      <c r="B18" s="11" t="str">
        <f>Members[[#This Row],[FIRST NAME]]</f>
        <v>Tracie</v>
      </c>
      <c r="C18" s="10" t="s">
        <v>121</v>
      </c>
      <c r="D18" s="10" t="s">
        <v>122</v>
      </c>
      <c r="E18" s="10" t="s">
        <v>123</v>
      </c>
      <c r="F18" s="10" t="s">
        <v>91</v>
      </c>
      <c r="G18" s="10" t="s">
        <v>70</v>
      </c>
      <c r="H18" s="28" t="s">
        <v>92</v>
      </c>
      <c r="I18" s="21" t="s">
        <v>36</v>
      </c>
      <c r="J18" s="22" t="str">
        <f>HYPERLINK("mailto:traciegrey518@gmail.com","traciegrey518@gmail.com")</f>
        <v>traciegrey518@gmail.com</v>
      </c>
      <c r="K18" s="9">
        <v>41974</v>
      </c>
      <c r="L18" s="12"/>
      <c r="M18" s="13"/>
    </row>
    <row r="19" spans="2:13" ht="21" customHeight="1" x14ac:dyDescent="0.35">
      <c r="B19" s="11" t="str">
        <f>Members[[#This Row],[FIRST NAME]]</f>
        <v>Lenore</v>
      </c>
      <c r="C19" s="10" t="s">
        <v>124</v>
      </c>
      <c r="D19" s="10" t="s">
        <v>125</v>
      </c>
      <c r="E19" s="10" t="s">
        <v>126</v>
      </c>
      <c r="F19" s="10" t="s">
        <v>74</v>
      </c>
      <c r="G19" s="10" t="s">
        <v>70</v>
      </c>
      <c r="H19" s="28" t="s">
        <v>76</v>
      </c>
      <c r="I19" s="21" t="s">
        <v>37</v>
      </c>
      <c r="J19" s="26" t="s">
        <v>38</v>
      </c>
      <c r="K19" s="9">
        <v>42979</v>
      </c>
      <c r="L19" s="12"/>
      <c r="M19" s="13"/>
    </row>
    <row r="20" spans="2:13" ht="21" customHeight="1" x14ac:dyDescent="0.35">
      <c r="B20" s="11" t="str">
        <f>Members[[#This Row],[FIRST NAME]]</f>
        <v>Valerie</v>
      </c>
      <c r="C20" s="10" t="s">
        <v>127</v>
      </c>
      <c r="D20" s="10" t="s">
        <v>128</v>
      </c>
      <c r="E20" s="10" t="s">
        <v>129</v>
      </c>
      <c r="F20" s="10" t="s">
        <v>69</v>
      </c>
      <c r="G20" s="10" t="s">
        <v>70</v>
      </c>
      <c r="H20" s="28" t="s">
        <v>75</v>
      </c>
      <c r="I20" s="21" t="s">
        <v>39</v>
      </c>
      <c r="J20" s="24" t="str">
        <f>HYPERLINK("mailto:vw032904@hotmail.com","vw032904@hotmail.com")</f>
        <v>vw032904@hotmail.com</v>
      </c>
      <c r="K20" s="9">
        <v>42887</v>
      </c>
      <c r="L20" s="12"/>
      <c r="M20" s="13"/>
    </row>
    <row r="21" spans="2:13" ht="21" customHeight="1" x14ac:dyDescent="0.35">
      <c r="B21" s="11" t="str">
        <f>Members[[#This Row],[FIRST NAME]]</f>
        <v>Jennifer</v>
      </c>
      <c r="C21" s="10" t="s">
        <v>130</v>
      </c>
      <c r="D21" s="10" t="s">
        <v>131</v>
      </c>
      <c r="E21" s="10" t="s">
        <v>132</v>
      </c>
      <c r="F21" s="10" t="s">
        <v>96</v>
      </c>
      <c r="G21" s="10" t="s">
        <v>70</v>
      </c>
      <c r="H21" s="28" t="s">
        <v>97</v>
      </c>
      <c r="I21" s="29"/>
      <c r="J21" s="30"/>
      <c r="K21" s="9">
        <v>40299</v>
      </c>
      <c r="L21" s="12"/>
      <c r="M21" s="13"/>
    </row>
    <row r="22" spans="2:13" ht="21" customHeight="1" x14ac:dyDescent="0.35">
      <c r="B22" s="11" t="str">
        <f>Members[[#This Row],[FIRST NAME]]</f>
        <v>Melissa</v>
      </c>
      <c r="C22" s="10" t="s">
        <v>133</v>
      </c>
      <c r="D22" s="10" t="s">
        <v>71</v>
      </c>
      <c r="E22" s="10" t="s">
        <v>134</v>
      </c>
      <c r="F22" s="10" t="s">
        <v>69</v>
      </c>
      <c r="G22" s="10" t="s">
        <v>70</v>
      </c>
      <c r="H22" s="28" t="s">
        <v>75</v>
      </c>
      <c r="I22" s="27" t="s">
        <v>40</v>
      </c>
      <c r="J22" s="26" t="s">
        <v>41</v>
      </c>
      <c r="K22" s="9">
        <v>42309</v>
      </c>
      <c r="L22" s="12"/>
      <c r="M22" s="13"/>
    </row>
    <row r="23" spans="2:13" ht="21" customHeight="1" x14ac:dyDescent="0.35">
      <c r="B23" s="11" t="str">
        <f>Members[[#This Row],[FIRST NAME]]</f>
        <v>Michelle</v>
      </c>
      <c r="C23" s="10" t="s">
        <v>135</v>
      </c>
      <c r="D23" s="10" t="s">
        <v>137</v>
      </c>
      <c r="E23" s="10" t="s">
        <v>136</v>
      </c>
      <c r="F23" s="10" t="s">
        <v>74</v>
      </c>
      <c r="G23" s="10" t="s">
        <v>70</v>
      </c>
      <c r="H23" s="28" t="s">
        <v>76</v>
      </c>
      <c r="I23" s="21" t="s">
        <v>42</v>
      </c>
      <c r="J23" s="24" t="str">
        <f>HYPERLINK("mailto:Mddeming@gmail.com","Mddeming@gmail.com")</f>
        <v>Mddeming@gmail.com</v>
      </c>
      <c r="K23" s="9">
        <v>42461</v>
      </c>
      <c r="L23" s="12"/>
      <c r="M23" s="13"/>
    </row>
    <row r="24" spans="2:13" ht="21" customHeight="1" x14ac:dyDescent="0.35">
      <c r="B24" s="11" t="str">
        <f>Members[[#This Row],[FIRST NAME]]</f>
        <v>Evelyn</v>
      </c>
      <c r="C24" s="10" t="s">
        <v>138</v>
      </c>
      <c r="D24" s="10" t="s">
        <v>139</v>
      </c>
      <c r="E24" s="10" t="s">
        <v>140</v>
      </c>
      <c r="F24" s="10" t="s">
        <v>74</v>
      </c>
      <c r="G24" s="10" t="s">
        <v>70</v>
      </c>
      <c r="H24" s="28" t="s">
        <v>76</v>
      </c>
      <c r="I24" s="21" t="s">
        <v>43</v>
      </c>
      <c r="J24" s="24" t="str">
        <f>HYPERLINK("mailto:dem_latella@yahoo.com","dem_latella@yahoo.com")</f>
        <v>dem_latella@yahoo.com</v>
      </c>
      <c r="K24" s="9">
        <v>39630</v>
      </c>
      <c r="L24" s="12"/>
      <c r="M24" s="13"/>
    </row>
    <row r="25" spans="2:13" ht="21" customHeight="1" x14ac:dyDescent="0.35">
      <c r="B25" s="11" t="str">
        <f>Members[[#This Row],[FIRST NAME]]</f>
        <v>Natalia</v>
      </c>
      <c r="C25" s="10" t="s">
        <v>141</v>
      </c>
      <c r="D25" s="10" t="s">
        <v>142</v>
      </c>
      <c r="E25" s="10" t="s">
        <v>143</v>
      </c>
      <c r="F25" s="10" t="s">
        <v>144</v>
      </c>
      <c r="G25" s="10" t="s">
        <v>70</v>
      </c>
      <c r="H25" s="28" t="s">
        <v>145</v>
      </c>
      <c r="I25" s="21" t="s">
        <v>44</v>
      </c>
      <c r="J25" s="24" t="s">
        <v>45</v>
      </c>
      <c r="K25" s="9">
        <v>42278</v>
      </c>
      <c r="L25" s="12"/>
      <c r="M25" s="13"/>
    </row>
    <row r="26" spans="2:13" ht="21" customHeight="1" x14ac:dyDescent="0.35">
      <c r="B26" s="11" t="str">
        <f>Members[[#This Row],[FIRST NAME]]</f>
        <v>Andreia</v>
      </c>
      <c r="C26" s="10" t="s">
        <v>146</v>
      </c>
      <c r="D26" s="10" t="s">
        <v>147</v>
      </c>
      <c r="E26" s="10" t="s">
        <v>148</v>
      </c>
      <c r="F26" s="10" t="s">
        <v>144</v>
      </c>
      <c r="G26" s="10" t="s">
        <v>70</v>
      </c>
      <c r="H26" s="28" t="s">
        <v>145</v>
      </c>
      <c r="I26" s="21" t="s">
        <v>46</v>
      </c>
      <c r="J26" s="24" t="s">
        <v>47</v>
      </c>
      <c r="K26" s="9">
        <v>43191</v>
      </c>
      <c r="L26" s="12"/>
      <c r="M26" s="13"/>
    </row>
    <row r="27" spans="2:13" ht="21" customHeight="1" x14ac:dyDescent="0.35">
      <c r="B27" s="11" t="str">
        <f>Members[[#This Row],[FIRST NAME]]</f>
        <v xml:space="preserve">Linda </v>
      </c>
      <c r="C27" s="10" t="s">
        <v>149</v>
      </c>
      <c r="D27" s="10" t="s">
        <v>150</v>
      </c>
      <c r="E27" s="10" t="s">
        <v>151</v>
      </c>
      <c r="F27" s="10" t="s">
        <v>69</v>
      </c>
      <c r="G27" s="10" t="s">
        <v>70</v>
      </c>
      <c r="H27" s="28" t="s">
        <v>75</v>
      </c>
      <c r="I27" s="21" t="s">
        <v>48</v>
      </c>
      <c r="J27" s="24" t="s">
        <v>49</v>
      </c>
      <c r="K27" s="9">
        <v>43466</v>
      </c>
      <c r="L27" s="12"/>
      <c r="M27" s="13"/>
    </row>
    <row r="28" spans="2:13" ht="21" customHeight="1" x14ac:dyDescent="0.35">
      <c r="B28" s="11" t="str">
        <f>Members[[#This Row],[FIRST NAME]]</f>
        <v>Melissa</v>
      </c>
      <c r="C28" s="10" t="s">
        <v>133</v>
      </c>
      <c r="D28" s="10" t="s">
        <v>152</v>
      </c>
      <c r="E28" s="10" t="s">
        <v>153</v>
      </c>
      <c r="F28" s="10" t="s">
        <v>74</v>
      </c>
      <c r="G28" s="10" t="s">
        <v>70</v>
      </c>
      <c r="H28" s="28" t="s">
        <v>76</v>
      </c>
      <c r="I28" s="21" t="s">
        <v>50</v>
      </c>
      <c r="J28" s="24" t="s">
        <v>51</v>
      </c>
      <c r="K28" s="9">
        <v>43556</v>
      </c>
      <c r="L28" s="12"/>
      <c r="M28" s="13"/>
    </row>
    <row r="29" spans="2:13" ht="21" customHeight="1" x14ac:dyDescent="0.35">
      <c r="B29" s="11" t="str">
        <f>Members[[#This Row],[FIRST NAME]]</f>
        <v>Laraine</v>
      </c>
      <c r="C29" s="10" t="s">
        <v>155</v>
      </c>
      <c r="D29" s="10" t="s">
        <v>154</v>
      </c>
      <c r="E29" s="10" t="s">
        <v>156</v>
      </c>
      <c r="F29" s="10" t="s">
        <v>96</v>
      </c>
      <c r="G29" s="10" t="s">
        <v>70</v>
      </c>
      <c r="H29" s="28" t="s">
        <v>97</v>
      </c>
      <c r="I29" s="21" t="s">
        <v>52</v>
      </c>
      <c r="J29" s="24" t="s">
        <v>53</v>
      </c>
      <c r="K29" s="9">
        <v>43374</v>
      </c>
      <c r="L29" s="12"/>
      <c r="M29" s="13"/>
    </row>
    <row r="30" spans="2:13" ht="21" customHeight="1" x14ac:dyDescent="0.35">
      <c r="B30" s="11" t="str">
        <f>Members[[#This Row],[FIRST NAME]]</f>
        <v>Christina</v>
      </c>
      <c r="C30" s="10" t="s">
        <v>157</v>
      </c>
      <c r="D30" s="10" t="s">
        <v>158</v>
      </c>
      <c r="E30" s="10" t="s">
        <v>159</v>
      </c>
      <c r="F30" s="10" t="s">
        <v>96</v>
      </c>
      <c r="G30" s="10" t="s">
        <v>70</v>
      </c>
      <c r="H30" s="28" t="s">
        <v>97</v>
      </c>
      <c r="I30" s="21" t="s">
        <v>54</v>
      </c>
      <c r="J30" s="24" t="str">
        <f>HYPERLINK("mailto:christina.ehrhart@gmail.com","christina.ehrhart@gmail.com")</f>
        <v>christina.ehrhart@gmail.com</v>
      </c>
      <c r="K30" s="9">
        <v>42217</v>
      </c>
      <c r="L30" s="12"/>
      <c r="M30" s="13"/>
    </row>
    <row r="31" spans="2:13" ht="21" customHeight="1" x14ac:dyDescent="0.35">
      <c r="B31" s="11" t="str">
        <f>Members[[#This Row],[FIRST NAME]]</f>
        <v>Jacki</v>
      </c>
      <c r="C31" s="10" t="s">
        <v>160</v>
      </c>
      <c r="D31" s="10" t="s">
        <v>161</v>
      </c>
      <c r="E31" s="10" t="s">
        <v>162</v>
      </c>
      <c r="F31" s="10" t="s">
        <v>74</v>
      </c>
      <c r="G31" s="10" t="s">
        <v>70</v>
      </c>
      <c r="H31" s="28" t="s">
        <v>76</v>
      </c>
      <c r="I31" s="21" t="s">
        <v>55</v>
      </c>
      <c r="J31" s="24" t="str">
        <f>HYPERLINK("mailto:jacqueline.rozanski@gmail.com","jacqueline.rozanski@gmail.com")</f>
        <v>jacqueline.rozanski@gmail.com</v>
      </c>
      <c r="K31" s="9">
        <v>41730</v>
      </c>
      <c r="L31" s="12"/>
      <c r="M31" s="13"/>
    </row>
    <row r="32" spans="2:13" ht="21" customHeight="1" x14ac:dyDescent="0.35">
      <c r="B32" s="11" t="str">
        <f>Members[[#This Row],[FIRST NAME]]</f>
        <v>Sabrina</v>
      </c>
      <c r="C32" s="10" t="s">
        <v>163</v>
      </c>
      <c r="D32" s="10" t="s">
        <v>164</v>
      </c>
      <c r="E32" s="10" t="s">
        <v>165</v>
      </c>
      <c r="F32" s="31"/>
      <c r="G32" s="31"/>
      <c r="H32" s="31"/>
      <c r="I32" s="21" t="s">
        <v>56</v>
      </c>
      <c r="J32" s="24" t="s">
        <v>57</v>
      </c>
      <c r="K32" s="9">
        <v>43160</v>
      </c>
      <c r="L32" s="12"/>
      <c r="M32" s="13"/>
    </row>
    <row r="33" spans="2:13" ht="21" customHeight="1" x14ac:dyDescent="0.35">
      <c r="B33" s="11" t="str">
        <f>Members[[#This Row],[FIRST NAME]]</f>
        <v>Lori</v>
      </c>
      <c r="C33" s="10" t="s">
        <v>166</v>
      </c>
      <c r="D33" s="10" t="s">
        <v>167</v>
      </c>
      <c r="E33" s="10" t="s">
        <v>168</v>
      </c>
      <c r="F33" s="10" t="s">
        <v>169</v>
      </c>
      <c r="G33" s="10" t="s">
        <v>70</v>
      </c>
      <c r="H33" s="28" t="s">
        <v>87</v>
      </c>
      <c r="I33" s="21" t="s">
        <v>58</v>
      </c>
      <c r="J33" s="24" t="s">
        <v>59</v>
      </c>
      <c r="K33" s="9">
        <v>43525</v>
      </c>
      <c r="L33" s="12"/>
      <c r="M33" s="13"/>
    </row>
    <row r="34" spans="2:13" ht="21" customHeight="1" x14ac:dyDescent="0.35">
      <c r="B34" s="11" t="str">
        <f>Members[[#This Row],[FIRST NAME]]</f>
        <v>Crystal</v>
      </c>
      <c r="C34" s="10" t="s">
        <v>170</v>
      </c>
      <c r="D34" s="10" t="s">
        <v>171</v>
      </c>
      <c r="E34" s="10" t="s">
        <v>172</v>
      </c>
      <c r="F34" s="10" t="s">
        <v>74</v>
      </c>
      <c r="G34" s="10" t="s">
        <v>70</v>
      </c>
      <c r="H34" s="28" t="s">
        <v>76</v>
      </c>
      <c r="I34" s="21" t="s">
        <v>60</v>
      </c>
      <c r="J34" s="24" t="str">
        <f>HYPERLINK("mailto:cley721@yahoo.com","cley721@yahoo.com")</f>
        <v>cley721@yahoo.com</v>
      </c>
      <c r="K34" s="9">
        <v>41699</v>
      </c>
      <c r="L34" s="12"/>
      <c r="M34" s="13"/>
    </row>
    <row r="35" spans="2:13" ht="21" customHeight="1" x14ac:dyDescent="0.35">
      <c r="B35" s="11" t="str">
        <f>Members[[#This Row],[FIRST NAME]]</f>
        <v>Jacqueline</v>
      </c>
      <c r="C35" s="10" t="s">
        <v>175</v>
      </c>
      <c r="D35" s="10" t="s">
        <v>174</v>
      </c>
      <c r="E35" s="10" t="s">
        <v>173</v>
      </c>
      <c r="F35" s="10" t="s">
        <v>74</v>
      </c>
      <c r="G35" s="10" t="s">
        <v>70</v>
      </c>
      <c r="H35" s="28" t="s">
        <v>76</v>
      </c>
      <c r="I35" s="21" t="s">
        <v>61</v>
      </c>
      <c r="J35" s="24" t="str">
        <f>HYPERLINK("mailto:jacquelinemgambino@gmail.com","jacquelinemgambino@gmail.com")</f>
        <v>jacquelinemgambino@gmail.com</v>
      </c>
      <c r="K35" s="9">
        <v>42522</v>
      </c>
      <c r="L35" s="12"/>
      <c r="M35" s="13"/>
    </row>
    <row r="36" spans="2:13" ht="21" customHeight="1" x14ac:dyDescent="0.35">
      <c r="B36" s="11" t="str">
        <f>Members[[#This Row],[FIRST NAME]]</f>
        <v>Anna</v>
      </c>
      <c r="C36" s="10" t="s">
        <v>176</v>
      </c>
      <c r="D36" s="10" t="s">
        <v>177</v>
      </c>
      <c r="E36" s="10" t="s">
        <v>178</v>
      </c>
      <c r="F36" s="10" t="s">
        <v>74</v>
      </c>
      <c r="G36" s="10" t="s">
        <v>70</v>
      </c>
      <c r="H36" s="28" t="s">
        <v>76</v>
      </c>
      <c r="I36" s="21" t="s">
        <v>62</v>
      </c>
      <c r="J36" s="24" t="str">
        <f>HYPERLINK("mailto:anna.tolerico@gmail.com","anna.tolerico@gmail.com")</f>
        <v>anna.tolerico@gmail.com</v>
      </c>
      <c r="K36" s="9">
        <v>42005</v>
      </c>
      <c r="L36" s="12"/>
      <c r="M36" s="13"/>
    </row>
    <row r="37" spans="2:13" ht="21" customHeight="1" x14ac:dyDescent="0.35">
      <c r="B37" s="11" t="str">
        <f>Members[[#This Row],[FIRST NAME]]</f>
        <v>Kim</v>
      </c>
      <c r="C37" s="10" t="s">
        <v>93</v>
      </c>
      <c r="D37" s="10" t="s">
        <v>179</v>
      </c>
      <c r="E37" s="10" t="s">
        <v>180</v>
      </c>
      <c r="F37" s="10" t="s">
        <v>69</v>
      </c>
      <c r="G37" s="10" t="s">
        <v>70</v>
      </c>
      <c r="H37" s="28" t="s">
        <v>75</v>
      </c>
      <c r="I37" s="21" t="s">
        <v>63</v>
      </c>
      <c r="J37" s="24" t="str">
        <f>HYPERLINK("mailto:BKy6@optonline.net","BKy6@optonline.net")</f>
        <v>BKy6@optonline.net</v>
      </c>
      <c r="K37" s="23">
        <v>41974</v>
      </c>
      <c r="L37" s="12"/>
      <c r="M37" s="13"/>
    </row>
    <row r="38" spans="2:13" ht="21" customHeight="1" x14ac:dyDescent="0.35">
      <c r="B38" s="11" t="str">
        <f>Members[[#This Row],[FIRST NAME]]</f>
        <v>Lori</v>
      </c>
      <c r="C38" s="10" t="s">
        <v>166</v>
      </c>
      <c r="D38" s="10" t="s">
        <v>181</v>
      </c>
      <c r="E38" s="10" t="s">
        <v>182</v>
      </c>
      <c r="F38" s="10" t="s">
        <v>74</v>
      </c>
      <c r="G38" s="10" t="s">
        <v>70</v>
      </c>
      <c r="H38" s="28" t="s">
        <v>76</v>
      </c>
      <c r="I38" s="21" t="s">
        <v>64</v>
      </c>
      <c r="J38" s="26" t="s">
        <v>65</v>
      </c>
      <c r="K38" s="9">
        <v>43221</v>
      </c>
      <c r="L38" s="12"/>
      <c r="M38" s="13"/>
    </row>
    <row r="39" spans="2:13" ht="21" customHeight="1" thickBot="1" x14ac:dyDescent="0.4">
      <c r="B39" s="14"/>
      <c r="C39" s="15"/>
      <c r="D39" s="15"/>
      <c r="E39" s="15"/>
      <c r="F39" s="15"/>
      <c r="G39" s="15"/>
      <c r="H39" s="15"/>
      <c r="I39" s="15"/>
      <c r="J39" s="15"/>
      <c r="K39" s="15"/>
      <c r="L39" s="15"/>
      <c r="M39" s="16"/>
    </row>
    <row r="40" spans="2:13" ht="21" customHeight="1" thickTop="1" x14ac:dyDescent="0.35"/>
  </sheetData>
  <mergeCells count="1">
    <mergeCell ref="B39:M39"/>
  </mergeCells>
  <hyperlinks>
    <hyperlink ref="J22" r:id="rId1" xr:uid="{3A4D091B-E4BE-4BC7-90E4-AF4C61DC04F9}"/>
    <hyperlink ref="J4" r:id="rId2" xr:uid="{7EA9A8F1-82D1-4B28-8F63-E7FDD0050745}"/>
    <hyperlink ref="J10" r:id="rId3" xr:uid="{EF483E03-15D4-40F2-9333-2BB13060367C}"/>
    <hyperlink ref="J11" r:id="rId4" xr:uid="{3BA5A059-C983-4F37-BF50-32E105C80408}"/>
    <hyperlink ref="J13" r:id="rId5" xr:uid="{3E03ADD2-B043-4EC4-BB6B-E330B31900FF}"/>
    <hyperlink ref="J15" r:id="rId6" xr:uid="{33F83D4B-2F00-4DC8-9B0F-D0B788D02FF6}"/>
    <hyperlink ref="J16" r:id="rId7" xr:uid="{B542F783-02B6-4257-A7AC-2A3D478986F6}"/>
    <hyperlink ref="J19" r:id="rId8" xr:uid="{CCB11E1E-4670-4EC7-B1C5-4A804CFCA6D9}"/>
    <hyperlink ref="J38" r:id="rId9" xr:uid="{2B13B9C8-716B-4944-AC5A-7F3C410561F5}"/>
    <hyperlink ref="J12" r:id="rId10" xr:uid="{A62F5479-E30F-45CA-9E2C-8A03BACFB321}"/>
  </hyperlinks>
  <printOptions horizontalCentered="1"/>
  <pageMargins left="0.25" right="0.25" top="0.75" bottom="0.75" header="0.3" footer="0.3"/>
  <pageSetup scale="71" fitToHeight="0" orientation="landscape" r:id="rId11"/>
  <headerFooter differentFirst="1">
    <oddHeader>&amp;RPage &amp;P of &amp;N</oddHeader>
  </headerFooter>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georg</cp:lastModifiedBy>
  <dcterms:created xsi:type="dcterms:W3CDTF">2016-03-30T18:01:43Z</dcterms:created>
  <dcterms:modified xsi:type="dcterms:W3CDTF">2019-07-17T14:59:44Z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