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autoCompressPictures="0"/>
  <mc:AlternateContent xmlns:mc="http://schemas.openxmlformats.org/markup-compatibility/2006">
    <mc:Choice Requires="x15">
      <x15ac:absPath xmlns:x15ac="http://schemas.microsoft.com/office/spreadsheetml/2010/11/ac" url="C:\Users\Miriam Cave\Documents\MOMS Club\"/>
    </mc:Choice>
  </mc:AlternateContent>
  <xr:revisionPtr revIDLastSave="0" documentId="13_ncr:1_{477348B2-5CDF-45DC-A1DC-F02B2A627987}" xr6:coauthVersionLast="47" xr6:coauthVersionMax="47" xr10:uidLastSave="{00000000-0000-0000-0000-000000000000}"/>
  <bookViews>
    <workbookView xWindow="-108" yWindow="-108" windowWidth="23256" windowHeight="12576" tabRatio="631" activeTab="1" xr2:uid="{00000000-000D-0000-FFFF-FFFF00000000}"/>
  </bookViews>
  <sheets>
    <sheet name="Instructions" sheetId="6" r:id="rId1"/>
    <sheet name="2021" sheetId="9" r:id="rId2"/>
    <sheet name="2020" sheetId="8" r:id="rId3"/>
    <sheet name="2019" sheetId="2" r:id="rId4"/>
    <sheet name="2018" sheetId="7" r:id="rId5"/>
  </sheets>
  <definedNames>
    <definedName name="_xlnm.Print_Titles" localSheetId="4">'2018'!$1:$2</definedName>
    <definedName name="_xlnm.Print_Titles" localSheetId="3">'2019'!$1:$2</definedName>
    <definedName name="_xlnm.Print_Titles" localSheetId="2">'2020'!$1:$2</definedName>
    <definedName name="_xlnm.Print_Titles" localSheetId="1">'2021'!$1:$2</definedName>
    <definedName name="_xlnm.Print_Titles" localSheetId="0">Instructions!$1:$3</definedName>
    <definedName name="StudentList" localSheetId="4">Members3[FIRST NAME]</definedName>
    <definedName name="StudentList" localSheetId="2">Members4[FIRST NAME]</definedName>
    <definedName name="StudentList" localSheetId="1">Members45[FIRST NAME]</definedName>
    <definedName name="StudentList" localSheetId="0">#REF!</definedName>
    <definedName name="StudentList">Members[FIRST NAME]</definedName>
    <definedName name="StudentName" localSheetId="4">#REF!</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0" i="9" l="1"/>
  <c r="B19" i="9"/>
  <c r="B5" i="9"/>
  <c r="B11" i="9"/>
  <c r="B8" i="9"/>
  <c r="B17" i="9"/>
  <c r="B6" i="9"/>
  <c r="P38" i="9"/>
  <c r="P37" i="9"/>
  <c r="P39" i="9"/>
  <c r="B4" i="9"/>
  <c r="B10" i="9"/>
  <c r="B15" i="9"/>
  <c r="B24" i="9"/>
  <c r="B29" i="9"/>
  <c r="B7" i="8"/>
  <c r="B14" i="8"/>
  <c r="B16" i="9"/>
  <c r="B36" i="9"/>
  <c r="B35" i="9"/>
  <c r="B34" i="9"/>
  <c r="B33" i="9"/>
  <c r="B32" i="9"/>
  <c r="B31" i="9"/>
  <c r="B28" i="9"/>
  <c r="B27" i="9"/>
  <c r="B26" i="9"/>
  <c r="B25" i="9"/>
  <c r="B23" i="9"/>
  <c r="B22" i="9"/>
  <c r="B21" i="9"/>
  <c r="B20" i="9"/>
  <c r="B18" i="9"/>
  <c r="B14" i="9"/>
  <c r="B13" i="9"/>
  <c r="B12" i="9"/>
  <c r="B9" i="9"/>
  <c r="B7" i="9"/>
  <c r="B10" i="8" l="1"/>
  <c r="B38" i="8"/>
  <c r="B36" i="8"/>
  <c r="P42" i="8" l="1"/>
  <c r="B20" i="8"/>
  <c r="B29" i="8"/>
  <c r="B30" i="8" l="1"/>
  <c r="B32" i="8"/>
  <c r="B37" i="8"/>
  <c r="B18" i="8"/>
  <c r="P41" i="8" l="1"/>
  <c r="P40" i="8"/>
  <c r="B39" i="8"/>
  <c r="B35" i="8"/>
  <c r="B34" i="8"/>
  <c r="B31" i="8"/>
  <c r="B33" i="8"/>
  <c r="B28" i="8"/>
  <c r="B27" i="8"/>
  <c r="B26" i="8"/>
  <c r="B25" i="8"/>
  <c r="B24" i="8"/>
  <c r="B23" i="8"/>
  <c r="B22" i="8"/>
  <c r="B21" i="8"/>
  <c r="B19" i="8"/>
  <c r="B17" i="8"/>
  <c r="B16" i="8"/>
  <c r="B15" i="8"/>
  <c r="B13" i="8"/>
  <c r="B12" i="8"/>
  <c r="B11" i="8"/>
  <c r="B9" i="8"/>
  <c r="B8" i="8"/>
  <c r="B6" i="8"/>
  <c r="B5" i="8"/>
  <c r="B4" i="8"/>
  <c r="B27" i="2" l="1"/>
  <c r="P35" i="2"/>
  <c r="P34" i="2"/>
  <c r="P33" i="2"/>
  <c r="B32" i="2"/>
  <c r="B31" i="2"/>
  <c r="B15" i="2"/>
  <c r="B12" i="2"/>
  <c r="B7" i="2"/>
  <c r="B17" i="2"/>
  <c r="B18" i="2"/>
  <c r="B14" i="2"/>
  <c r="B11" i="2"/>
  <c r="B21" i="2"/>
  <c r="B26" i="2"/>
  <c r="B28" i="2"/>
  <c r="B29" i="2"/>
  <c r="B23" i="7"/>
  <c r="B30" i="2"/>
  <c r="B22" i="7"/>
  <c r="B21" i="7"/>
  <c r="B20" i="7"/>
  <c r="B19" i="7"/>
  <c r="B18" i="7"/>
  <c r="B17" i="7"/>
  <c r="B16" i="7"/>
  <c r="B15" i="7"/>
  <c r="B14" i="7"/>
  <c r="B13" i="7"/>
  <c r="B12" i="7"/>
  <c r="B11" i="7"/>
  <c r="B10" i="7"/>
  <c r="B9" i="7"/>
  <c r="B8" i="7"/>
  <c r="B7" i="7"/>
  <c r="B6" i="7"/>
  <c r="B5" i="7"/>
  <c r="B4" i="7"/>
  <c r="B6" i="2"/>
  <c r="B5" i="2"/>
  <c r="B22" i="2"/>
  <c r="B13" i="2"/>
  <c r="B25" i="2"/>
  <c r="B24" i="2"/>
  <c r="B23" i="2"/>
  <c r="B20" i="2"/>
  <c r="B19" i="2"/>
  <c r="B16" i="2"/>
  <c r="B10" i="2"/>
  <c r="B9" i="2"/>
  <c r="B8" i="2"/>
  <c r="B4" i="2"/>
</calcChain>
</file>

<file path=xl/sharedStrings.xml><?xml version="1.0" encoding="utf-8"?>
<sst xmlns="http://schemas.openxmlformats.org/spreadsheetml/2006/main" count="1064" uniqueCount="329">
  <si>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</si>
  <si>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</si>
  <si>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</si>
  <si>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</si>
  <si>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</si>
  <si>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</si>
  <si>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</si>
  <si>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</si>
  <si>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</si>
  <si>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</si>
  <si>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</si>
  <si>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</si>
  <si>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</si>
  <si>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Camarillo</t>
  </si>
  <si>
    <t>CA</t>
  </si>
  <si>
    <t>Andrea</t>
  </si>
  <si>
    <t>Oceguera</t>
  </si>
  <si>
    <t>559-474-0388</t>
  </si>
  <si>
    <t>oceguera.andrea@yahoo.com</t>
  </si>
  <si>
    <t xml:space="preserve">Christina </t>
  </si>
  <si>
    <t>Gasich</t>
  </si>
  <si>
    <t>Somis</t>
  </si>
  <si>
    <t>805-551-5001</t>
  </si>
  <si>
    <t>cgasich77@mac.com</t>
  </si>
  <si>
    <t>Christy</t>
  </si>
  <si>
    <t>Boggs</t>
  </si>
  <si>
    <t>714-319-0668</t>
  </si>
  <si>
    <t>christyann03@hotmail.com</t>
  </si>
  <si>
    <t>Dawn</t>
  </si>
  <si>
    <t>Zeilinger-Garcia</t>
  </si>
  <si>
    <t>805-383-2263</t>
  </si>
  <si>
    <t>dawnzeilinger@yahoo.com</t>
  </si>
  <si>
    <t xml:space="preserve">Gwyn </t>
  </si>
  <si>
    <t>Vanoni</t>
  </si>
  <si>
    <t>805-276-8314</t>
  </si>
  <si>
    <t>gwyndoli@yahoo.com</t>
  </si>
  <si>
    <t xml:space="preserve">Kathryn </t>
  </si>
  <si>
    <t>Artuso</t>
  </si>
  <si>
    <t>1244 Calle Aurora</t>
  </si>
  <si>
    <t>310-6994385</t>
  </si>
  <si>
    <t>kartuso@icloud.com</t>
  </si>
  <si>
    <t>Katie</t>
  </si>
  <si>
    <t>Koch</t>
  </si>
  <si>
    <t>310-938-1803</t>
  </si>
  <si>
    <t>katiemanny@gmail.com</t>
  </si>
  <si>
    <t>Lennie</t>
  </si>
  <si>
    <t>Wilkinson</t>
  </si>
  <si>
    <t>502 Mesa Dr.</t>
  </si>
  <si>
    <t>805-302-0394</t>
  </si>
  <si>
    <t>lennie@wtribe.com</t>
  </si>
  <si>
    <t>Leslie</t>
  </si>
  <si>
    <t>Musser</t>
  </si>
  <si>
    <t xml:space="preserve">1949 Sorrel St. </t>
  </si>
  <si>
    <t>818-430-6903</t>
  </si>
  <si>
    <t>ljmusser@gmail.com</t>
  </si>
  <si>
    <t>Sepulveda</t>
  </si>
  <si>
    <t>lesepulveda17@gmail.com</t>
  </si>
  <si>
    <t>Dona</t>
  </si>
  <si>
    <t>Stone-Fuller</t>
  </si>
  <si>
    <t>2372 Parkway Dr.</t>
  </si>
  <si>
    <t>714-328-2390</t>
  </si>
  <si>
    <t>dona.stonefuller@gmail.com</t>
  </si>
  <si>
    <t>564 Belden Ave.</t>
  </si>
  <si>
    <t>287 Murray Ave.</t>
  </si>
  <si>
    <t>1109 Elder View Ln.</t>
  </si>
  <si>
    <t>1066 Bordeaux Ave.</t>
  </si>
  <si>
    <t>3358 Breezy Dr.</t>
  </si>
  <si>
    <t>805-680-1937</t>
  </si>
  <si>
    <t>Kristie</t>
  </si>
  <si>
    <t>Akl</t>
  </si>
  <si>
    <t>kristieakl@gmail.com</t>
  </si>
  <si>
    <t>2012 Via Montecito</t>
  </si>
  <si>
    <t>4991 Caminito Luisa</t>
  </si>
  <si>
    <t>805-440-0635</t>
  </si>
  <si>
    <t>Erica</t>
  </si>
  <si>
    <t>Torphy</t>
  </si>
  <si>
    <t>790 Piropo Ct</t>
  </si>
  <si>
    <t>678-907-9747</t>
  </si>
  <si>
    <t>erica.r.camp@gmail.com</t>
  </si>
  <si>
    <t>Diana</t>
  </si>
  <si>
    <t>Guevara</t>
  </si>
  <si>
    <t>933 Calle Higuera</t>
  </si>
  <si>
    <t>Camarilo</t>
  </si>
  <si>
    <t>805-465-7679</t>
  </si>
  <si>
    <t>dguevarax4@gmail.com</t>
  </si>
  <si>
    <t>Lisbeth</t>
  </si>
  <si>
    <t>Mantel</t>
  </si>
  <si>
    <t>1752 Danbury Dr.</t>
  </si>
  <si>
    <t>661-916-6981</t>
  </si>
  <si>
    <t>lizpenelopem@gmail.com</t>
  </si>
  <si>
    <t>Alisa</t>
  </si>
  <si>
    <t>Murguia</t>
  </si>
  <si>
    <t>2497 Parkway Dr.</t>
  </si>
  <si>
    <t>805-637-3123</t>
  </si>
  <si>
    <t>murguia1547@gmail.com</t>
  </si>
  <si>
    <t>6060 La Cumbre Rd.</t>
  </si>
  <si>
    <t>x</t>
  </si>
  <si>
    <t>Liability</t>
  </si>
  <si>
    <t>Dues</t>
  </si>
  <si>
    <t>Houston</t>
  </si>
  <si>
    <t>Natasha</t>
  </si>
  <si>
    <t xml:space="preserve">1403 Pancho Rd </t>
  </si>
  <si>
    <t>Bonnie</t>
  </si>
  <si>
    <t>Cox</t>
  </si>
  <si>
    <t>891 Calle La Sombra</t>
  </si>
  <si>
    <t>bonnie.lowry.cox@gmail.com</t>
  </si>
  <si>
    <t>805-794-0965</t>
  </si>
  <si>
    <t>805-268-2592</t>
  </si>
  <si>
    <t>Caitlin</t>
  </si>
  <si>
    <t>Williams</t>
  </si>
  <si>
    <t>207A Calle La Fiesta</t>
  </si>
  <si>
    <t>muircv@gmail.com</t>
  </si>
  <si>
    <t>206-280-9282</t>
  </si>
  <si>
    <t>Not renewing</t>
  </si>
  <si>
    <t>Jennie Adams</t>
  </si>
  <si>
    <t>Katie Worrell</t>
  </si>
  <si>
    <t>Valerie Grossman</t>
  </si>
  <si>
    <t>Diane Quitoriano</t>
  </si>
  <si>
    <t>Jasmine Tovanayn</t>
  </si>
  <si>
    <t>Denise Graves</t>
  </si>
  <si>
    <t>Whitney Hormuth</t>
  </si>
  <si>
    <t>Joined another mom group through her child's preschool</t>
  </si>
  <si>
    <t xml:space="preserve">Moved </t>
  </si>
  <si>
    <t>No reply</t>
  </si>
  <si>
    <t>Tina Hoogenakker</t>
  </si>
  <si>
    <t>Cannot attend events due to work obligations</t>
  </si>
  <si>
    <t>Cannot come to events due to school obligations</t>
  </si>
  <si>
    <t>Cannot attend events due to family obligations</t>
  </si>
  <si>
    <t>Amber Snyder</t>
  </si>
  <si>
    <t xml:space="preserve">Not interested in renewing. No reason given. </t>
  </si>
  <si>
    <t>Elizabeth Nees</t>
  </si>
  <si>
    <t>Moved</t>
  </si>
  <si>
    <t>Stacey</t>
  </si>
  <si>
    <t>Pratt</t>
  </si>
  <si>
    <t>1720 Coachman Drive</t>
  </si>
  <si>
    <t>stacey.pratt1@gmail.com</t>
  </si>
  <si>
    <t>585-506-7453</t>
  </si>
  <si>
    <t>tasha_houston@hotmail.com</t>
  </si>
  <si>
    <t>Morgan</t>
  </si>
  <si>
    <t>Issac</t>
  </si>
  <si>
    <t>465 Merritt Ave.</t>
  </si>
  <si>
    <t>morganaviva@yahoo.com</t>
  </si>
  <si>
    <t>702-325-5127</t>
  </si>
  <si>
    <t>Melissa</t>
  </si>
  <si>
    <t>Ronan</t>
  </si>
  <si>
    <t>421 Walker Ave.</t>
  </si>
  <si>
    <t>805-302-2232</t>
  </si>
  <si>
    <t>melissa.a.ronan@gmail.com</t>
  </si>
  <si>
    <t>Letty</t>
  </si>
  <si>
    <t>Orozco Monzon</t>
  </si>
  <si>
    <t>3877 Vincente Ave.</t>
  </si>
  <si>
    <t>805-832-7151</t>
  </si>
  <si>
    <t>lettymonzon@hotmail.com</t>
  </si>
  <si>
    <t>Kristen</t>
  </si>
  <si>
    <t>Pineda</t>
  </si>
  <si>
    <t>kristen2730@yahoo.com</t>
  </si>
  <si>
    <t xml:space="preserve">1719 Coachman Dr. </t>
  </si>
  <si>
    <t>805-407-9772</t>
  </si>
  <si>
    <t>Bowen</t>
  </si>
  <si>
    <t>dianabowen7@gmail.com</t>
  </si>
  <si>
    <t>1590 Corte Lejos</t>
  </si>
  <si>
    <t>832-627-3965</t>
  </si>
  <si>
    <t>Emily</t>
  </si>
  <si>
    <t>Tosh</t>
  </si>
  <si>
    <t>emilydykes@gmail.com</t>
  </si>
  <si>
    <t>323-304-3426</t>
  </si>
  <si>
    <t>Jennifer</t>
  </si>
  <si>
    <t>Young</t>
  </si>
  <si>
    <t>jky35126@gmail.com</t>
  </si>
  <si>
    <t>4213 Croydon Ave.</t>
  </si>
  <si>
    <t xml:space="preserve">437 Madreselva Ct. </t>
  </si>
  <si>
    <t>757-876-9107</t>
  </si>
  <si>
    <t>Budde</t>
  </si>
  <si>
    <t>jenni.budde86@gmail.com</t>
  </si>
  <si>
    <t>1884 Dwight Ave.</t>
  </si>
  <si>
    <t>805-204-7227</t>
  </si>
  <si>
    <t>Chelsea</t>
  </si>
  <si>
    <t>Babb</t>
  </si>
  <si>
    <t xml:space="preserve">597 McLeod Rondo </t>
  </si>
  <si>
    <t>626-437-2898</t>
  </si>
  <si>
    <t>chelsea@ultimatearm.com</t>
  </si>
  <si>
    <t>Diane</t>
  </si>
  <si>
    <t>Quitoriano</t>
  </si>
  <si>
    <t>diane.dlr@gmail.com</t>
  </si>
  <si>
    <t>2279 Camilar Drive</t>
  </si>
  <si>
    <t>805-727-0924</t>
  </si>
  <si>
    <t>Palos</t>
  </si>
  <si>
    <t>New</t>
  </si>
  <si>
    <t>Renewal</t>
  </si>
  <si>
    <t>Renewal -Associate</t>
  </si>
  <si>
    <t>emily109265@gmail.com</t>
  </si>
  <si>
    <t xml:space="preserve">1639 Birchspring Walk </t>
  </si>
  <si>
    <t>805-906-1160</t>
  </si>
  <si>
    <t>Myia</t>
  </si>
  <si>
    <t>Perry</t>
  </si>
  <si>
    <t xml:space="preserve">3526 Gazebo Lane </t>
  </si>
  <si>
    <t>805-298-2384</t>
  </si>
  <si>
    <t>myiaperry24@gmail.com</t>
  </si>
  <si>
    <t>Stella</t>
  </si>
  <si>
    <t>Wong</t>
  </si>
  <si>
    <t>2797 Golf Villa Way</t>
  </si>
  <si>
    <t>Hellostellawong@gmail.com</t>
  </si>
  <si>
    <t>310-689-6904</t>
  </si>
  <si>
    <t>Spooner</t>
  </si>
  <si>
    <t>jennspooner@gmail.com</t>
  </si>
  <si>
    <t>5958 Fremont Circle</t>
  </si>
  <si>
    <t>805-428-2945</t>
  </si>
  <si>
    <t>Stephanie</t>
  </si>
  <si>
    <t>Allen</t>
  </si>
  <si>
    <t>4stephallen@gmail.com</t>
  </si>
  <si>
    <t>4234 Aspen Ln</t>
  </si>
  <si>
    <t>805-300-9230</t>
  </si>
  <si>
    <t>Miriam</t>
  </si>
  <si>
    <t>Cave</t>
  </si>
  <si>
    <t>miriamccave@gmail.com</t>
  </si>
  <si>
    <t>619 Paseo Lunar</t>
  </si>
  <si>
    <t>805-263-5796</t>
  </si>
  <si>
    <t>Megan</t>
  </si>
  <si>
    <t>Adams</t>
  </si>
  <si>
    <t>mstewartadams@yahoo.com</t>
  </si>
  <si>
    <t>65 Ramona Place</t>
  </si>
  <si>
    <t>805-798-3254</t>
  </si>
  <si>
    <t>Marina</t>
  </si>
  <si>
    <t>Patterson</t>
  </si>
  <si>
    <t>mjz.mz87@gmail.com</t>
  </si>
  <si>
    <t>823 Via Lorente</t>
  </si>
  <si>
    <t>805-443-2722</t>
  </si>
  <si>
    <t>Julie</t>
  </si>
  <si>
    <t>Peterson</t>
  </si>
  <si>
    <t>juliebell314@gmail.com</t>
  </si>
  <si>
    <t>1020 Santa Cruz Island Dr. #59</t>
  </si>
  <si>
    <t>906-464-8720</t>
  </si>
  <si>
    <t>Nikki</t>
  </si>
  <si>
    <t>Greening</t>
  </si>
  <si>
    <t>nikki.greening@outlook.com</t>
  </si>
  <si>
    <t>1780 Marsala Way</t>
  </si>
  <si>
    <t>701-509-9275</t>
  </si>
  <si>
    <t>Tanya</t>
  </si>
  <si>
    <t>Stammer</t>
  </si>
  <si>
    <t>Danielle</t>
  </si>
  <si>
    <t>daniellelynnspooner@gmail.com</t>
  </si>
  <si>
    <t>1538 Tierra Buena Court</t>
  </si>
  <si>
    <t>541-513-8969</t>
  </si>
  <si>
    <t>tlstammer@icloud.com</t>
  </si>
  <si>
    <t xml:space="preserve">1497 Agusta Avenue </t>
  </si>
  <si>
    <t>805-377-4354</t>
  </si>
  <si>
    <t>Renewal - Associate</t>
  </si>
  <si>
    <t>Renewal - Full Member</t>
  </si>
  <si>
    <t>4860 Via Fresco</t>
  </si>
  <si>
    <t>Chelseababb21@gmail.com</t>
  </si>
  <si>
    <t>Waived</t>
  </si>
  <si>
    <t>dkelly.piano@gmail.com</t>
  </si>
  <si>
    <t>Kelly</t>
  </si>
  <si>
    <t>Dorrie</t>
  </si>
  <si>
    <t>234 Loma Dr.</t>
  </si>
  <si>
    <t>516-417-0866</t>
  </si>
  <si>
    <t>Mem Type</t>
  </si>
  <si>
    <t xml:space="preserve">1355 Pancho Rd </t>
  </si>
  <si>
    <t>(1) New</t>
  </si>
  <si>
    <t>(2) Renewal - Full Member</t>
  </si>
  <si>
    <t>(3) Renewal - Associate Member</t>
  </si>
  <si>
    <t>diana.isabel341@gmail.com</t>
  </si>
  <si>
    <t>Paid Renewal Fee</t>
  </si>
  <si>
    <t>7/17/2021 - PayPal</t>
  </si>
  <si>
    <t>7/12/2021 - Cash</t>
  </si>
  <si>
    <t>310-920-7232</t>
  </si>
  <si>
    <t>July - PayPal</t>
  </si>
  <si>
    <t>Will be emailing a check in the mail</t>
  </si>
  <si>
    <t>Aug - Cash</t>
  </si>
  <si>
    <t>5297 Paseo Ricoso</t>
  </si>
  <si>
    <t>Martinez</t>
  </si>
  <si>
    <t>Sept - Check</t>
  </si>
  <si>
    <t>Kara</t>
  </si>
  <si>
    <t>Sept - Cash</t>
  </si>
  <si>
    <t>Sept - PayPal</t>
  </si>
  <si>
    <t>Dianna</t>
  </si>
  <si>
    <t>Curd</t>
  </si>
  <si>
    <t>Dianna.Curd@gmail.com</t>
  </si>
  <si>
    <t>456 El Bosquecillo</t>
  </si>
  <si>
    <t>408-483-7396</t>
  </si>
  <si>
    <t>Brandon</t>
  </si>
  <si>
    <t>Kaufman</t>
  </si>
  <si>
    <t>brandon.kaufman@icloud.com</t>
  </si>
  <si>
    <t>550 Temple Ave.</t>
  </si>
  <si>
    <t>818-429-5089</t>
  </si>
  <si>
    <t>Please use my mailing address 2660 peninsula rd #275 Oxnard,Ca 93035 for any physical mail to be sent. Thank you</t>
  </si>
  <si>
    <t>Bollinger</t>
  </si>
  <si>
    <t>weirum21@gmail.com</t>
  </si>
  <si>
    <t>578 Rosewood Ave</t>
  </si>
  <si>
    <t>805-637-9308</t>
  </si>
  <si>
    <t>2497 Parkway Drive</t>
  </si>
  <si>
    <t>Amy</t>
  </si>
  <si>
    <t>Davis</t>
  </si>
  <si>
    <t>amydaley77@yahoo.com</t>
  </si>
  <si>
    <t>2644 Rocklyn Street</t>
  </si>
  <si>
    <t>805-603-3364</t>
  </si>
  <si>
    <t>Elizabeth</t>
  </si>
  <si>
    <t>Defreece-Kaufman</t>
  </si>
  <si>
    <t>Lizabeth4501@gmail.com</t>
  </si>
  <si>
    <t>707-386-9673</t>
  </si>
  <si>
    <t xml:space="preserve">Becky </t>
  </si>
  <si>
    <t>Tong</t>
  </si>
  <si>
    <t>beckytong87@gmail.com</t>
  </si>
  <si>
    <t>396 Avocado Place</t>
  </si>
  <si>
    <t>314-707-6950</t>
  </si>
  <si>
    <t>Carly</t>
  </si>
  <si>
    <t>Frye</t>
  </si>
  <si>
    <t>carlyfrye24@yahoo.com</t>
  </si>
  <si>
    <t>1070 Oriole Drive</t>
  </si>
  <si>
    <t>Port Hueneme</t>
  </si>
  <si>
    <t>760-715-5609</t>
  </si>
  <si>
    <t>Oct - Cash</t>
  </si>
  <si>
    <t>Alyssa</t>
  </si>
  <si>
    <t>Leone</t>
  </si>
  <si>
    <t>alyssaleone1995@icloud.com</t>
  </si>
  <si>
    <t>1632 Burnley Street</t>
  </si>
  <si>
    <t>805-738-2719</t>
  </si>
  <si>
    <t>Erin</t>
  </si>
  <si>
    <t>Gorospe</t>
  </si>
  <si>
    <t>erin.mccoy@yahoo.com</t>
  </si>
  <si>
    <t>1537 Flynn Rd.</t>
  </si>
  <si>
    <t>213-841-4320</t>
  </si>
  <si>
    <t>Michelle</t>
  </si>
  <si>
    <t xml:space="preserve">Maertz </t>
  </si>
  <si>
    <t>michellemaertz@outlook.com</t>
  </si>
  <si>
    <t>5516 Birchview Lane</t>
  </si>
  <si>
    <t>805-341-6622</t>
  </si>
  <si>
    <t>Last Updated: 10/19/2021</t>
  </si>
  <si>
    <t>Oct - PayPal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</si>
</sst>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2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0"/>
      <color theme="1"/>
      <name val="Century Gothic"/>
      <family val="2"/>
      <scheme val="minor"/>
    </font>
    <font>
      <sz val="10"/>
      <color theme="4" tint="-0.24994659260841701"/>
      <name val="Century Gothic"/>
      <family val="2"/>
      <scheme val="minor"/>
    </font>
    <font>
      <sz val="10"/>
      <color theme="1" tint="0.34998626667073579"/>
      <name val="Century Gothic"/>
      <family val="2"/>
      <scheme val="minor"/>
    </font>
    <font>
      <sz val="10"/>
      <color theme="0"/>
      <name val="Century Gothic"/>
      <family val="2"/>
      <scheme val="minor"/>
    </font>
    <font>
      <i/>
      <sz val="10"/>
      <color theme="1"/>
      <name val="Century Gothic"/>
      <family val="2"/>
      <scheme val="minor"/>
    </font>
    <font>
      <sz val="10"/>
      <color rgb="FFFF0000"/>
      <name val="Century Gothic"/>
      <family val="2"/>
      <scheme val="minor"/>
    </font>
    <font>
      <sz val="8"/>
      <color theme="1"/>
      <name val="Roboto"/>
    </font>
    <font>
      <sz val="10"/>
      <color theme="1"/>
      <name val="Century Gothic"/>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9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14" fontId="9" fillId="0" borderId="0" xfId="0" applyNumberFormat="1" applyFont="1">
      <alignment vertical="center"/>
    </xf>
    <xf numFmtId="0" fontId="9" fillId="0" borderId="3" xfId="0" applyFont="1" applyBorder="1">
      <alignment vertical="center"/>
    </xf>
    <xf numFmtId="0" fontId="9" fillId="0" borderId="4" xfId="0" applyFont="1" applyBorder="1">
      <alignment vertical="center"/>
    </xf>
    <xf numFmtId="14" fontId="9" fillId="0" borderId="4" xfId="0" applyNumberFormat="1" applyFont="1" applyBorder="1">
      <alignment vertical="center"/>
    </xf>
    <xf numFmtId="0" fontId="9" fillId="0" borderId="5" xfId="0" applyFont="1" applyBorder="1">
      <alignment vertical="center"/>
    </xf>
    <xf numFmtId="0" fontId="10" fillId="0" borderId="6"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14" fontId="10" fillId="0" borderId="0" xfId="0" applyNumberFormat="1" applyFont="1" applyFill="1" applyBorder="1" applyAlignment="1">
      <alignment vertical="center"/>
    </xf>
    <xf numFmtId="0" fontId="9" fillId="0" borderId="0" xfId="0" applyFont="1" applyFill="1" applyBorder="1" applyAlignment="1">
      <alignment horizontal="left" vertical="center" indent="1"/>
    </xf>
    <xf numFmtId="165" fontId="11"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0" xfId="0" applyFont="1" applyFill="1" applyBorder="1" applyAlignment="1">
      <alignment horizontal="left" vertical="center" wrapText="1" indent="1"/>
    </xf>
    <xf numFmtId="0" fontId="12" fillId="0" borderId="0" xfId="0" applyFont="1" applyAlignment="1">
      <alignmen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14" fontId="0" fillId="0" borderId="0" xfId="0" applyNumberFormat="1" applyFont="1" applyFill="1" applyBorder="1" applyAlignment="1">
      <alignment horizontal="left" vertical="center"/>
    </xf>
    <xf numFmtId="0" fontId="12" fillId="0" borderId="0" xfId="0" applyFont="1" applyBorder="1" applyAlignment="1">
      <alignment vertical="center"/>
    </xf>
    <xf numFmtId="0" fontId="0" fillId="0" borderId="0" xfId="0" applyNumberFormat="1" applyFont="1" applyBorder="1" applyAlignment="1">
      <alignment vertical="center"/>
    </xf>
    <xf numFmtId="0" fontId="0" fillId="0" borderId="0" xfId="0" applyFont="1" applyBorder="1" applyAlignment="1">
      <alignment horizontal="left" vertical="center" indent="1"/>
    </xf>
    <xf numFmtId="0" fontId="0" fillId="0" borderId="0" xfId="0" applyFont="1" applyBorder="1" applyAlignment="1">
      <alignment vertical="center"/>
    </xf>
    <xf numFmtId="0" fontId="0" fillId="0" borderId="6" xfId="0" applyNumberFormat="1" applyFont="1" applyBorder="1" applyAlignment="1">
      <alignment vertical="center"/>
    </xf>
    <xf numFmtId="0" fontId="9" fillId="0" borderId="0" xfId="0" applyNumberFormat="1" applyFont="1" applyFill="1" applyBorder="1" applyAlignment="1">
      <alignment vertical="center"/>
    </xf>
    <xf numFmtId="0" fontId="0" fillId="0" borderId="7" xfId="0" applyFont="1" applyBorder="1" applyAlignment="1">
      <alignment vertical="center"/>
    </xf>
    <xf numFmtId="0" fontId="9" fillId="0" borderId="0" xfId="0" applyFont="1" applyFill="1" applyBorder="1" applyAlignment="1">
      <alignment vertical="center"/>
    </xf>
    <xf numFmtId="0" fontId="0" fillId="0" borderId="0" xfId="0" applyFont="1">
      <alignment vertical="center"/>
    </xf>
    <xf numFmtId="0" fontId="0" fillId="0" borderId="0" xfId="0" applyFont="1" applyAlignment="1">
      <alignment horizontal="left"/>
    </xf>
    <xf numFmtId="0" fontId="9" fillId="0" borderId="0" xfId="0" applyFont="1" applyAlignment="1">
      <alignment horizontal="left"/>
    </xf>
    <xf numFmtId="0" fontId="13" fillId="0" borderId="0" xfId="0" applyFont="1" applyFill="1" applyBorder="1" applyAlignment="1">
      <alignment horizontal="left" vertical="center" indent="1"/>
    </xf>
    <xf numFmtId="165" fontId="0" fillId="0" borderId="0" xfId="4" applyNumberFormat="1" applyFont="1" applyFill="1" applyBorder="1" applyAlignment="1">
      <alignment horizontal="left" vertical="center"/>
    </xf>
    <xf numFmtId="0" fontId="0" fillId="4" borderId="0" xfId="0" applyFont="1" applyFill="1">
      <alignment vertical="center"/>
    </xf>
    <xf numFmtId="0" fontId="9" fillId="0" borderId="0" xfId="0" applyFont="1" applyFill="1">
      <alignment vertical="center"/>
    </xf>
    <xf numFmtId="0" fontId="12" fillId="0" borderId="0" xfId="0" applyFont="1" applyFill="1" applyAlignment="1">
      <alignment vertical="center"/>
    </xf>
    <xf numFmtId="0" fontId="12" fillId="0" borderId="0" xfId="0" applyFont="1" applyFill="1" applyBorder="1" applyAlignment="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0" xfId="0" applyFont="1" applyFill="1">
      <alignment vertical="center"/>
    </xf>
    <xf numFmtId="0" fontId="14" fillId="0" borderId="0" xfId="0" applyFont="1" applyFill="1" applyBorder="1" applyAlignment="1">
      <alignment vertical="center"/>
    </xf>
    <xf numFmtId="165" fontId="12" fillId="0" borderId="0" xfId="0" applyNumberFormat="1" applyFont="1" applyFill="1" applyAlignment="1">
      <alignment vertical="center"/>
    </xf>
    <xf numFmtId="165" fontId="12" fillId="0" borderId="0" xfId="0" applyNumberFormat="1"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13" fillId="0" borderId="0" xfId="0" applyFont="1" applyFill="1" applyAlignment="1">
      <alignment horizontal="left" vertical="center" indent="1"/>
    </xf>
    <xf numFmtId="0" fontId="14" fillId="0" borderId="0" xfId="0" applyFont="1" applyAlignment="1">
      <alignment vertical="center"/>
    </xf>
    <xf numFmtId="165" fontId="0" fillId="0" borderId="0" xfId="0" applyNumberFormat="1" applyFont="1" applyFill="1" applyAlignment="1">
      <alignment horizontal="left" vertical="center"/>
    </xf>
    <xf numFmtId="14" fontId="0" fillId="0" borderId="0" xfId="0" applyNumberFormat="1" applyFont="1" applyFill="1" applyAlignment="1">
      <alignment horizontal="left" vertical="center"/>
    </xf>
    <xf numFmtId="0" fontId="0" fillId="0" borderId="0" xfId="0" applyFont="1" applyAlignment="1">
      <alignment vertical="center"/>
    </xf>
    <xf numFmtId="14" fontId="15" fillId="5" borderId="0" xfId="0" applyNumberFormat="1" applyFont="1" applyFill="1" applyBorder="1" applyAlignment="1">
      <alignment horizontal="left" vertical="center"/>
    </xf>
    <xf numFmtId="0" fontId="12" fillId="0" borderId="0" xfId="0" applyNumberFormat="1" applyFont="1" applyFill="1" applyAlignment="1">
      <alignment vertical="center"/>
    </xf>
    <xf numFmtId="0" fontId="14" fillId="0" borderId="0" xfId="0" applyNumberFormat="1" applyFont="1" applyFill="1" applyAlignment="1">
      <alignment vertical="center"/>
    </xf>
    <xf numFmtId="0" fontId="0" fillId="0" borderId="0" xfId="0" applyFont="1" applyFill="1" applyAlignment="1">
      <alignment horizontal="left" vertical="center" indent="1"/>
    </xf>
    <xf numFmtId="0" fontId="9" fillId="4" borderId="0" xfId="0" applyFont="1" applyFill="1">
      <alignment vertical="center"/>
    </xf>
    <xf numFmtId="14" fontId="15" fillId="5" borderId="11" xfId="0" applyNumberFormat="1" applyFont="1" applyFill="1" applyBorder="1" applyAlignment="1">
      <alignment horizontal="left" vertical="center"/>
    </xf>
    <xf numFmtId="165" fontId="14" fillId="0" borderId="0" xfId="0" applyNumberFormat="1" applyFont="1" applyFill="1" applyAlignment="1">
      <alignment vertical="center"/>
    </xf>
    <xf numFmtId="0" fontId="0" fillId="0" borderId="12" xfId="0" applyFont="1" applyFill="1" applyBorder="1">
      <alignment vertical="center"/>
    </xf>
    <xf numFmtId="0" fontId="9" fillId="0" borderId="12" xfId="0" applyFont="1" applyBorder="1">
      <alignment vertical="center"/>
    </xf>
    <xf numFmtId="0" fontId="9" fillId="0" borderId="12" xfId="0" applyFont="1" applyFill="1" applyBorder="1">
      <alignment vertical="center"/>
    </xf>
    <xf numFmtId="0" fontId="0" fillId="0" borderId="12" xfId="0" applyFont="1" applyBorder="1">
      <alignment vertical="center"/>
    </xf>
    <xf numFmtId="14" fontId="15" fillId="5" borderId="12" xfId="0" applyNumberFormat="1" applyFont="1" applyFill="1" applyBorder="1" applyAlignment="1">
      <alignment horizontal="left" vertical="center"/>
    </xf>
    <xf numFmtId="0" fontId="14" fillId="0" borderId="0" xfId="0" applyFont="1" applyFill="1" applyAlignment="1">
      <alignment vertical="center"/>
    </xf>
    <xf numFmtId="0" fontId="9" fillId="0" borderId="0" xfId="0" applyFont="1" applyAlignment="1">
      <alignment horizontal="center" vertical="center"/>
    </xf>
    <xf numFmtId="0" fontId="9" fillId="0" borderId="0" xfId="0" applyFont="1" applyAlignment="1">
      <alignment horizontal="center"/>
    </xf>
    <xf numFmtId="0" fontId="0" fillId="0" borderId="0" xfId="0" applyFont="1" applyAlignment="1">
      <alignment horizontal="center" vertical="center"/>
    </xf>
    <xf numFmtId="0" fontId="0" fillId="0" borderId="12" xfId="0" applyFont="1" applyFill="1" applyBorder="1" applyAlignment="1">
      <alignment horizontal="center" vertical="center"/>
    </xf>
    <xf numFmtId="0" fontId="9" fillId="0" borderId="12" xfId="0" applyFont="1" applyBorder="1" applyAlignment="1">
      <alignment horizontal="center" vertical="center"/>
    </xf>
    <xf numFmtId="0" fontId="0" fillId="0" borderId="12" xfId="0" applyFont="1" applyBorder="1" applyAlignment="1">
      <alignment horizontal="center" vertical="center"/>
    </xf>
    <xf numFmtId="0" fontId="9" fillId="0" borderId="12" xfId="0" applyFont="1" applyFill="1" applyBorder="1" applyAlignment="1">
      <alignment horizontal="center" vertical="center"/>
    </xf>
    <xf numFmtId="14" fontId="9" fillId="0" borderId="12" xfId="0" applyNumberFormat="1" applyFont="1" applyFill="1" applyBorder="1">
      <alignment vertical="center"/>
    </xf>
    <xf numFmtId="14" fontId="0" fillId="0" borderId="12" xfId="0" applyNumberFormat="1" applyFont="1" applyFill="1" applyBorder="1">
      <alignment vertical="center"/>
    </xf>
    <xf numFmtId="14" fontId="0" fillId="5" borderId="0" xfId="0" applyNumberFormat="1" applyFont="1" applyFill="1" applyBorder="1" applyAlignment="1">
      <alignment horizontal="left" vertical="center"/>
    </xf>
    <xf numFmtId="0" fontId="17" fillId="0" borderId="0" xfId="0" applyFont="1">
      <alignment vertical="center"/>
    </xf>
    <xf numFmtId="0" fontId="18" fillId="0" borderId="7" xfId="0" applyFont="1" applyFill="1" applyBorder="1" applyAlignment="1">
      <alignment vertical="center"/>
    </xf>
    <xf numFmtId="0" fontId="18" fillId="0" borderId="0" xfId="0" applyFont="1">
      <alignment vertical="center"/>
    </xf>
    <xf numFmtId="0" fontId="18" fillId="0" borderId="12" xfId="0" applyFont="1" applyFill="1" applyBorder="1">
      <alignment vertical="center"/>
    </xf>
    <xf numFmtId="0" fontId="18" fillId="0" borderId="12" xfId="0" applyFont="1" applyBorder="1">
      <alignment vertical="center"/>
    </xf>
    <xf numFmtId="0" fontId="16" fillId="0" borderId="6" xfId="0" applyNumberFormat="1" applyFont="1" applyFill="1" applyBorder="1" applyAlignment="1">
      <alignment vertical="center"/>
    </xf>
    <xf numFmtId="0" fontId="19" fillId="0" borderId="0" xfId="0" applyFont="1">
      <alignment vertical="center"/>
    </xf>
    <xf numFmtId="14" fontId="9" fillId="5"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20"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5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57"/>
      <tableStyleElement type="headerRow" dxfId="56"/>
      <tableStyleElement type="firstColumn" dxfId="55"/>
      <tableStyleElement type="lastColumn" dxfId="54"/>
      <tableStyleElement type="firstHeaderCell" dxfId="53"/>
      <tableStyleElement type="lastHeaderCell"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80AAE4EE-4B86-49C1-BDBD-59067D0AD23A}"/>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80DE8D5A-6B4D-45E3-9651-2FD07975E4FB}"/>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C5648B3C-CF05-4D6E-9885-D82A414DBA1F}"/>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7849A0-E2B1-413C-81AF-DDC53AA831A6}" name="Members45" displayName="Members45" ref="B3:L36" totalsRowShown="0" headerRowDxfId="51" dataDxfId="50">
  <sortState xmlns:xlrd2="http://schemas.microsoft.com/office/spreadsheetml/2017/richdata2" ref="B4:L34">
    <sortCondition ref="C7:C34"/>
  </sortState>
  <tableColumns count="11">
    <tableColumn id="1" xr3:uid="{AF366887-7378-4A63-B31D-87ED331E0457}" name=" " dataDxfId="49">
      <calculatedColumnFormula>Members45[[#This Row],[FIRST NAME]]</calculatedColumnFormula>
    </tableColumn>
    <tableColumn id="15" xr3:uid="{7F653C31-65A5-4EC9-A68C-26D94F7BE528}" name="FIRST NAME" dataDxfId="48"/>
    <tableColumn id="11" xr3:uid="{10AF6DDB-FBF3-4622-A3AE-A79E23548B4A}" name="LAST NAME" dataDxfId="47"/>
    <tableColumn id="12" xr3:uid="{FE49BABE-C01A-4595-BC57-4443727D660C}" name="ADDRESS" dataDxfId="46"/>
    <tableColumn id="13" xr3:uid="{F09658CC-8D69-4B3C-A490-6380CA05546C}" name="CITY" dataDxfId="45"/>
    <tableColumn id="14" xr3:uid="{9F90EE12-5274-4C48-BDD9-18FC4534C6A8}" name="STATE" dataDxfId="44"/>
    <tableColumn id="16" xr3:uid="{46B730A6-1F6E-4041-AEE7-21D48005C91D}" name="ZIP" dataDxfId="43"/>
    <tableColumn id="3" xr3:uid="{33DCA27F-B4C7-446C-A314-42EE16B22BA4}" name="PHONE" dataDxfId="42"/>
    <tableColumn id="4" xr3:uid="{0D988765-66F8-4AEB-8F07-664970E08AF4}" name="EMAIL" dataDxfId="41"/>
    <tableColumn id="5" xr3:uid="{9726F3AC-707A-4B33-8140-CF0965253B6B}" name="JOIN DATE" dataDxfId="40"/>
    <tableColumn id="2" xr3:uid="{73B19F67-7D64-47F1-8795-EBB65CA58F7C}" name="  " dataDxfId="3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A1A8C7-F80A-4810-BC80-69BDDF901ED1}" name="Members4" displayName="Members4" ref="B3:L39" totalsRowShown="0" headerRowDxfId="38" dataDxfId="37">
  <sortState xmlns:xlrd2="http://schemas.microsoft.com/office/spreadsheetml/2017/richdata2" ref="B4:L35">
    <sortCondition ref="C4:C35"/>
  </sortState>
  <tableColumns count="11">
    <tableColumn id="1" xr3:uid="{5C5AC730-9B97-48DC-AA22-AAE67535F770}" name=" " dataDxfId="36">
      <calculatedColumnFormula>Members4[[#This Row],[FIRST NAME]]</calculatedColumnFormula>
    </tableColumn>
    <tableColumn id="15" xr3:uid="{575EC558-190E-4CB9-A502-FF7F1E6E3983}" name="FIRST NAME" dataDxfId="35"/>
    <tableColumn id="11" xr3:uid="{50F67825-2602-4F4A-9AD5-C61171655BAB}" name="LAST NAME" dataDxfId="34"/>
    <tableColumn id="12" xr3:uid="{7BF4132B-BC13-4F1F-AFCB-A447C99CAC8B}" name="ADDRESS" dataDxfId="33"/>
    <tableColumn id="13" xr3:uid="{A6688E7B-DEC7-4534-A4B1-EDF71D1AC394}" name="CITY" dataDxfId="32"/>
    <tableColumn id="14" xr3:uid="{011D307C-AAD7-4F28-9A42-3FA72185AEA0}" name="STATE" dataDxfId="31"/>
    <tableColumn id="16" xr3:uid="{A467338F-101B-4325-997B-059CB0650BC0}" name="ZIP" dataDxfId="30"/>
    <tableColumn id="3" xr3:uid="{35DAD17E-5B0D-4FA1-BFCD-53E0F682A5A9}" name="PHONE" dataDxfId="29"/>
    <tableColumn id="4" xr3:uid="{509438F3-A0C6-49A7-9F35-62A4834976C4}" name="EMAIL" dataDxfId="28"/>
    <tableColumn id="5" xr3:uid="{6CC977BE-2792-4055-97EC-7F102C275885}" name="JOIN DATE" dataDxfId="27"/>
    <tableColumn id="2" xr3:uid="{3BA7A087-434D-4A19-896C-05B08A901698}" name="  " dataDxfId="2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32" totalsRowShown="0" headerRowDxfId="25" dataDxfId="24">
  <sortState xmlns:xlrd2="http://schemas.microsoft.com/office/spreadsheetml/2017/richdata2" ref="B4:L30">
    <sortCondition ref="C4:C30"/>
  </sortState>
  <tableColumns count="11">
    <tableColumn id="1" xr3:uid="{00000000-0010-0000-0000-000001000000}" name=" " dataDxfId="23">
      <calculatedColumnFormula>Members[[#This Row],[FIRST NAME]]</calculatedColumnFormula>
    </tableColumn>
    <tableColumn id="15" xr3:uid="{00000000-0010-0000-0000-00000F000000}" name="FIRST NAME" dataDxfId="22"/>
    <tableColumn id="11" xr3:uid="{00000000-0010-0000-0000-00000B000000}" name="LAST NAME" dataDxfId="21"/>
    <tableColumn id="12" xr3:uid="{00000000-0010-0000-0000-00000C000000}" name="ADDRESS" dataDxfId="20"/>
    <tableColumn id="13" xr3:uid="{00000000-0010-0000-0000-00000D000000}" name="CITY" dataDxfId="19"/>
    <tableColumn id="14" xr3:uid="{00000000-0010-0000-0000-00000E000000}" name="STATE" dataDxfId="18"/>
    <tableColumn id="16" xr3:uid="{00000000-0010-0000-0000-000010000000}" name="ZIP" dataDxfId="17"/>
    <tableColumn id="3" xr3:uid="{00000000-0010-0000-0000-000003000000}" name="PHONE" dataDxfId="16"/>
    <tableColumn id="4" xr3:uid="{00000000-0010-0000-0000-000004000000}" name="EMAIL" dataDxfId="15"/>
    <tableColumn id="5" xr3:uid="{00000000-0010-0000-0000-000005000000}" name="JOIN DATE" dataDxfId="14"/>
    <tableColumn id="2" xr3:uid="{00000000-0010-0000-0000-000002000000}" name="  " dataDxfId="1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61CA94-BD82-490E-8DDE-119A49C973C6}" name="Members3" displayName="Members3" ref="B3:L23" totalsRowShown="0" headerRowDxfId="12" dataDxfId="11">
  <sortState xmlns:xlrd2="http://schemas.microsoft.com/office/spreadsheetml/2017/richdata2" ref="B4:L22">
    <sortCondition ref="C4:C22"/>
  </sortState>
  <tableColumns count="11">
    <tableColumn id="1" xr3:uid="{3F83213E-90E3-4234-BD7B-302D7A727C89}" name=" " dataDxfId="10">
      <calculatedColumnFormula>Members3[[#This Row],[FIRST NAME]]</calculatedColumnFormula>
    </tableColumn>
    <tableColumn id="15" xr3:uid="{13DB9552-3AC0-4CB9-ABB2-08ADC2368D3A}" name="FIRST NAME" dataDxfId="9"/>
    <tableColumn id="11" xr3:uid="{5B06532F-4563-4BC2-93D2-D95576DB78D3}" name="LAST NAME" dataDxfId="8"/>
    <tableColumn id="12" xr3:uid="{B516B413-B3C5-41BA-BBEA-B39A4E48442A}" name="ADDRESS" dataDxfId="7"/>
    <tableColumn id="13" xr3:uid="{9407472B-6144-47FA-9F53-378240B98956}" name="CITY" dataDxfId="6"/>
    <tableColumn id="14" xr3:uid="{AAFDFED2-D33C-47C3-BB9C-D33F7B0AC68C}" name="STATE" dataDxfId="5"/>
    <tableColumn id="16" xr3:uid="{87AD52B7-E3FC-4A1D-BC7C-CF4C9C31CE4E}" name="ZIP" dataDxfId="4"/>
    <tableColumn id="3" xr3:uid="{FE8BC864-EF86-4468-8285-BEB395944684}" name="PHONE" dataDxfId="3"/>
    <tableColumn id="4" xr3:uid="{0C7C7BCC-E4F1-4779-8AA5-AC888826ED62}" name="EMAIL" dataDxfId="2"/>
    <tableColumn id="5" xr3:uid="{D8560D13-2595-4830-8E53-4A3F714CEF6E}" name="JOIN DATE" dataDxfId="1"/>
    <tableColumn id="2" xr3:uid="{3B3AD4E2-37A8-4F5B-B8D5-DC37A96CA95B}"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tasha_houston@hotmail.com" TargetMode="External"/><Relationship Id="rId13" Type="http://schemas.openxmlformats.org/officeDocument/2006/relationships/hyperlink" Target="mailto:juliebell314@gmail.com" TargetMode="External"/><Relationship Id="rId18" Type="http://schemas.openxmlformats.org/officeDocument/2006/relationships/hyperlink" Target="mailto:weirum21@gmail.com" TargetMode="External"/><Relationship Id="rId26" Type="http://schemas.openxmlformats.org/officeDocument/2006/relationships/hyperlink" Target="mailto:erin.mccoy@yahoo.com" TargetMode="External"/><Relationship Id="rId3" Type="http://schemas.openxmlformats.org/officeDocument/2006/relationships/hyperlink" Target="mailto:christyann03@hotmail.com" TargetMode="External"/><Relationship Id="rId21" Type="http://schemas.openxmlformats.org/officeDocument/2006/relationships/hyperlink" Target="mailto:amydaley77@yahoo.com" TargetMode="External"/><Relationship Id="rId7" Type="http://schemas.openxmlformats.org/officeDocument/2006/relationships/hyperlink" Target="mailto:lesepulveda17@gmail.com" TargetMode="External"/><Relationship Id="rId12" Type="http://schemas.openxmlformats.org/officeDocument/2006/relationships/hyperlink" Target="mailto:miriamccave@gmail.com" TargetMode="External"/><Relationship Id="rId17" Type="http://schemas.openxmlformats.org/officeDocument/2006/relationships/hyperlink" Target="mailto:brandon.kaufman@icloud.com" TargetMode="External"/><Relationship Id="rId25" Type="http://schemas.openxmlformats.org/officeDocument/2006/relationships/hyperlink" Target="mailto:alyssaleone1995@icloud.com" TargetMode="External"/><Relationship Id="rId2" Type="http://schemas.openxmlformats.org/officeDocument/2006/relationships/hyperlink" Target="mailto:cgasich77@mac.com" TargetMode="External"/><Relationship Id="rId16" Type="http://schemas.openxmlformats.org/officeDocument/2006/relationships/hyperlink" Target="mailto:Dianna.Curd@gmail.com" TargetMode="External"/><Relationship Id="rId20" Type="http://schemas.openxmlformats.org/officeDocument/2006/relationships/hyperlink" Target="mailto:tlstammer@icloud.com" TargetMode="External"/><Relationship Id="rId29" Type="http://schemas.openxmlformats.org/officeDocument/2006/relationships/drawing" Target="../drawings/drawing2.xml"/><Relationship Id="rId1" Type="http://schemas.openxmlformats.org/officeDocument/2006/relationships/hyperlink" Target="mailto:oceguera.andrea@yahoo.com" TargetMode="External"/><Relationship Id="rId6" Type="http://schemas.openxmlformats.org/officeDocument/2006/relationships/hyperlink" Target="mailto:ljmusser@gmail.com" TargetMode="External"/><Relationship Id="rId11" Type="http://schemas.openxmlformats.org/officeDocument/2006/relationships/hyperlink" Target="mailto:morganaviva@yahoo.com" TargetMode="External"/><Relationship Id="rId24" Type="http://schemas.openxmlformats.org/officeDocument/2006/relationships/hyperlink" Target="mailto:carlyfrye24@yahoo.com" TargetMode="External"/><Relationship Id="rId5" Type="http://schemas.openxmlformats.org/officeDocument/2006/relationships/hyperlink" Target="mailto:lennie@wtribe.com" TargetMode="External"/><Relationship Id="rId15" Type="http://schemas.openxmlformats.org/officeDocument/2006/relationships/hyperlink" Target="mailto:dkelly.piano@gmail.com" TargetMode="External"/><Relationship Id="rId23" Type="http://schemas.openxmlformats.org/officeDocument/2006/relationships/hyperlink" Target="mailto:beckytong87@gmail.com" TargetMode="External"/><Relationship Id="rId28" Type="http://schemas.openxmlformats.org/officeDocument/2006/relationships/printerSettings" Target="../printerSettings/printerSettings1.bin"/><Relationship Id="rId10" Type="http://schemas.openxmlformats.org/officeDocument/2006/relationships/hyperlink" Target="mailto:emilydykes@gmail.com" TargetMode="External"/><Relationship Id="rId19" Type="http://schemas.openxmlformats.org/officeDocument/2006/relationships/hyperlink" Target="mailto:murguia1547@gmail.com" TargetMode="External"/><Relationship Id="rId4" Type="http://schemas.openxmlformats.org/officeDocument/2006/relationships/hyperlink" Target="mailto:kartuso@icloud.com" TargetMode="External"/><Relationship Id="rId9" Type="http://schemas.openxmlformats.org/officeDocument/2006/relationships/hyperlink" Target="mailto:bonnie.lowry.cox@gmail.com" TargetMode="External"/><Relationship Id="rId14" Type="http://schemas.openxmlformats.org/officeDocument/2006/relationships/hyperlink" Target="mailto:diana.isabel341@gmail.com" TargetMode="External"/><Relationship Id="rId22" Type="http://schemas.openxmlformats.org/officeDocument/2006/relationships/hyperlink" Target="mailto:Lizabeth4501@gmail.com" TargetMode="External"/><Relationship Id="rId27" Type="http://schemas.openxmlformats.org/officeDocument/2006/relationships/hyperlink" Target="mailto:michellemaertz@outlook.com" TargetMode="External"/><Relationship Id="rId30"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mailto:ljmusser@gmail.com" TargetMode="External"/><Relationship Id="rId13" Type="http://schemas.openxmlformats.org/officeDocument/2006/relationships/hyperlink" Target="mailto:bonnie.lowry.cox@gmail.com" TargetMode="External"/><Relationship Id="rId18" Type="http://schemas.openxmlformats.org/officeDocument/2006/relationships/hyperlink" Target="mailto:4stephallen@gmail.com" TargetMode="External"/><Relationship Id="rId26" Type="http://schemas.openxmlformats.org/officeDocument/2006/relationships/hyperlink" Target="mailto:Chelseababb21@gmail.com" TargetMode="External"/><Relationship Id="rId3" Type="http://schemas.openxmlformats.org/officeDocument/2006/relationships/hyperlink" Target="mailto:christyann03@hotmail.com" TargetMode="External"/><Relationship Id="rId21" Type="http://schemas.openxmlformats.org/officeDocument/2006/relationships/hyperlink" Target="mailto:melissa.a.ronan@gmail.com" TargetMode="External"/><Relationship Id="rId7" Type="http://schemas.openxmlformats.org/officeDocument/2006/relationships/hyperlink" Target="mailto:lennie@wtribe.com" TargetMode="External"/><Relationship Id="rId12" Type="http://schemas.openxmlformats.org/officeDocument/2006/relationships/hyperlink" Target="mailto:tasha_houston@hotmail.com" TargetMode="External"/><Relationship Id="rId17" Type="http://schemas.openxmlformats.org/officeDocument/2006/relationships/hyperlink" Target="mailto:muircv@gmail.com" TargetMode="External"/><Relationship Id="rId25" Type="http://schemas.openxmlformats.org/officeDocument/2006/relationships/hyperlink" Target="mailto:dkelly.piano@gmail.com" TargetMode="External"/><Relationship Id="rId2" Type="http://schemas.openxmlformats.org/officeDocument/2006/relationships/hyperlink" Target="mailto:cgasich77@mac.com" TargetMode="External"/><Relationship Id="rId16" Type="http://schemas.openxmlformats.org/officeDocument/2006/relationships/hyperlink" Target="mailto:morganaviva@yahoo.com" TargetMode="External"/><Relationship Id="rId20" Type="http://schemas.openxmlformats.org/officeDocument/2006/relationships/hyperlink" Target="mailto:miriamccave@gmail.com" TargetMode="External"/><Relationship Id="rId29" Type="http://schemas.openxmlformats.org/officeDocument/2006/relationships/table" Target="../tables/table2.xml"/><Relationship Id="rId1" Type="http://schemas.openxmlformats.org/officeDocument/2006/relationships/hyperlink" Target="mailto:oceguera.andrea@yahoo.com" TargetMode="External"/><Relationship Id="rId6" Type="http://schemas.openxmlformats.org/officeDocument/2006/relationships/hyperlink" Target="mailto:katiemanny@gmail.com" TargetMode="External"/><Relationship Id="rId11" Type="http://schemas.openxmlformats.org/officeDocument/2006/relationships/hyperlink" Target="mailto:kristieakl@gmail.com" TargetMode="External"/><Relationship Id="rId24" Type="http://schemas.openxmlformats.org/officeDocument/2006/relationships/hyperlink" Target="mailto:dianabowen7@gmail.com" TargetMode="External"/><Relationship Id="rId5" Type="http://schemas.openxmlformats.org/officeDocument/2006/relationships/hyperlink" Target="mailto:kartuso@icloud.com" TargetMode="External"/><Relationship Id="rId15" Type="http://schemas.openxmlformats.org/officeDocument/2006/relationships/hyperlink" Target="mailto:jky35126@gmail.com" TargetMode="External"/><Relationship Id="rId23" Type="http://schemas.openxmlformats.org/officeDocument/2006/relationships/hyperlink" Target="mailto:juliebell314@gmail.com" TargetMode="External"/><Relationship Id="rId28" Type="http://schemas.openxmlformats.org/officeDocument/2006/relationships/drawing" Target="../drawings/drawing3.xml"/><Relationship Id="rId10" Type="http://schemas.openxmlformats.org/officeDocument/2006/relationships/hyperlink" Target="mailto:dona.stonefuller@gmail.com" TargetMode="External"/><Relationship Id="rId19" Type="http://schemas.openxmlformats.org/officeDocument/2006/relationships/hyperlink" Target="mailto:mstewartadams@yahoo.com" TargetMode="External"/><Relationship Id="rId4" Type="http://schemas.openxmlformats.org/officeDocument/2006/relationships/hyperlink" Target="mailto:dawnzeilinger@yahoo.com" TargetMode="External"/><Relationship Id="rId9" Type="http://schemas.openxmlformats.org/officeDocument/2006/relationships/hyperlink" Target="mailto:lesepulveda17@gmail.com" TargetMode="External"/><Relationship Id="rId14" Type="http://schemas.openxmlformats.org/officeDocument/2006/relationships/hyperlink" Target="mailto:emilydykes@gmail.com" TargetMode="External"/><Relationship Id="rId22" Type="http://schemas.openxmlformats.org/officeDocument/2006/relationships/hyperlink" Target="mailto:mjz.mz87@gmail.com" TargetMode="Externa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lennie@wtribe.com" TargetMode="External"/><Relationship Id="rId13" Type="http://schemas.openxmlformats.org/officeDocument/2006/relationships/hyperlink" Target="mailto:tasha_houston@hotmail.com" TargetMode="External"/><Relationship Id="rId18" Type="http://schemas.openxmlformats.org/officeDocument/2006/relationships/hyperlink" Target="mailto:muircv@gmail.com" TargetMode="External"/><Relationship Id="rId3" Type="http://schemas.openxmlformats.org/officeDocument/2006/relationships/hyperlink" Target="mailto:christyann03@hotmail.com" TargetMode="External"/><Relationship Id="rId21" Type="http://schemas.openxmlformats.org/officeDocument/2006/relationships/table" Target="../tables/table3.xml"/><Relationship Id="rId7" Type="http://schemas.openxmlformats.org/officeDocument/2006/relationships/hyperlink" Target="mailto:katiemanny@gmail.com" TargetMode="External"/><Relationship Id="rId12" Type="http://schemas.openxmlformats.org/officeDocument/2006/relationships/hyperlink" Target="mailto:kristieakl@gmail.com" TargetMode="External"/><Relationship Id="rId17" Type="http://schemas.openxmlformats.org/officeDocument/2006/relationships/hyperlink" Target="mailto:morganaviva@yahoo.com" TargetMode="External"/><Relationship Id="rId2" Type="http://schemas.openxmlformats.org/officeDocument/2006/relationships/hyperlink" Target="mailto:cgasich77@mac.com" TargetMode="External"/><Relationship Id="rId16" Type="http://schemas.openxmlformats.org/officeDocument/2006/relationships/hyperlink" Target="mailto:jky35126@gmail.com" TargetMode="External"/><Relationship Id="rId20" Type="http://schemas.openxmlformats.org/officeDocument/2006/relationships/drawing" Target="../drawings/drawing4.xml"/><Relationship Id="rId1" Type="http://schemas.openxmlformats.org/officeDocument/2006/relationships/hyperlink" Target="mailto:oceguera.andrea@yahoo.com" TargetMode="External"/><Relationship Id="rId6" Type="http://schemas.openxmlformats.org/officeDocument/2006/relationships/hyperlink" Target="mailto:kartuso@icloud.com" TargetMode="External"/><Relationship Id="rId11" Type="http://schemas.openxmlformats.org/officeDocument/2006/relationships/hyperlink" Target="mailto:dona.stonefuller@gmail.com" TargetMode="External"/><Relationship Id="rId5" Type="http://schemas.openxmlformats.org/officeDocument/2006/relationships/hyperlink" Target="mailto:gwyndoli@yahoo.com" TargetMode="External"/><Relationship Id="rId15" Type="http://schemas.openxmlformats.org/officeDocument/2006/relationships/hyperlink" Target="mailto:emilydykes@gmail.com" TargetMode="External"/><Relationship Id="rId10" Type="http://schemas.openxmlformats.org/officeDocument/2006/relationships/hyperlink" Target="mailto:lesepulveda17@gmail.com" TargetMode="External"/><Relationship Id="rId19" Type="http://schemas.openxmlformats.org/officeDocument/2006/relationships/printerSettings" Target="../printerSettings/printerSettings3.bin"/><Relationship Id="rId4" Type="http://schemas.openxmlformats.org/officeDocument/2006/relationships/hyperlink" Target="mailto:dawnzeilinger@yahoo.com" TargetMode="External"/><Relationship Id="rId9" Type="http://schemas.openxmlformats.org/officeDocument/2006/relationships/hyperlink" Target="mailto:ljmusser@gmail.com" TargetMode="External"/><Relationship Id="rId14" Type="http://schemas.openxmlformats.org/officeDocument/2006/relationships/hyperlink" Target="mailto:bonnie.lowry.cox@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lennie@wtribe.com" TargetMode="External"/><Relationship Id="rId13" Type="http://schemas.openxmlformats.org/officeDocument/2006/relationships/hyperlink" Target="mailto:erica.r.camp@gmail.com" TargetMode="External"/><Relationship Id="rId18" Type="http://schemas.openxmlformats.org/officeDocument/2006/relationships/printerSettings" Target="../printerSettings/printerSettings4.bin"/><Relationship Id="rId3" Type="http://schemas.openxmlformats.org/officeDocument/2006/relationships/hyperlink" Target="mailto:christyann03@hotmail.com" TargetMode="External"/><Relationship Id="rId7" Type="http://schemas.openxmlformats.org/officeDocument/2006/relationships/hyperlink" Target="mailto:katiemanny@gmail.com" TargetMode="External"/><Relationship Id="rId12" Type="http://schemas.openxmlformats.org/officeDocument/2006/relationships/hyperlink" Target="mailto:kristieakl@gmail.com" TargetMode="External"/><Relationship Id="rId17" Type="http://schemas.openxmlformats.org/officeDocument/2006/relationships/hyperlink" Target="mailto:bonnie.lowry.cox@gmail.com" TargetMode="External"/><Relationship Id="rId2" Type="http://schemas.openxmlformats.org/officeDocument/2006/relationships/hyperlink" Target="mailto:cgasich77@mac.com" TargetMode="External"/><Relationship Id="rId16" Type="http://schemas.openxmlformats.org/officeDocument/2006/relationships/hyperlink" Target="mailto:murguia1547@gmail.com" TargetMode="External"/><Relationship Id="rId20" Type="http://schemas.openxmlformats.org/officeDocument/2006/relationships/table" Target="../tables/table4.xml"/><Relationship Id="rId1" Type="http://schemas.openxmlformats.org/officeDocument/2006/relationships/hyperlink" Target="mailto:oceguera.andrea@yahoo.com" TargetMode="External"/><Relationship Id="rId6" Type="http://schemas.openxmlformats.org/officeDocument/2006/relationships/hyperlink" Target="mailto:kartuso@icloud.com" TargetMode="External"/><Relationship Id="rId11" Type="http://schemas.openxmlformats.org/officeDocument/2006/relationships/hyperlink" Target="mailto:dona.stonefuller@gmail.com" TargetMode="External"/><Relationship Id="rId5" Type="http://schemas.openxmlformats.org/officeDocument/2006/relationships/hyperlink" Target="mailto:gwyndoli@yahoo.com" TargetMode="External"/><Relationship Id="rId15" Type="http://schemas.openxmlformats.org/officeDocument/2006/relationships/hyperlink" Target="mailto:lizpenelopem@gmail.com" TargetMode="External"/><Relationship Id="rId10" Type="http://schemas.openxmlformats.org/officeDocument/2006/relationships/hyperlink" Target="mailto:lesepulveda17@gmail.com" TargetMode="External"/><Relationship Id="rId19" Type="http://schemas.openxmlformats.org/officeDocument/2006/relationships/drawing" Target="../drawings/drawing5.xml"/><Relationship Id="rId4" Type="http://schemas.openxmlformats.org/officeDocument/2006/relationships/hyperlink" Target="mailto:dawnzeilinger@yahoo.com" TargetMode="External"/><Relationship Id="rId9" Type="http://schemas.openxmlformats.org/officeDocument/2006/relationships/hyperlink" Target="mailto:ljmusser@gmail.com" TargetMode="External"/><Relationship Id="rId14" Type="http://schemas.openxmlformats.org/officeDocument/2006/relationships/hyperlink" Target="mailto:dguevarax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77734375" defaultRowHeight="21" customHeight="1" x14ac:dyDescent="0.25"/>
  <cols>
    <col min="1" max="1" width="1.777343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94" t="s">
        <v>12</v>
      </c>
      <c r="D3" s="94"/>
      <c r="E3" s="94"/>
      <c r="F3" s="94"/>
      <c r="G3" s="94"/>
      <c r="H3" s="94"/>
      <c r="I3" s="94"/>
      <c r="J3" s="94"/>
      <c r="K3" s="94"/>
      <c r="L3" s="5"/>
    </row>
    <row r="4" spans="2:12" ht="21" customHeight="1" x14ac:dyDescent="0.25">
      <c r="B4" s="6"/>
      <c r="C4" s="95" t="s">
        <v>11</v>
      </c>
      <c r="D4" s="95"/>
      <c r="E4" s="95"/>
      <c r="F4" s="95"/>
      <c r="G4" s="95"/>
      <c r="H4" s="95"/>
      <c r="I4" s="95"/>
      <c r="J4" s="95"/>
      <c r="K4" s="95"/>
      <c r="L4" s="7"/>
    </row>
    <row r="5" spans="2:12" ht="21" customHeight="1" thickBot="1" x14ac:dyDescent="0.3">
      <c r="B5" s="91"/>
      <c r="C5" s="92"/>
      <c r="D5" s="92"/>
      <c r="E5" s="92"/>
      <c r="F5" s="92"/>
      <c r="G5" s="92"/>
      <c r="H5" s="92"/>
      <c r="I5" s="92"/>
      <c r="J5" s="92"/>
      <c r="K5" s="92"/>
      <c r="L5" s="9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76D7-D284-4AB4-8650-4463CA669251}">
  <sheetPr>
    <tabColor theme="4"/>
    <pageSetUpPr autoPageBreaks="0" fitToPage="1"/>
  </sheetPr>
  <dimension ref="B1:S39"/>
  <sheetViews>
    <sheetView showGridLines="0" tabSelected="1" workbookViewId="0">
      <selection activeCell="E24" sqref="E24"/>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4" width="8.77734375" style="71"/>
    <col min="15" max="15" width="8.77734375" style="8"/>
    <col min="16" max="16" width="10.6640625" style="71" bestFit="1" customWidth="1"/>
    <col min="17" max="17" width="9.5546875" style="8" bestFit="1" customWidth="1"/>
    <col min="18" max="16384" width="8.77734375" style="8"/>
  </cols>
  <sheetData>
    <row r="1" spans="2:19" ht="13.8" thickBot="1" x14ac:dyDescent="0.3"/>
    <row r="2" spans="2:19" ht="62.25" customHeight="1" thickTop="1" x14ac:dyDescent="0.25">
      <c r="B2" s="10"/>
      <c r="C2" s="11"/>
      <c r="D2" s="11"/>
      <c r="E2" s="11"/>
      <c r="F2" s="11"/>
      <c r="G2" s="11"/>
      <c r="H2" s="11"/>
      <c r="I2" s="11"/>
      <c r="J2" s="11"/>
      <c r="K2" s="12"/>
      <c r="L2" s="13"/>
      <c r="N2" s="72">
        <v>2021</v>
      </c>
    </row>
    <row r="3" spans="2:19" ht="21" customHeight="1" x14ac:dyDescent="0.25">
      <c r="B3" s="14" t="s">
        <v>1</v>
      </c>
      <c r="C3" s="15" t="s">
        <v>6</v>
      </c>
      <c r="D3" s="15" t="s">
        <v>7</v>
      </c>
      <c r="E3" s="15" t="s">
        <v>3</v>
      </c>
      <c r="F3" s="15" t="s">
        <v>4</v>
      </c>
      <c r="G3" s="15" t="s">
        <v>5</v>
      </c>
      <c r="H3" s="15" t="s">
        <v>8</v>
      </c>
      <c r="I3" s="16" t="s">
        <v>9</v>
      </c>
      <c r="J3" s="16" t="s">
        <v>0</v>
      </c>
      <c r="K3" s="17" t="s">
        <v>10</v>
      </c>
      <c r="L3" s="8" t="s">
        <v>2</v>
      </c>
      <c r="N3" s="73" t="s">
        <v>97</v>
      </c>
      <c r="O3" s="36" t="s">
        <v>98</v>
      </c>
      <c r="P3" s="73" t="s">
        <v>256</v>
      </c>
      <c r="Q3" s="36" t="s">
        <v>262</v>
      </c>
    </row>
    <row r="4" spans="2:19" ht="21" customHeight="1" x14ac:dyDescent="0.25">
      <c r="B4" s="22" t="str">
        <f>Members45[[#This Row],[FIRST NAME]]</f>
        <v>Alisa</v>
      </c>
      <c r="C4" s="25" t="s">
        <v>90</v>
      </c>
      <c r="D4" s="25" t="s">
        <v>91</v>
      </c>
      <c r="E4" s="89" t="s">
        <v>290</v>
      </c>
      <c r="F4" s="25" t="s">
        <v>13</v>
      </c>
      <c r="G4" s="25" t="s">
        <v>14</v>
      </c>
      <c r="H4" s="18">
        <v>93010</v>
      </c>
      <c r="I4" s="43" t="s">
        <v>93</v>
      </c>
      <c r="J4" s="26" t="s">
        <v>94</v>
      </c>
      <c r="K4" s="20">
        <v>44463</v>
      </c>
      <c r="L4" s="35"/>
      <c r="N4" s="74" t="s">
        <v>96</v>
      </c>
      <c r="O4" s="65"/>
      <c r="P4" s="75">
        <v>1</v>
      </c>
      <c r="Q4" s="68"/>
    </row>
    <row r="5" spans="2:19" ht="21" customHeight="1" x14ac:dyDescent="0.25">
      <c r="B5" s="6" t="str">
        <f>Members45[[#This Row],[FIRST NAME]]</f>
        <v>Alyssa</v>
      </c>
      <c r="C5" s="25" t="s">
        <v>312</v>
      </c>
      <c r="D5" s="25" t="s">
        <v>313</v>
      </c>
      <c r="E5" s="25" t="s">
        <v>315</v>
      </c>
      <c r="F5" s="25" t="s">
        <v>13</v>
      </c>
      <c r="G5" s="25" t="s">
        <v>14</v>
      </c>
      <c r="H5" s="90">
        <v>93010</v>
      </c>
      <c r="I5" s="43" t="s">
        <v>316</v>
      </c>
      <c r="J5" s="26" t="s">
        <v>314</v>
      </c>
      <c r="K5" s="27">
        <v>44480</v>
      </c>
      <c r="L5" s="46"/>
      <c r="N5" s="74" t="s">
        <v>96</v>
      </c>
      <c r="O5" s="65"/>
      <c r="P5" s="75">
        <v>1</v>
      </c>
      <c r="Q5" s="68"/>
    </row>
    <row r="6" spans="2:19" ht="21" customHeight="1" x14ac:dyDescent="0.25">
      <c r="B6" s="6" t="str">
        <f>Members45[[#This Row],[FIRST NAME]]</f>
        <v>Amy</v>
      </c>
      <c r="C6" s="25" t="s">
        <v>291</v>
      </c>
      <c r="D6" s="25" t="s">
        <v>292</v>
      </c>
      <c r="E6" s="25" t="s">
        <v>294</v>
      </c>
      <c r="F6" s="25" t="s">
        <v>13</v>
      </c>
      <c r="G6" s="25" t="s">
        <v>14</v>
      </c>
      <c r="H6" s="90">
        <v>93010</v>
      </c>
      <c r="I6" s="43" t="s">
        <v>295</v>
      </c>
      <c r="J6" s="26" t="s">
        <v>293</v>
      </c>
      <c r="K6" s="27">
        <v>44465</v>
      </c>
      <c r="L6" s="46"/>
      <c r="N6" s="74" t="s">
        <v>96</v>
      </c>
      <c r="O6" s="65"/>
      <c r="P6" s="75">
        <v>1</v>
      </c>
      <c r="Q6" s="68"/>
    </row>
    <row r="7" spans="2:19" ht="21" customHeight="1" x14ac:dyDescent="0.25">
      <c r="B7" s="22" t="str">
        <f>Members45[[#This Row],[FIRST NAME]]</f>
        <v>Andrea</v>
      </c>
      <c r="C7" s="25" t="s">
        <v>15</v>
      </c>
      <c r="D7" s="25" t="s">
        <v>16</v>
      </c>
      <c r="E7" s="23" t="s">
        <v>64</v>
      </c>
      <c r="F7" s="18" t="s">
        <v>13</v>
      </c>
      <c r="G7" s="18" t="s">
        <v>14</v>
      </c>
      <c r="H7" s="18">
        <v>93012</v>
      </c>
      <c r="I7" s="43" t="s">
        <v>17</v>
      </c>
      <c r="J7" s="19" t="s">
        <v>18</v>
      </c>
      <c r="K7" s="20">
        <v>42275</v>
      </c>
      <c r="L7" s="21"/>
      <c r="N7" s="74" t="s">
        <v>96</v>
      </c>
      <c r="O7" s="65"/>
      <c r="P7" s="75">
        <v>2</v>
      </c>
      <c r="Q7" s="68" t="s">
        <v>274</v>
      </c>
    </row>
    <row r="8" spans="2:19" s="36" customFormat="1" ht="21" customHeight="1" x14ac:dyDescent="0.25">
      <c r="B8" s="6" t="str">
        <f>Members45[[#This Row],[FIRST NAME]]</f>
        <v xml:space="preserve">Becky </v>
      </c>
      <c r="C8" s="25" t="s">
        <v>300</v>
      </c>
      <c r="D8" s="25" t="s">
        <v>301</v>
      </c>
      <c r="E8" s="25" t="s">
        <v>303</v>
      </c>
      <c r="F8" s="25" t="s">
        <v>13</v>
      </c>
      <c r="G8" s="25" t="s">
        <v>14</v>
      </c>
      <c r="H8" s="25">
        <v>93010</v>
      </c>
      <c r="I8" s="43" t="s">
        <v>304</v>
      </c>
      <c r="J8" s="26" t="s">
        <v>302</v>
      </c>
      <c r="K8" s="27">
        <v>44484</v>
      </c>
      <c r="L8" s="7"/>
      <c r="N8" s="74" t="s">
        <v>96</v>
      </c>
      <c r="O8" s="65"/>
      <c r="P8" s="76">
        <v>1</v>
      </c>
      <c r="Q8" s="68"/>
    </row>
    <row r="9" spans="2:19" ht="21" customHeight="1" x14ac:dyDescent="0.25">
      <c r="B9" s="6" t="str">
        <f>Members45[[#This Row],[FIRST NAME]]</f>
        <v>Bonnie</v>
      </c>
      <c r="C9" s="25" t="s">
        <v>102</v>
      </c>
      <c r="D9" s="25" t="s">
        <v>103</v>
      </c>
      <c r="E9" s="25" t="s">
        <v>104</v>
      </c>
      <c r="F9" s="25" t="s">
        <v>13</v>
      </c>
      <c r="G9" s="18" t="s">
        <v>14</v>
      </c>
      <c r="H9" s="18">
        <v>93010</v>
      </c>
      <c r="I9" s="43" t="s">
        <v>107</v>
      </c>
      <c r="J9" s="26" t="s">
        <v>105</v>
      </c>
      <c r="K9" s="80">
        <v>43387</v>
      </c>
      <c r="L9" s="7"/>
      <c r="N9" s="74" t="s">
        <v>96</v>
      </c>
      <c r="O9" s="65"/>
      <c r="P9" s="75">
        <v>2</v>
      </c>
      <c r="Q9" s="68" t="s">
        <v>328</v>
      </c>
    </row>
    <row r="10" spans="2:19" ht="21" customHeight="1" x14ac:dyDescent="0.25">
      <c r="B10" s="6" t="str">
        <f>Members45[[#This Row],[FIRST NAME]]</f>
        <v>Brandon</v>
      </c>
      <c r="C10" s="25" t="s">
        <v>280</v>
      </c>
      <c r="D10" s="25" t="s">
        <v>281</v>
      </c>
      <c r="E10" s="25" t="s">
        <v>283</v>
      </c>
      <c r="F10" s="25" t="s">
        <v>13</v>
      </c>
      <c r="G10" s="25" t="s">
        <v>14</v>
      </c>
      <c r="H10" s="39">
        <v>93010</v>
      </c>
      <c r="I10" s="43" t="s">
        <v>284</v>
      </c>
      <c r="J10" s="26" t="s">
        <v>282</v>
      </c>
      <c r="K10" s="27">
        <v>44456</v>
      </c>
      <c r="L10" s="7"/>
      <c r="N10" s="74" t="s">
        <v>96</v>
      </c>
      <c r="O10" s="65"/>
      <c r="P10" s="75">
        <v>1</v>
      </c>
      <c r="Q10" s="66"/>
      <c r="S10" s="87" t="s">
        <v>285</v>
      </c>
    </row>
    <row r="11" spans="2:19" s="36" customFormat="1" ht="21" customHeight="1" x14ac:dyDescent="0.25">
      <c r="B11" s="6" t="str">
        <f>Members45[[#This Row],[FIRST NAME]]</f>
        <v>Carly</v>
      </c>
      <c r="C11" s="25" t="s">
        <v>305</v>
      </c>
      <c r="D11" s="25" t="s">
        <v>306</v>
      </c>
      <c r="E11" s="25" t="s">
        <v>308</v>
      </c>
      <c r="F11" s="25" t="s">
        <v>309</v>
      </c>
      <c r="G11" s="25" t="s">
        <v>14</v>
      </c>
      <c r="H11" s="25">
        <v>93041</v>
      </c>
      <c r="I11" s="43" t="s">
        <v>310</v>
      </c>
      <c r="J11" s="26" t="s">
        <v>307</v>
      </c>
      <c r="K11" s="27">
        <v>44475</v>
      </c>
      <c r="L11" s="7"/>
      <c r="N11" s="74" t="s">
        <v>96</v>
      </c>
      <c r="O11" s="65"/>
      <c r="P11" s="76">
        <v>1</v>
      </c>
      <c r="Q11" s="68" t="s">
        <v>311</v>
      </c>
      <c r="S11" s="87"/>
    </row>
    <row r="12" spans="2:19" ht="21" customHeight="1" x14ac:dyDescent="0.25">
      <c r="B12" s="22" t="str">
        <f>Members45[[#This Row],[FIRST NAME]]</f>
        <v xml:space="preserve">Christina </v>
      </c>
      <c r="C12" s="18" t="s">
        <v>19</v>
      </c>
      <c r="D12" s="25" t="s">
        <v>20</v>
      </c>
      <c r="E12" s="25" t="s">
        <v>95</v>
      </c>
      <c r="F12" s="18" t="s">
        <v>21</v>
      </c>
      <c r="G12" s="18" t="s">
        <v>14</v>
      </c>
      <c r="H12" s="18">
        <v>93066</v>
      </c>
      <c r="I12" s="43" t="s">
        <v>22</v>
      </c>
      <c r="J12" s="26" t="s">
        <v>23</v>
      </c>
      <c r="K12" s="88">
        <v>41168</v>
      </c>
      <c r="L12" s="21"/>
      <c r="N12" s="74" t="s">
        <v>96</v>
      </c>
      <c r="O12" s="65"/>
      <c r="P12" s="76">
        <v>2</v>
      </c>
      <c r="Q12" s="66"/>
    </row>
    <row r="13" spans="2:19" ht="21" customHeight="1" x14ac:dyDescent="0.25">
      <c r="B13" s="22" t="str">
        <f>Members45[[#This Row],[FIRST NAME]]</f>
        <v>Christy</v>
      </c>
      <c r="C13" s="18" t="s">
        <v>24</v>
      </c>
      <c r="D13" s="18" t="s">
        <v>25</v>
      </c>
      <c r="E13" s="25" t="s">
        <v>248</v>
      </c>
      <c r="F13" s="18" t="s">
        <v>13</v>
      </c>
      <c r="G13" s="18" t="s">
        <v>14</v>
      </c>
      <c r="H13" s="18">
        <v>93012</v>
      </c>
      <c r="I13" s="43" t="s">
        <v>26</v>
      </c>
      <c r="J13" s="26" t="s">
        <v>27</v>
      </c>
      <c r="K13" s="20">
        <v>42578</v>
      </c>
      <c r="L13" s="21"/>
      <c r="N13" s="74" t="s">
        <v>96</v>
      </c>
      <c r="O13" s="65"/>
      <c r="P13" s="76">
        <v>2</v>
      </c>
      <c r="Q13" s="68" t="s">
        <v>271</v>
      </c>
    </row>
    <row r="14" spans="2:19" ht="21" customHeight="1" x14ac:dyDescent="0.25">
      <c r="B14" s="6" t="str">
        <f>Members45[[#This Row],[FIRST NAME]]</f>
        <v>Diana</v>
      </c>
      <c r="C14" s="25" t="s">
        <v>79</v>
      </c>
      <c r="D14" s="25" t="s">
        <v>270</v>
      </c>
      <c r="E14" s="39" t="s">
        <v>160</v>
      </c>
      <c r="F14" s="25" t="s">
        <v>13</v>
      </c>
      <c r="G14" s="25" t="s">
        <v>14</v>
      </c>
      <c r="H14" s="39">
        <v>93010</v>
      </c>
      <c r="I14" s="43" t="s">
        <v>265</v>
      </c>
      <c r="J14" s="26" t="s">
        <v>261</v>
      </c>
      <c r="K14" s="27">
        <v>43544</v>
      </c>
      <c r="L14" s="7"/>
      <c r="N14" s="74" t="s">
        <v>96</v>
      </c>
      <c r="O14" s="65"/>
      <c r="P14" s="75">
        <v>2</v>
      </c>
      <c r="Q14" s="68" t="s">
        <v>266</v>
      </c>
    </row>
    <row r="15" spans="2:19" s="83" customFormat="1" ht="21" customHeight="1" x14ac:dyDescent="0.25">
      <c r="B15" s="86" t="str">
        <f>Members45[[#This Row],[FIRST NAME]]</f>
        <v>Dianna</v>
      </c>
      <c r="C15" s="25" t="s">
        <v>275</v>
      </c>
      <c r="D15" s="25" t="s">
        <v>276</v>
      </c>
      <c r="E15" s="25" t="s">
        <v>278</v>
      </c>
      <c r="F15" s="25" t="s">
        <v>13</v>
      </c>
      <c r="G15" s="25" t="s">
        <v>14</v>
      </c>
      <c r="H15" s="25">
        <v>93010</v>
      </c>
      <c r="I15" s="43" t="s">
        <v>279</v>
      </c>
      <c r="J15" s="26" t="s">
        <v>277</v>
      </c>
      <c r="K15" s="27">
        <v>44451</v>
      </c>
      <c r="L15" s="82"/>
      <c r="N15" s="74" t="s">
        <v>96</v>
      </c>
      <c r="O15" s="84"/>
      <c r="P15" s="75">
        <v>1</v>
      </c>
      <c r="Q15" s="85"/>
    </row>
    <row r="16" spans="2:19" s="42" customFormat="1" ht="21" customHeight="1" x14ac:dyDescent="0.25">
      <c r="B16" s="6" t="str">
        <f>Members45[[#This Row],[FIRST NAME]]</f>
        <v>Dorrie</v>
      </c>
      <c r="C16" s="25" t="s">
        <v>253</v>
      </c>
      <c r="D16" s="25" t="s">
        <v>252</v>
      </c>
      <c r="E16" s="25" t="s">
        <v>269</v>
      </c>
      <c r="F16" s="25" t="s">
        <v>13</v>
      </c>
      <c r="G16" s="25" t="s">
        <v>14</v>
      </c>
      <c r="H16" s="39">
        <v>93012</v>
      </c>
      <c r="I16" s="70" t="s">
        <v>255</v>
      </c>
      <c r="J16" s="26" t="s">
        <v>251</v>
      </c>
      <c r="K16" s="27">
        <v>44059</v>
      </c>
      <c r="L16" s="7"/>
      <c r="N16" s="74" t="s">
        <v>96</v>
      </c>
      <c r="O16" s="65" t="s">
        <v>250</v>
      </c>
      <c r="P16" s="74">
        <v>2</v>
      </c>
      <c r="Q16" s="67"/>
    </row>
    <row r="17" spans="2:18" s="42" customFormat="1" ht="21" customHeight="1" x14ac:dyDescent="0.25">
      <c r="B17" s="6" t="str">
        <f>Members45[[#This Row],[FIRST NAME]]</f>
        <v>Elizabeth</v>
      </c>
      <c r="C17" s="25" t="s">
        <v>296</v>
      </c>
      <c r="D17" s="25" t="s">
        <v>297</v>
      </c>
      <c r="E17" s="25" t="s">
        <v>283</v>
      </c>
      <c r="F17" s="25" t="s">
        <v>13</v>
      </c>
      <c r="G17" s="25" t="s">
        <v>14</v>
      </c>
      <c r="H17" s="39">
        <v>93010</v>
      </c>
      <c r="I17" s="43" t="s">
        <v>299</v>
      </c>
      <c r="J17" s="26" t="s">
        <v>298</v>
      </c>
      <c r="K17" s="27">
        <v>44471</v>
      </c>
      <c r="L17" s="7"/>
      <c r="N17" s="74" t="s">
        <v>96</v>
      </c>
      <c r="O17" s="65"/>
      <c r="P17" s="74">
        <v>1</v>
      </c>
      <c r="Q17" s="67"/>
    </row>
    <row r="18" spans="2:18" s="42" customFormat="1" ht="21" customHeight="1" x14ac:dyDescent="0.25">
      <c r="B18" s="6" t="str">
        <f>Members45[[#This Row],[FIRST NAME]]</f>
        <v>Emily</v>
      </c>
      <c r="C18" s="25" t="s">
        <v>162</v>
      </c>
      <c r="D18" s="25" t="s">
        <v>163</v>
      </c>
      <c r="E18" s="25" t="s">
        <v>170</v>
      </c>
      <c r="F18" s="25" t="s">
        <v>13</v>
      </c>
      <c r="G18" s="25" t="s">
        <v>14</v>
      </c>
      <c r="H18" s="39">
        <v>93012</v>
      </c>
      <c r="I18" s="43" t="s">
        <v>165</v>
      </c>
      <c r="J18" s="26" t="s">
        <v>164</v>
      </c>
      <c r="K18" s="80">
        <v>43564</v>
      </c>
      <c r="L18" s="7"/>
      <c r="N18" s="74" t="s">
        <v>96</v>
      </c>
      <c r="O18" s="65"/>
      <c r="P18" s="74">
        <v>2</v>
      </c>
      <c r="Q18" s="65" t="s">
        <v>268</v>
      </c>
      <c r="R18" s="47"/>
    </row>
    <row r="19" spans="2:18" s="42" customFormat="1" ht="21" customHeight="1" x14ac:dyDescent="0.25">
      <c r="B19" s="6" t="str">
        <f>Members45[[#This Row],[FIRST NAME]]</f>
        <v>Erin</v>
      </c>
      <c r="C19" s="25" t="s">
        <v>317</v>
      </c>
      <c r="D19" s="25" t="s">
        <v>318</v>
      </c>
      <c r="E19" s="25" t="s">
        <v>320</v>
      </c>
      <c r="F19" s="25" t="s">
        <v>13</v>
      </c>
      <c r="G19" s="25" t="s">
        <v>14</v>
      </c>
      <c r="H19" s="90">
        <v>93012</v>
      </c>
      <c r="I19" s="43" t="s">
        <v>321</v>
      </c>
      <c r="J19" s="26" t="s">
        <v>319</v>
      </c>
      <c r="K19" s="27">
        <v>44483</v>
      </c>
      <c r="L19" s="7"/>
      <c r="N19" s="74" t="s">
        <v>96</v>
      </c>
      <c r="O19" s="65"/>
      <c r="P19" s="74">
        <v>1</v>
      </c>
      <c r="Q19" s="65"/>
      <c r="R19" s="47"/>
    </row>
    <row r="20" spans="2:18" s="42" customFormat="1" ht="21" customHeight="1" x14ac:dyDescent="0.25">
      <c r="B20" s="6" t="str">
        <f>Members45[[#This Row],[FIRST NAME]]</f>
        <v>Jennifer</v>
      </c>
      <c r="C20" s="25" t="s">
        <v>166</v>
      </c>
      <c r="D20" s="25" t="s">
        <v>172</v>
      </c>
      <c r="E20" s="25" t="s">
        <v>174</v>
      </c>
      <c r="F20" s="25" t="s">
        <v>13</v>
      </c>
      <c r="G20" s="25" t="s">
        <v>14</v>
      </c>
      <c r="H20" s="25">
        <v>93010</v>
      </c>
      <c r="I20" s="43" t="s">
        <v>175</v>
      </c>
      <c r="J20" s="26" t="s">
        <v>173</v>
      </c>
      <c r="K20" s="27">
        <v>43563</v>
      </c>
      <c r="L20" s="7"/>
      <c r="N20" s="74" t="s">
        <v>96</v>
      </c>
      <c r="O20" s="65"/>
      <c r="P20" s="74">
        <v>2</v>
      </c>
      <c r="Q20" s="65" t="s">
        <v>263</v>
      </c>
    </row>
    <row r="21" spans="2:18" s="42" customFormat="1" ht="21" customHeight="1" x14ac:dyDescent="0.25">
      <c r="B21" s="6" t="str">
        <f>Members45[[#This Row],[FIRST NAME]]</f>
        <v>Jennifer</v>
      </c>
      <c r="C21" s="25" t="s">
        <v>166</v>
      </c>
      <c r="D21" s="25" t="s">
        <v>203</v>
      </c>
      <c r="E21" s="25" t="s">
        <v>205</v>
      </c>
      <c r="F21" s="25" t="s">
        <v>13</v>
      </c>
      <c r="G21" s="25" t="s">
        <v>14</v>
      </c>
      <c r="H21" s="39">
        <v>93012</v>
      </c>
      <c r="I21" s="43" t="s">
        <v>206</v>
      </c>
      <c r="J21" s="26" t="s">
        <v>204</v>
      </c>
      <c r="K21" s="27">
        <v>43865</v>
      </c>
      <c r="L21" s="7"/>
      <c r="N21" s="74" t="s">
        <v>96</v>
      </c>
      <c r="O21" s="65" t="s">
        <v>250</v>
      </c>
      <c r="P21" s="74">
        <v>2</v>
      </c>
      <c r="Q21" s="67"/>
    </row>
    <row r="22" spans="2:18" s="42" customFormat="1" ht="21" customHeight="1" x14ac:dyDescent="0.25">
      <c r="B22" s="6" t="str">
        <f>Members45[[#This Row],[FIRST NAME]]</f>
        <v>Jennifer</v>
      </c>
      <c r="C22" s="25" t="s">
        <v>166</v>
      </c>
      <c r="D22" s="25" t="s">
        <v>167</v>
      </c>
      <c r="E22" s="25" t="s">
        <v>169</v>
      </c>
      <c r="F22" s="25" t="s">
        <v>13</v>
      </c>
      <c r="G22" s="25" t="s">
        <v>14</v>
      </c>
      <c r="H22" s="39">
        <v>93010</v>
      </c>
      <c r="I22" s="43" t="s">
        <v>171</v>
      </c>
      <c r="J22" s="26" t="s">
        <v>168</v>
      </c>
      <c r="K22" s="27">
        <v>43581</v>
      </c>
      <c r="L22" s="7"/>
      <c r="N22" s="74" t="s">
        <v>96</v>
      </c>
      <c r="O22" s="65"/>
      <c r="P22" s="74">
        <v>2</v>
      </c>
      <c r="Q22" s="79" t="s">
        <v>264</v>
      </c>
    </row>
    <row r="23" spans="2:18" s="42" customFormat="1" ht="21" customHeight="1" x14ac:dyDescent="0.25">
      <c r="B23" s="6" t="str">
        <f>Members45[[#This Row],[FIRST NAME]]</f>
        <v>Julie</v>
      </c>
      <c r="C23" s="25" t="s">
        <v>227</v>
      </c>
      <c r="D23" s="25" t="s">
        <v>228</v>
      </c>
      <c r="E23" s="25" t="s">
        <v>230</v>
      </c>
      <c r="F23" s="25" t="s">
        <v>13</v>
      </c>
      <c r="G23" s="25" t="s">
        <v>14</v>
      </c>
      <c r="H23" s="25">
        <v>93012</v>
      </c>
      <c r="I23" s="43" t="s">
        <v>231</v>
      </c>
      <c r="J23" s="26" t="s">
        <v>229</v>
      </c>
      <c r="K23" s="27">
        <v>43875</v>
      </c>
      <c r="L23" s="7"/>
      <c r="N23" s="74" t="s">
        <v>96</v>
      </c>
      <c r="O23" s="65" t="s">
        <v>250</v>
      </c>
      <c r="P23" s="74">
        <v>2</v>
      </c>
      <c r="Q23" s="67"/>
    </row>
    <row r="24" spans="2:18" s="42" customFormat="1" ht="21" customHeight="1" x14ac:dyDescent="0.25">
      <c r="B24" s="6" t="str">
        <f>Members45[[#This Row],[FIRST NAME]]</f>
        <v>Kara</v>
      </c>
      <c r="C24" s="25" t="s">
        <v>272</v>
      </c>
      <c r="D24" s="25" t="s">
        <v>286</v>
      </c>
      <c r="E24" s="25" t="s">
        <v>288</v>
      </c>
      <c r="F24" s="25" t="s">
        <v>13</v>
      </c>
      <c r="G24" s="25" t="s">
        <v>14</v>
      </c>
      <c r="H24" s="39">
        <v>93010</v>
      </c>
      <c r="I24" s="43" t="s">
        <v>289</v>
      </c>
      <c r="J24" s="26" t="s">
        <v>287</v>
      </c>
      <c r="K24" s="27">
        <v>44459</v>
      </c>
      <c r="L24" s="7"/>
      <c r="N24" s="74" t="s">
        <v>96</v>
      </c>
      <c r="O24" s="65"/>
      <c r="P24" s="74">
        <v>1</v>
      </c>
      <c r="Q24" s="65" t="s">
        <v>273</v>
      </c>
    </row>
    <row r="25" spans="2:18" s="42" customFormat="1" ht="21" customHeight="1" x14ac:dyDescent="0.25">
      <c r="B25" s="22" t="str">
        <f>Members45[[#This Row],[FIRST NAME]]</f>
        <v xml:space="preserve">Kathryn </v>
      </c>
      <c r="C25" s="18" t="s">
        <v>36</v>
      </c>
      <c r="D25" s="25" t="s">
        <v>37</v>
      </c>
      <c r="E25" s="18" t="s">
        <v>38</v>
      </c>
      <c r="F25" s="18" t="s">
        <v>13</v>
      </c>
      <c r="G25" s="18" t="s">
        <v>14</v>
      </c>
      <c r="H25" s="18">
        <v>93010</v>
      </c>
      <c r="I25" s="43" t="s">
        <v>39</v>
      </c>
      <c r="J25" s="19" t="s">
        <v>40</v>
      </c>
      <c r="K25" s="20">
        <v>42292</v>
      </c>
      <c r="L25" s="21"/>
      <c r="N25" s="74" t="s">
        <v>96</v>
      </c>
      <c r="O25" s="65"/>
      <c r="P25" s="74">
        <v>2</v>
      </c>
      <c r="Q25" s="67"/>
    </row>
    <row r="26" spans="2:18" s="42" customFormat="1" ht="21" customHeight="1" x14ac:dyDescent="0.25">
      <c r="B26" s="33" t="str">
        <f>Members45[[#This Row],[FIRST NAME]]</f>
        <v>Lennie</v>
      </c>
      <c r="C26" s="18" t="s">
        <v>45</v>
      </c>
      <c r="D26" s="25" t="s">
        <v>46</v>
      </c>
      <c r="E26" s="18" t="s">
        <v>47</v>
      </c>
      <c r="F26" s="18" t="s">
        <v>13</v>
      </c>
      <c r="G26" s="18" t="s">
        <v>14</v>
      </c>
      <c r="H26" s="18">
        <v>93010</v>
      </c>
      <c r="I26" s="49" t="s">
        <v>48</v>
      </c>
      <c r="J26" s="26" t="s">
        <v>49</v>
      </c>
      <c r="K26" s="88">
        <v>42262</v>
      </c>
      <c r="L26" s="35"/>
      <c r="N26" s="74" t="s">
        <v>96</v>
      </c>
      <c r="O26" s="65"/>
      <c r="P26" s="74">
        <v>3</v>
      </c>
      <c r="Q26" s="65" t="s">
        <v>274</v>
      </c>
    </row>
    <row r="27" spans="2:18" s="42" customFormat="1" ht="21" customHeight="1" x14ac:dyDescent="0.25">
      <c r="B27" s="33" t="str">
        <f>Members45[[#This Row],[FIRST NAME]]</f>
        <v>Leslie</v>
      </c>
      <c r="C27" s="18" t="s">
        <v>50</v>
      </c>
      <c r="D27" s="18" t="s">
        <v>51</v>
      </c>
      <c r="E27" s="18" t="s">
        <v>52</v>
      </c>
      <c r="F27" s="18" t="s">
        <v>13</v>
      </c>
      <c r="G27" s="18" t="s">
        <v>14</v>
      </c>
      <c r="H27" s="18">
        <v>93010</v>
      </c>
      <c r="I27" s="49" t="s">
        <v>53</v>
      </c>
      <c r="J27" s="19" t="s">
        <v>54</v>
      </c>
      <c r="K27" s="20">
        <v>42401</v>
      </c>
      <c r="L27" s="35"/>
      <c r="N27" s="74" t="s">
        <v>96</v>
      </c>
      <c r="O27" s="65" t="s">
        <v>250</v>
      </c>
      <c r="P27" s="77">
        <v>2</v>
      </c>
      <c r="Q27" s="67"/>
    </row>
    <row r="28" spans="2:18" s="42" customFormat="1" ht="21" customHeight="1" x14ac:dyDescent="0.25">
      <c r="B28" s="33" t="str">
        <f>Members45[[#This Row],[FIRST NAME]]</f>
        <v>Leslie</v>
      </c>
      <c r="C28" s="18" t="s">
        <v>50</v>
      </c>
      <c r="D28" s="25" t="s">
        <v>55</v>
      </c>
      <c r="E28" s="18" t="s">
        <v>66</v>
      </c>
      <c r="F28" s="18" t="s">
        <v>13</v>
      </c>
      <c r="G28" s="18" t="s">
        <v>14</v>
      </c>
      <c r="H28" s="18">
        <v>93012</v>
      </c>
      <c r="I28" s="49" t="s">
        <v>67</v>
      </c>
      <c r="J28" s="19" t="s">
        <v>56</v>
      </c>
      <c r="K28" s="20">
        <v>42654</v>
      </c>
      <c r="L28" s="35"/>
      <c r="N28" s="74" t="s">
        <v>96</v>
      </c>
      <c r="O28" s="65"/>
      <c r="P28" s="74">
        <v>2</v>
      </c>
      <c r="Q28" s="67"/>
    </row>
    <row r="29" spans="2:18" s="42" customFormat="1" ht="21" customHeight="1" x14ac:dyDescent="0.25">
      <c r="B29" s="45" t="str">
        <f>Members45[[#This Row],[FIRST NAME]]</f>
        <v>Letty</v>
      </c>
      <c r="C29" s="25" t="s">
        <v>148</v>
      </c>
      <c r="D29" s="25" t="s">
        <v>149</v>
      </c>
      <c r="E29" s="25" t="s">
        <v>150</v>
      </c>
      <c r="F29" s="25" t="s">
        <v>13</v>
      </c>
      <c r="G29" s="25" t="s">
        <v>14</v>
      </c>
      <c r="H29" s="25">
        <v>93010</v>
      </c>
      <c r="I29" s="49" t="s">
        <v>151</v>
      </c>
      <c r="J29" s="19" t="s">
        <v>152</v>
      </c>
      <c r="K29" s="80">
        <v>43508</v>
      </c>
      <c r="L29" s="46"/>
      <c r="N29" s="74" t="s">
        <v>96</v>
      </c>
      <c r="O29" s="65"/>
      <c r="P29" s="74">
        <v>2</v>
      </c>
      <c r="Q29" s="67"/>
      <c r="R29" s="47" t="s">
        <v>267</v>
      </c>
    </row>
    <row r="30" spans="2:18" s="42" customFormat="1" ht="21" customHeight="1" x14ac:dyDescent="0.25">
      <c r="B30" s="45" t="str">
        <f>Members45[[#This Row],[FIRST NAME]]</f>
        <v>Michelle</v>
      </c>
      <c r="C30" s="25" t="s">
        <v>322</v>
      </c>
      <c r="D30" s="25" t="s">
        <v>323</v>
      </c>
      <c r="E30" s="25" t="s">
        <v>325</v>
      </c>
      <c r="F30" s="25" t="s">
        <v>13</v>
      </c>
      <c r="G30" s="25" t="s">
        <v>14</v>
      </c>
      <c r="H30" s="90">
        <v>93012</v>
      </c>
      <c r="I30" s="49" t="s">
        <v>326</v>
      </c>
      <c r="J30" s="26" t="s">
        <v>324</v>
      </c>
      <c r="K30" s="27">
        <v>44488</v>
      </c>
      <c r="L30" s="46"/>
      <c r="N30" s="74" t="s">
        <v>96</v>
      </c>
      <c r="O30" s="65"/>
      <c r="P30" s="74">
        <v>1</v>
      </c>
      <c r="Q30" s="67"/>
      <c r="R30" s="47"/>
    </row>
    <row r="31" spans="2:18" s="42" customFormat="1" ht="21" customHeight="1" x14ac:dyDescent="0.25">
      <c r="B31" s="45" t="str">
        <f>Members45[[#This Row],[FIRST NAME]]</f>
        <v>Miriam</v>
      </c>
      <c r="C31" s="25" t="s">
        <v>212</v>
      </c>
      <c r="D31" s="25" t="s">
        <v>213</v>
      </c>
      <c r="E31" s="25" t="s">
        <v>215</v>
      </c>
      <c r="F31" s="25" t="s">
        <v>13</v>
      </c>
      <c r="G31" s="25" t="s">
        <v>14</v>
      </c>
      <c r="H31" s="25">
        <v>93010</v>
      </c>
      <c r="I31" s="50" t="s">
        <v>216</v>
      </c>
      <c r="J31" s="26" t="s">
        <v>214</v>
      </c>
      <c r="K31" s="27">
        <v>43861</v>
      </c>
      <c r="L31" s="46"/>
      <c r="N31" s="74" t="s">
        <v>96</v>
      </c>
      <c r="O31" s="65" t="s">
        <v>250</v>
      </c>
      <c r="P31" s="74">
        <v>2</v>
      </c>
      <c r="Q31" s="67"/>
    </row>
    <row r="32" spans="2:18" s="42" customFormat="1" ht="21" customHeight="1" x14ac:dyDescent="0.25">
      <c r="B32" s="45" t="str">
        <f>Members45[[#This Row],[FIRST NAME]]</f>
        <v>Myia</v>
      </c>
      <c r="C32" s="25" t="s">
        <v>193</v>
      </c>
      <c r="D32" s="25" t="s">
        <v>194</v>
      </c>
      <c r="E32" s="25" t="s">
        <v>195</v>
      </c>
      <c r="F32" s="25" t="s">
        <v>13</v>
      </c>
      <c r="G32" s="25" t="s">
        <v>14</v>
      </c>
      <c r="H32" s="25">
        <v>93012</v>
      </c>
      <c r="I32" s="50" t="s">
        <v>196</v>
      </c>
      <c r="J32" s="26" t="s">
        <v>197</v>
      </c>
      <c r="K32" s="63">
        <v>43682</v>
      </c>
      <c r="L32" s="46"/>
      <c r="N32" s="74" t="s">
        <v>96</v>
      </c>
      <c r="O32" s="65"/>
      <c r="P32" s="77">
        <v>2</v>
      </c>
      <c r="Q32" s="78">
        <v>44389</v>
      </c>
    </row>
    <row r="33" spans="2:17" s="42" customFormat="1" ht="21" customHeight="1" x14ac:dyDescent="0.25">
      <c r="B33" s="45" t="str">
        <f>Members45[[#This Row],[FIRST NAME]]</f>
        <v>Morgan</v>
      </c>
      <c r="C33" s="25" t="s">
        <v>138</v>
      </c>
      <c r="D33" s="25" t="s">
        <v>139</v>
      </c>
      <c r="E33" s="25" t="s">
        <v>140</v>
      </c>
      <c r="F33" s="25" t="s">
        <v>13</v>
      </c>
      <c r="G33" s="25" t="s">
        <v>14</v>
      </c>
      <c r="H33" s="39">
        <v>93010</v>
      </c>
      <c r="I33" s="50" t="s">
        <v>142</v>
      </c>
      <c r="J33" s="26" t="s">
        <v>141</v>
      </c>
      <c r="K33" s="27">
        <v>43480</v>
      </c>
      <c r="L33" s="46"/>
      <c r="N33" s="74" t="s">
        <v>96</v>
      </c>
      <c r="O33" s="65" t="s">
        <v>250</v>
      </c>
      <c r="P33" s="74">
        <v>2</v>
      </c>
      <c r="Q33" s="67"/>
    </row>
    <row r="34" spans="2:17" s="42" customFormat="1" ht="21" customHeight="1" x14ac:dyDescent="0.25">
      <c r="B34" s="45" t="str">
        <f>Members45[[#This Row],[FIRST NAME]]</f>
        <v>Natasha</v>
      </c>
      <c r="C34" s="25" t="s">
        <v>100</v>
      </c>
      <c r="D34" s="39" t="s">
        <v>99</v>
      </c>
      <c r="E34" s="25" t="s">
        <v>257</v>
      </c>
      <c r="F34" s="25" t="s">
        <v>13</v>
      </c>
      <c r="G34" s="25" t="s">
        <v>14</v>
      </c>
      <c r="H34" s="25">
        <v>93012</v>
      </c>
      <c r="I34" s="50" t="s">
        <v>106</v>
      </c>
      <c r="J34" s="26" t="s">
        <v>137</v>
      </c>
      <c r="K34" s="27">
        <v>43383</v>
      </c>
      <c r="L34" s="46"/>
      <c r="N34" s="74" t="s">
        <v>96</v>
      </c>
      <c r="O34" s="65"/>
      <c r="P34" s="74">
        <v>2</v>
      </c>
      <c r="Q34" s="67"/>
    </row>
    <row r="35" spans="2:17" ht="21" customHeight="1" x14ac:dyDescent="0.25">
      <c r="B35" s="51" t="str">
        <f>Members45[[#This Row],[FIRST NAME]]</f>
        <v>Tanya</v>
      </c>
      <c r="C35" s="52" t="s">
        <v>237</v>
      </c>
      <c r="D35" s="61" t="s">
        <v>238</v>
      </c>
      <c r="E35" s="53" t="s">
        <v>244</v>
      </c>
      <c r="F35" s="61" t="s">
        <v>13</v>
      </c>
      <c r="G35" s="61" t="s">
        <v>14</v>
      </c>
      <c r="H35" s="53">
        <v>93010</v>
      </c>
      <c r="I35" s="50" t="s">
        <v>245</v>
      </c>
      <c r="J35" s="26" t="s">
        <v>243</v>
      </c>
      <c r="K35" s="56">
        <v>43888</v>
      </c>
      <c r="L35" s="57"/>
      <c r="N35" s="74" t="s">
        <v>96</v>
      </c>
      <c r="O35" s="65" t="s">
        <v>250</v>
      </c>
      <c r="P35" s="74">
        <v>2</v>
      </c>
      <c r="Q35" s="66"/>
    </row>
    <row r="36" spans="2:17" ht="21" customHeight="1" x14ac:dyDescent="0.25">
      <c r="B36" s="51">
        <f>Members45[[#This Row],[FIRST NAME]]</f>
        <v>0</v>
      </c>
      <c r="C36" s="52"/>
      <c r="D36" s="53"/>
      <c r="E36" s="53"/>
      <c r="F36" s="53"/>
      <c r="G36" s="53"/>
      <c r="H36" s="53"/>
      <c r="I36" s="54"/>
      <c r="J36" s="55"/>
      <c r="K36" s="56"/>
      <c r="L36" s="57"/>
      <c r="N36" s="75"/>
      <c r="O36" s="69"/>
      <c r="P36" s="75"/>
      <c r="Q36" s="66"/>
    </row>
    <row r="37" spans="2:17" ht="21" customHeight="1" x14ac:dyDescent="0.25">
      <c r="N37" s="75"/>
      <c r="O37" s="68"/>
      <c r="P37" s="75">
        <f>COUNTIF(P4:P36,1)</f>
        <v>11</v>
      </c>
      <c r="Q37" s="36" t="s">
        <v>258</v>
      </c>
    </row>
    <row r="38" spans="2:17" ht="21" customHeight="1" x14ac:dyDescent="0.25">
      <c r="C38" s="81" t="s">
        <v>327</v>
      </c>
      <c r="N38" s="75"/>
      <c r="O38" s="66"/>
      <c r="P38" s="75">
        <f>COUNTIF(P4:P36,2)</f>
        <v>20</v>
      </c>
      <c r="Q38" s="36" t="s">
        <v>259</v>
      </c>
    </row>
    <row r="39" spans="2:17" ht="21" customHeight="1" x14ac:dyDescent="0.25">
      <c r="N39" s="75"/>
      <c r="O39" s="66"/>
      <c r="P39" s="75">
        <f>COUNTIF(P4:P36,3)</f>
        <v>1</v>
      </c>
      <c r="Q39" s="36" t="s">
        <v>260</v>
      </c>
    </row>
  </sheetData>
  <hyperlinks>
    <hyperlink ref="J7" r:id="rId1" xr:uid="{2638EE89-3D65-4A27-BD17-74795D8C7C41}"/>
    <hyperlink ref="J12" r:id="rId2" xr:uid="{1C47576D-975E-47D2-9E22-2D67D419E530}"/>
    <hyperlink ref="J13" r:id="rId3" xr:uid="{25C83453-C1DF-48AA-B5BA-DF4D6146485F}"/>
    <hyperlink ref="J25" r:id="rId4" xr:uid="{473F24FF-EB26-4BFE-BF82-0BB19D2A2FE1}"/>
    <hyperlink ref="J26" r:id="rId5" xr:uid="{87929A56-D743-42B6-AFDB-BE8FE90B557E}"/>
    <hyperlink ref="J27" r:id="rId6" xr:uid="{D4C4574B-8D02-46A2-9D3A-49FA0843621A}"/>
    <hyperlink ref="J28" r:id="rId7" xr:uid="{C1F9542A-8F2F-4BC7-A79C-EA79DADC07C1}"/>
    <hyperlink ref="J34" r:id="rId8" xr:uid="{BA5013BD-009A-455E-BAC5-EAF8FB38416B}"/>
    <hyperlink ref="J9" r:id="rId9" xr:uid="{C0E8798D-7974-4506-9113-A130AAD4AEF8}"/>
    <hyperlink ref="J18" r:id="rId10" xr:uid="{8DD29FA9-DEA4-49E1-9035-907E0269E244}"/>
    <hyperlink ref="J33" r:id="rId11" xr:uid="{43AD9C75-1809-4575-92A3-545F1DFC3CFC}"/>
    <hyperlink ref="J31" r:id="rId12" xr:uid="{28BE64FB-853F-4E9D-AC23-C38CDBD697EA}"/>
    <hyperlink ref="J23" r:id="rId13" xr:uid="{7D337803-8DB6-49AC-9193-0E17E024319A}"/>
    <hyperlink ref="J14" r:id="rId14" xr:uid="{ADA2CABF-0D33-4498-BA65-399FE0721FFA}"/>
    <hyperlink ref="J16" r:id="rId15" xr:uid="{CDC2CF4B-5DAE-41B5-AF5A-BCFD4C19DE5E}"/>
    <hyperlink ref="J15" r:id="rId16" xr:uid="{2FB31A52-BD96-490B-9C95-7BF4E5C309D1}"/>
    <hyperlink ref="J10" r:id="rId17" xr:uid="{7169DA40-7E8B-4CA7-B1A9-5B73EE2C528B}"/>
    <hyperlink ref="J24" r:id="rId18" xr:uid="{1810990C-62C6-44C6-ABF2-A87164865C82}"/>
    <hyperlink ref="J4" r:id="rId19" xr:uid="{60C98733-37CD-474D-930B-FD47F754416C}"/>
    <hyperlink ref="J35" r:id="rId20" xr:uid="{628F2575-1A79-475B-AC4C-4567E10AAE08}"/>
    <hyperlink ref="J6" r:id="rId21" xr:uid="{4D2753BA-250B-46A7-8E8F-A11FB54DD5EA}"/>
    <hyperlink ref="J17" r:id="rId22" xr:uid="{D9777684-4FAA-4BB8-8DCF-3C01D5EE8DF3}"/>
    <hyperlink ref="J8" r:id="rId23" xr:uid="{5A5590D8-F9E5-4F55-9886-831A5C8E9401}"/>
    <hyperlink ref="J11" r:id="rId24" xr:uid="{A2D5E384-8136-4716-A062-1714EA7484E4}"/>
    <hyperlink ref="J5" r:id="rId25" xr:uid="{4DD9A285-5C61-470A-9313-DA979122369B}"/>
    <hyperlink ref="J19" r:id="rId26" xr:uid="{C079E1E9-F2F3-43FB-AFE8-D85EEF404749}"/>
    <hyperlink ref="J30" r:id="rId27" xr:uid="{BA2FAF83-36A6-4D3C-B3EF-C0DB19DB7E39}"/>
  </hyperlinks>
  <printOptions horizontalCentered="1"/>
  <pageMargins left="0.25" right="0.25" top="0.75" bottom="0.75" header="0.3" footer="0.3"/>
  <pageSetup scale="62" fitToHeight="0" orientation="landscape" r:id="rId28"/>
  <headerFooter differentFirst="1">
    <oddHeader>&amp;RPage &amp;P of &amp;N</oddHeader>
  </headerFooter>
  <drawing r:id="rId29"/>
  <tableParts count="1">
    <tablePart r:id="rId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6E490-C7D4-4D18-8B2E-27CF535C1E70}">
  <sheetPr>
    <tabColor theme="4"/>
    <pageSetUpPr autoPageBreaks="0" fitToPage="1"/>
  </sheetPr>
  <dimension ref="A1:Q42"/>
  <sheetViews>
    <sheetView showGridLines="0" topLeftCell="A22" workbookViewId="0">
      <selection activeCell="E41" sqref="E41"/>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1:16" ht="13.8" thickBot="1" x14ac:dyDescent="0.3"/>
    <row r="2" spans="1:16" ht="62.25" customHeight="1" thickTop="1" x14ac:dyDescent="0.25">
      <c r="B2" s="10"/>
      <c r="C2" s="11"/>
      <c r="D2" s="11"/>
      <c r="E2" s="11"/>
      <c r="F2" s="11"/>
      <c r="G2" s="11"/>
      <c r="H2" s="11"/>
      <c r="I2" s="11"/>
      <c r="J2" s="11"/>
      <c r="K2" s="12"/>
      <c r="L2" s="13"/>
      <c r="N2" s="38">
        <v>2020</v>
      </c>
    </row>
    <row r="3" spans="1:16" ht="21" customHeight="1" x14ac:dyDescent="0.25">
      <c r="B3" s="14" t="s">
        <v>1</v>
      </c>
      <c r="C3" s="15" t="s">
        <v>6</v>
      </c>
      <c r="D3" s="15" t="s">
        <v>7</v>
      </c>
      <c r="E3" s="15" t="s">
        <v>3</v>
      </c>
      <c r="F3" s="15" t="s">
        <v>4</v>
      </c>
      <c r="G3" s="15" t="s">
        <v>5</v>
      </c>
      <c r="H3" s="15" t="s">
        <v>8</v>
      </c>
      <c r="I3" s="16" t="s">
        <v>9</v>
      </c>
      <c r="J3" s="16" t="s">
        <v>0</v>
      </c>
      <c r="K3" s="17" t="s">
        <v>10</v>
      </c>
      <c r="L3" s="8" t="s">
        <v>2</v>
      </c>
      <c r="N3" s="36" t="s">
        <v>97</v>
      </c>
      <c r="O3" s="36" t="s">
        <v>98</v>
      </c>
      <c r="P3" s="36" t="s">
        <v>256</v>
      </c>
    </row>
    <row r="4" spans="1:16" ht="21" customHeight="1" x14ac:dyDescent="0.25">
      <c r="B4" s="22" t="str">
        <f>Members4[[#This Row],[FIRST NAME]]</f>
        <v>Andrea</v>
      </c>
      <c r="C4" s="18" t="s">
        <v>15</v>
      </c>
      <c r="D4" s="18" t="s">
        <v>16</v>
      </c>
      <c r="E4" s="23" t="s">
        <v>64</v>
      </c>
      <c r="F4" s="18" t="s">
        <v>13</v>
      </c>
      <c r="G4" s="18" t="s">
        <v>14</v>
      </c>
      <c r="H4" s="18">
        <v>93012</v>
      </c>
      <c r="I4" s="43" t="s">
        <v>17</v>
      </c>
      <c r="J4" s="19" t="s">
        <v>18</v>
      </c>
      <c r="K4" s="20">
        <v>42275</v>
      </c>
      <c r="L4" s="21"/>
      <c r="N4" s="65"/>
      <c r="O4" s="65"/>
      <c r="P4" s="66">
        <v>2</v>
      </c>
    </row>
    <row r="5" spans="1:16" ht="21" customHeight="1" x14ac:dyDescent="0.25">
      <c r="B5" s="6" t="str">
        <f>Members4[[#This Row],[FIRST NAME]]</f>
        <v>Bonnie</v>
      </c>
      <c r="C5" s="25" t="s">
        <v>102</v>
      </c>
      <c r="D5" s="25" t="s">
        <v>103</v>
      </c>
      <c r="E5" s="25" t="s">
        <v>104</v>
      </c>
      <c r="F5" s="25" t="s">
        <v>13</v>
      </c>
      <c r="G5" s="18" t="s">
        <v>14</v>
      </c>
      <c r="H5" s="18">
        <v>93010</v>
      </c>
      <c r="I5" s="43" t="s">
        <v>107</v>
      </c>
      <c r="J5" s="26" t="s">
        <v>105</v>
      </c>
      <c r="K5" s="27">
        <v>43387</v>
      </c>
      <c r="L5" s="7"/>
      <c r="N5" s="65"/>
      <c r="O5" s="65"/>
      <c r="P5" s="66">
        <v>2</v>
      </c>
    </row>
    <row r="6" spans="1:16" s="42" customFormat="1" ht="21" customHeight="1" x14ac:dyDescent="0.25">
      <c r="A6" s="47"/>
      <c r="B6" s="6" t="str">
        <f>Members4[[#This Row],[FIRST NAME]]</f>
        <v>Caitlin</v>
      </c>
      <c r="C6" s="25" t="s">
        <v>108</v>
      </c>
      <c r="D6" s="25" t="s">
        <v>109</v>
      </c>
      <c r="E6" s="25" t="s">
        <v>110</v>
      </c>
      <c r="F6" s="25" t="s">
        <v>13</v>
      </c>
      <c r="G6" s="25" t="s">
        <v>14</v>
      </c>
      <c r="H6" s="25">
        <v>93010</v>
      </c>
      <c r="I6" s="59" t="s">
        <v>112</v>
      </c>
      <c r="J6" s="26" t="s">
        <v>111</v>
      </c>
      <c r="K6" s="27">
        <v>43233</v>
      </c>
      <c r="L6" s="7"/>
      <c r="N6" s="65"/>
      <c r="O6" s="65"/>
      <c r="P6" s="67">
        <v>2</v>
      </c>
    </row>
    <row r="7" spans="1:16" ht="21" customHeight="1" x14ac:dyDescent="0.25">
      <c r="A7" s="36"/>
      <c r="B7" s="6" t="str">
        <f>Members4[[#This Row],[FIRST NAME]]</f>
        <v>Chelsea</v>
      </c>
      <c r="C7" s="25" t="s">
        <v>176</v>
      </c>
      <c r="D7" s="25" t="s">
        <v>177</v>
      </c>
      <c r="E7" s="39" t="s">
        <v>178</v>
      </c>
      <c r="F7" s="25" t="s">
        <v>13</v>
      </c>
      <c r="G7" s="25" t="s">
        <v>14</v>
      </c>
      <c r="H7" s="39">
        <v>93010</v>
      </c>
      <c r="I7" s="60" t="s">
        <v>179</v>
      </c>
      <c r="J7" s="26" t="s">
        <v>249</v>
      </c>
      <c r="K7" s="27">
        <v>43598</v>
      </c>
      <c r="L7" s="7"/>
      <c r="N7" s="65"/>
      <c r="O7" s="65"/>
      <c r="P7" s="66">
        <v>2</v>
      </c>
    </row>
    <row r="8" spans="1:16" ht="21" customHeight="1" x14ac:dyDescent="0.25">
      <c r="B8" s="22" t="str">
        <f>Members4[[#This Row],[FIRST NAME]]</f>
        <v xml:space="preserve">Christina </v>
      </c>
      <c r="C8" s="18" t="s">
        <v>19</v>
      </c>
      <c r="D8" s="18" t="s">
        <v>20</v>
      </c>
      <c r="E8" s="25" t="s">
        <v>95</v>
      </c>
      <c r="F8" s="18" t="s">
        <v>21</v>
      </c>
      <c r="G8" s="18" t="s">
        <v>14</v>
      </c>
      <c r="H8" s="18">
        <v>93066</v>
      </c>
      <c r="I8" s="43" t="s">
        <v>22</v>
      </c>
      <c r="J8" s="26" t="s">
        <v>23</v>
      </c>
      <c r="K8" s="20">
        <v>41168</v>
      </c>
      <c r="L8" s="21"/>
      <c r="N8" s="65"/>
      <c r="O8" s="65"/>
      <c r="P8" s="68">
        <v>2</v>
      </c>
    </row>
    <row r="9" spans="1:16" ht="21" customHeight="1" x14ac:dyDescent="0.25">
      <c r="B9" s="22" t="str">
        <f>Members4[[#This Row],[FIRST NAME]]</f>
        <v>Christy</v>
      </c>
      <c r="C9" s="18" t="s">
        <v>24</v>
      </c>
      <c r="D9" s="18" t="s">
        <v>25</v>
      </c>
      <c r="E9" s="25" t="s">
        <v>248</v>
      </c>
      <c r="F9" s="18" t="s">
        <v>13</v>
      </c>
      <c r="G9" s="18" t="s">
        <v>14</v>
      </c>
      <c r="H9" s="18">
        <v>93012</v>
      </c>
      <c r="I9" s="43" t="s">
        <v>26</v>
      </c>
      <c r="J9" s="26" t="s">
        <v>27</v>
      </c>
      <c r="K9" s="20">
        <v>42578</v>
      </c>
      <c r="L9" s="21"/>
      <c r="N9" s="65"/>
      <c r="O9" s="65"/>
      <c r="P9" s="68">
        <v>2</v>
      </c>
    </row>
    <row r="10" spans="1:16" ht="21" customHeight="1" x14ac:dyDescent="0.25">
      <c r="B10" s="6" t="str">
        <f>Members4[[#This Row],[FIRST NAME]]</f>
        <v>Danielle</v>
      </c>
      <c r="C10" s="25" t="s">
        <v>239</v>
      </c>
      <c r="D10" s="25" t="s">
        <v>203</v>
      </c>
      <c r="E10" s="25" t="s">
        <v>241</v>
      </c>
      <c r="F10" s="18" t="s">
        <v>13</v>
      </c>
      <c r="G10" s="18" t="s">
        <v>14</v>
      </c>
      <c r="H10" s="18">
        <v>93010</v>
      </c>
      <c r="I10" s="43" t="s">
        <v>242</v>
      </c>
      <c r="J10" s="26" t="s">
        <v>240</v>
      </c>
      <c r="K10" s="20">
        <v>43891</v>
      </c>
      <c r="L10" s="7"/>
      <c r="N10" s="65" t="s">
        <v>96</v>
      </c>
      <c r="O10" s="65" t="s">
        <v>96</v>
      </c>
      <c r="P10" s="68">
        <v>1</v>
      </c>
    </row>
    <row r="11" spans="1:16" s="42" customFormat="1" ht="21" customHeight="1" x14ac:dyDescent="0.25">
      <c r="B11" s="22" t="str">
        <f>Members4[[#This Row],[FIRST NAME]]</f>
        <v>Dawn</v>
      </c>
      <c r="C11" s="18" t="s">
        <v>28</v>
      </c>
      <c r="D11" s="18" t="s">
        <v>29</v>
      </c>
      <c r="E11" s="18" t="s">
        <v>62</v>
      </c>
      <c r="F11" s="18" t="s">
        <v>13</v>
      </c>
      <c r="G11" s="18" t="s">
        <v>14</v>
      </c>
      <c r="H11" s="18">
        <v>93010</v>
      </c>
      <c r="I11" s="43" t="s">
        <v>30</v>
      </c>
      <c r="J11" s="26" t="s">
        <v>31</v>
      </c>
      <c r="K11" s="20">
        <v>41039</v>
      </c>
      <c r="L11" s="21"/>
      <c r="N11" s="65"/>
      <c r="O11" s="65"/>
      <c r="P11" s="65">
        <v>2</v>
      </c>
    </row>
    <row r="12" spans="1:16" ht="21" customHeight="1" x14ac:dyDescent="0.25">
      <c r="B12" s="6" t="str">
        <f>Members4[[#This Row],[FIRST NAME]]</f>
        <v>Diana</v>
      </c>
      <c r="C12" s="25" t="s">
        <v>79</v>
      </c>
      <c r="D12" s="25" t="s">
        <v>158</v>
      </c>
      <c r="E12" s="39" t="s">
        <v>160</v>
      </c>
      <c r="F12" s="25" t="s">
        <v>13</v>
      </c>
      <c r="G12" s="25" t="s">
        <v>14</v>
      </c>
      <c r="H12" s="39">
        <v>93010</v>
      </c>
      <c r="I12" s="43" t="s">
        <v>161</v>
      </c>
      <c r="J12" s="26" t="s">
        <v>159</v>
      </c>
      <c r="K12" s="27">
        <v>43544</v>
      </c>
      <c r="L12" s="7"/>
      <c r="N12" s="65"/>
      <c r="O12" s="65"/>
      <c r="P12" s="66">
        <v>2</v>
      </c>
    </row>
    <row r="13" spans="1:16" s="42" customFormat="1" ht="21" customHeight="1" x14ac:dyDescent="0.25">
      <c r="B13" s="22" t="str">
        <f>Members4[[#This Row],[FIRST NAME]]</f>
        <v>Dona</v>
      </c>
      <c r="C13" s="18" t="s">
        <v>57</v>
      </c>
      <c r="D13" s="18" t="s">
        <v>58</v>
      </c>
      <c r="E13" s="18" t="s">
        <v>59</v>
      </c>
      <c r="F13" s="18" t="s">
        <v>13</v>
      </c>
      <c r="G13" s="18" t="s">
        <v>14</v>
      </c>
      <c r="H13" s="18">
        <v>93010</v>
      </c>
      <c r="I13" s="43" t="s">
        <v>60</v>
      </c>
      <c r="J13" s="26" t="s">
        <v>61</v>
      </c>
      <c r="K13" s="20">
        <v>40555</v>
      </c>
      <c r="L13" s="21"/>
      <c r="N13" s="65" t="s">
        <v>96</v>
      </c>
      <c r="O13" s="65"/>
      <c r="P13" s="65">
        <v>3</v>
      </c>
    </row>
    <row r="14" spans="1:16" s="42" customFormat="1" ht="21" customHeight="1" x14ac:dyDescent="0.25">
      <c r="B14" s="6" t="str">
        <f>Members45[[#This Row],[FIRST NAME]]</f>
        <v>Diana</v>
      </c>
      <c r="C14" s="25" t="s">
        <v>253</v>
      </c>
      <c r="D14" s="25" t="s">
        <v>252</v>
      </c>
      <c r="E14" s="39" t="s">
        <v>254</v>
      </c>
      <c r="F14" s="25" t="s">
        <v>13</v>
      </c>
      <c r="G14" s="25" t="s">
        <v>14</v>
      </c>
      <c r="H14" s="39">
        <v>93010</v>
      </c>
      <c r="I14" s="70" t="s">
        <v>255</v>
      </c>
      <c r="J14" s="26" t="s">
        <v>251</v>
      </c>
      <c r="K14" s="27">
        <v>44059</v>
      </c>
      <c r="L14" s="7"/>
      <c r="N14" s="65" t="s">
        <v>96</v>
      </c>
      <c r="O14" s="65" t="s">
        <v>96</v>
      </c>
      <c r="P14" s="65">
        <v>1</v>
      </c>
    </row>
    <row r="15" spans="1:16" s="42" customFormat="1" ht="21" customHeight="1" x14ac:dyDescent="0.25">
      <c r="B15" s="6" t="str">
        <f>Members4[[#This Row],[FIRST NAME]]</f>
        <v>Emily</v>
      </c>
      <c r="C15" s="25" t="s">
        <v>162</v>
      </c>
      <c r="D15" s="25" t="s">
        <v>163</v>
      </c>
      <c r="E15" s="25" t="s">
        <v>170</v>
      </c>
      <c r="F15" s="25" t="s">
        <v>13</v>
      </c>
      <c r="G15" s="25" t="s">
        <v>14</v>
      </c>
      <c r="H15" s="39">
        <v>93012</v>
      </c>
      <c r="I15" s="43" t="s">
        <v>165</v>
      </c>
      <c r="J15" s="26" t="s">
        <v>164</v>
      </c>
      <c r="K15" s="27">
        <v>43564</v>
      </c>
      <c r="L15" s="7"/>
      <c r="N15" s="65"/>
      <c r="O15" s="65"/>
      <c r="P15" s="65">
        <v>2</v>
      </c>
    </row>
    <row r="16" spans="1:16" s="42" customFormat="1" ht="21" customHeight="1" x14ac:dyDescent="0.25">
      <c r="B16" s="6" t="str">
        <f>Members4[[#This Row],[FIRST NAME]]</f>
        <v>Emily</v>
      </c>
      <c r="C16" s="25" t="s">
        <v>162</v>
      </c>
      <c r="D16" s="25" t="s">
        <v>186</v>
      </c>
      <c r="E16" s="25" t="s">
        <v>191</v>
      </c>
      <c r="F16" s="25" t="s">
        <v>13</v>
      </c>
      <c r="G16" s="25" t="s">
        <v>14</v>
      </c>
      <c r="H16" s="39">
        <v>93012</v>
      </c>
      <c r="I16" s="43" t="s">
        <v>192</v>
      </c>
      <c r="J16" s="26" t="s">
        <v>190</v>
      </c>
      <c r="K16" s="27">
        <v>43535</v>
      </c>
      <c r="L16" s="7"/>
      <c r="N16" s="65"/>
      <c r="O16" s="65"/>
      <c r="P16" s="65">
        <v>2</v>
      </c>
    </row>
    <row r="17" spans="2:16" s="42" customFormat="1" ht="21" customHeight="1" x14ac:dyDescent="0.25">
      <c r="B17" s="6" t="str">
        <f>Members4[[#This Row],[FIRST NAME]]</f>
        <v>Jennifer</v>
      </c>
      <c r="C17" s="25" t="s">
        <v>166</v>
      </c>
      <c r="D17" s="25" t="s">
        <v>172</v>
      </c>
      <c r="E17" s="25" t="s">
        <v>174</v>
      </c>
      <c r="F17" s="25" t="s">
        <v>13</v>
      </c>
      <c r="G17" s="25" t="s">
        <v>14</v>
      </c>
      <c r="H17" s="25">
        <v>93010</v>
      </c>
      <c r="I17" s="43" t="s">
        <v>175</v>
      </c>
      <c r="J17" s="26" t="s">
        <v>173</v>
      </c>
      <c r="K17" s="27">
        <v>43563</v>
      </c>
      <c r="L17" s="7"/>
      <c r="N17" s="65"/>
      <c r="O17" s="65"/>
      <c r="P17" s="65">
        <v>2</v>
      </c>
    </row>
    <row r="18" spans="2:16" s="42" customFormat="1" ht="21" customHeight="1" x14ac:dyDescent="0.25">
      <c r="B18" s="6" t="str">
        <f>Members4[[#This Row],[FIRST NAME]]</f>
        <v>Jennifer</v>
      </c>
      <c r="C18" s="25" t="s">
        <v>166</v>
      </c>
      <c r="D18" s="25" t="s">
        <v>203</v>
      </c>
      <c r="E18" s="25" t="s">
        <v>205</v>
      </c>
      <c r="F18" s="25" t="s">
        <v>13</v>
      </c>
      <c r="G18" s="25" t="s">
        <v>14</v>
      </c>
      <c r="H18" s="39">
        <v>93012</v>
      </c>
      <c r="I18" s="43" t="s">
        <v>206</v>
      </c>
      <c r="J18" s="26" t="s">
        <v>204</v>
      </c>
      <c r="K18" s="27">
        <v>43865</v>
      </c>
      <c r="L18" s="7"/>
      <c r="N18" s="65" t="s">
        <v>96</v>
      </c>
      <c r="O18" s="65" t="s">
        <v>96</v>
      </c>
      <c r="P18" s="65">
        <v>1</v>
      </c>
    </row>
    <row r="19" spans="2:16" s="42" customFormat="1" ht="21" customHeight="1" x14ac:dyDescent="0.25">
      <c r="B19" s="6" t="str">
        <f>Members4[[#This Row],[FIRST NAME]]</f>
        <v>Jennifer</v>
      </c>
      <c r="C19" s="25" t="s">
        <v>166</v>
      </c>
      <c r="D19" s="25" t="s">
        <v>167</v>
      </c>
      <c r="E19" s="25" t="s">
        <v>169</v>
      </c>
      <c r="F19" s="25" t="s">
        <v>13</v>
      </c>
      <c r="G19" s="25" t="s">
        <v>14</v>
      </c>
      <c r="H19" s="39">
        <v>93010</v>
      </c>
      <c r="I19" s="43" t="s">
        <v>171</v>
      </c>
      <c r="J19" s="26" t="s">
        <v>168</v>
      </c>
      <c r="K19" s="27">
        <v>43581</v>
      </c>
      <c r="L19" s="7"/>
      <c r="N19" s="65"/>
      <c r="O19" s="65"/>
      <c r="P19" s="65">
        <v>2</v>
      </c>
    </row>
    <row r="20" spans="2:16" s="42" customFormat="1" ht="21" customHeight="1" x14ac:dyDescent="0.25">
      <c r="B20" s="6" t="str">
        <f>Members4[[#This Row],[FIRST NAME]]</f>
        <v>Julie</v>
      </c>
      <c r="C20" s="25" t="s">
        <v>227</v>
      </c>
      <c r="D20" s="25" t="s">
        <v>228</v>
      </c>
      <c r="E20" s="25" t="s">
        <v>230</v>
      </c>
      <c r="F20" s="25" t="s">
        <v>13</v>
      </c>
      <c r="G20" s="25" t="s">
        <v>14</v>
      </c>
      <c r="H20" s="25">
        <v>93012</v>
      </c>
      <c r="I20" s="43" t="s">
        <v>231</v>
      </c>
      <c r="J20" s="26" t="s">
        <v>229</v>
      </c>
      <c r="K20" s="27">
        <v>43875</v>
      </c>
      <c r="L20" s="7"/>
      <c r="N20" s="65" t="s">
        <v>96</v>
      </c>
      <c r="O20" s="65" t="s">
        <v>96</v>
      </c>
      <c r="P20" s="65">
        <v>1</v>
      </c>
    </row>
    <row r="21" spans="2:16" s="42" customFormat="1" ht="21" customHeight="1" x14ac:dyDescent="0.25">
      <c r="B21" s="22" t="str">
        <f>Members4[[#This Row],[FIRST NAME]]</f>
        <v xml:space="preserve">Kathryn </v>
      </c>
      <c r="C21" s="18" t="s">
        <v>36</v>
      </c>
      <c r="D21" s="18" t="s">
        <v>37</v>
      </c>
      <c r="E21" s="18" t="s">
        <v>38</v>
      </c>
      <c r="F21" s="18" t="s">
        <v>13</v>
      </c>
      <c r="G21" s="18" t="s">
        <v>14</v>
      </c>
      <c r="H21" s="18">
        <v>93010</v>
      </c>
      <c r="I21" s="43" t="s">
        <v>39</v>
      </c>
      <c r="J21" s="19" t="s">
        <v>40</v>
      </c>
      <c r="K21" s="20">
        <v>42292</v>
      </c>
      <c r="L21" s="21"/>
      <c r="N21" s="65"/>
      <c r="O21" s="65"/>
      <c r="P21" s="65">
        <v>2</v>
      </c>
    </row>
    <row r="22" spans="2:16" s="42" customFormat="1" ht="21" customHeight="1" x14ac:dyDescent="0.25">
      <c r="B22" s="22" t="str">
        <f>Members4[[#This Row],[FIRST NAME]]</f>
        <v>Katie</v>
      </c>
      <c r="C22" s="18" t="s">
        <v>41</v>
      </c>
      <c r="D22" s="18" t="s">
        <v>42</v>
      </c>
      <c r="E22" s="18" t="s">
        <v>65</v>
      </c>
      <c r="F22" s="18" t="s">
        <v>13</v>
      </c>
      <c r="G22" s="18" t="s">
        <v>14</v>
      </c>
      <c r="H22" s="18">
        <v>93010</v>
      </c>
      <c r="I22" s="49" t="s">
        <v>43</v>
      </c>
      <c r="J22" s="19" t="s">
        <v>44</v>
      </c>
      <c r="K22" s="20">
        <v>40785</v>
      </c>
      <c r="L22" s="21"/>
      <c r="M22" s="47"/>
      <c r="N22" s="65"/>
      <c r="O22" s="65"/>
      <c r="P22" s="65">
        <v>2</v>
      </c>
    </row>
    <row r="23" spans="2:16" s="42" customFormat="1" ht="21" customHeight="1" x14ac:dyDescent="0.25">
      <c r="B23" s="6" t="str">
        <f>Members4[[#This Row],[FIRST NAME]]</f>
        <v>Kristen</v>
      </c>
      <c r="C23" s="25" t="s">
        <v>153</v>
      </c>
      <c r="D23" s="25" t="s">
        <v>154</v>
      </c>
      <c r="E23" s="25" t="s">
        <v>156</v>
      </c>
      <c r="F23" s="25" t="s">
        <v>13</v>
      </c>
      <c r="G23" s="25" t="s">
        <v>14</v>
      </c>
      <c r="H23" s="39">
        <v>93012</v>
      </c>
      <c r="I23" s="49" t="s">
        <v>157</v>
      </c>
      <c r="J23" s="19" t="s">
        <v>155</v>
      </c>
      <c r="K23" s="27">
        <v>43539</v>
      </c>
      <c r="L23" s="7"/>
      <c r="N23" s="65"/>
      <c r="O23" s="65"/>
      <c r="P23" s="65">
        <v>2</v>
      </c>
    </row>
    <row r="24" spans="2:16" s="42" customFormat="1" ht="21" customHeight="1" x14ac:dyDescent="0.25">
      <c r="B24" s="22" t="str">
        <f>Members4[[#This Row],[FIRST NAME]]</f>
        <v>Kristie</v>
      </c>
      <c r="C24" s="25" t="s">
        <v>68</v>
      </c>
      <c r="D24" s="25" t="s">
        <v>69</v>
      </c>
      <c r="E24" s="25" t="s">
        <v>71</v>
      </c>
      <c r="F24" s="25" t="s">
        <v>13</v>
      </c>
      <c r="G24" s="25" t="s">
        <v>14</v>
      </c>
      <c r="H24" s="18">
        <v>93012</v>
      </c>
      <c r="I24" s="49" t="s">
        <v>73</v>
      </c>
      <c r="J24" s="26" t="s">
        <v>70</v>
      </c>
      <c r="K24" s="20">
        <v>41984</v>
      </c>
      <c r="L24" s="21"/>
      <c r="N24" s="67"/>
      <c r="O24" s="65"/>
      <c r="P24" s="65">
        <v>3</v>
      </c>
    </row>
    <row r="25" spans="2:16" s="42" customFormat="1" ht="21" customHeight="1" x14ac:dyDescent="0.25">
      <c r="B25" s="33" t="str">
        <f>Members4[[#This Row],[FIRST NAME]]</f>
        <v>Lennie</v>
      </c>
      <c r="C25" s="18" t="s">
        <v>45</v>
      </c>
      <c r="D25" s="18" t="s">
        <v>46</v>
      </c>
      <c r="E25" s="18" t="s">
        <v>47</v>
      </c>
      <c r="F25" s="18" t="s">
        <v>13</v>
      </c>
      <c r="G25" s="18" t="s">
        <v>14</v>
      </c>
      <c r="H25" s="18">
        <v>93010</v>
      </c>
      <c r="I25" s="49" t="s">
        <v>48</v>
      </c>
      <c r="J25" s="26" t="s">
        <v>49</v>
      </c>
      <c r="K25" s="20">
        <v>42262</v>
      </c>
      <c r="L25" s="35"/>
      <c r="N25" s="65"/>
      <c r="O25" s="65"/>
      <c r="P25" s="65">
        <v>2</v>
      </c>
    </row>
    <row r="26" spans="2:16" s="42" customFormat="1" ht="21" customHeight="1" x14ac:dyDescent="0.25">
      <c r="B26" s="33" t="str">
        <f>Members4[[#This Row],[FIRST NAME]]</f>
        <v>Leslie</v>
      </c>
      <c r="C26" s="18" t="s">
        <v>50</v>
      </c>
      <c r="D26" s="18" t="s">
        <v>51</v>
      </c>
      <c r="E26" s="18" t="s">
        <v>52</v>
      </c>
      <c r="F26" s="18" t="s">
        <v>13</v>
      </c>
      <c r="G26" s="18" t="s">
        <v>14</v>
      </c>
      <c r="H26" s="18">
        <v>93010</v>
      </c>
      <c r="I26" s="49" t="s">
        <v>53</v>
      </c>
      <c r="J26" s="19" t="s">
        <v>54</v>
      </c>
      <c r="K26" s="20">
        <v>42401</v>
      </c>
      <c r="L26" s="35"/>
      <c r="N26" s="65" t="s">
        <v>96</v>
      </c>
      <c r="O26" s="65" t="s">
        <v>96</v>
      </c>
      <c r="P26" s="67">
        <v>2</v>
      </c>
    </row>
    <row r="27" spans="2:16" s="42" customFormat="1" ht="21" customHeight="1" x14ac:dyDescent="0.25">
      <c r="B27" s="33" t="str">
        <f>Members4[[#This Row],[FIRST NAME]]</f>
        <v>Leslie</v>
      </c>
      <c r="C27" s="18" t="s">
        <v>50</v>
      </c>
      <c r="D27" s="18" t="s">
        <v>55</v>
      </c>
      <c r="E27" s="18" t="s">
        <v>66</v>
      </c>
      <c r="F27" s="18" t="s">
        <v>13</v>
      </c>
      <c r="G27" s="18" t="s">
        <v>14</v>
      </c>
      <c r="H27" s="18">
        <v>93012</v>
      </c>
      <c r="I27" s="49" t="s">
        <v>67</v>
      </c>
      <c r="J27" s="19" t="s">
        <v>56</v>
      </c>
      <c r="K27" s="20">
        <v>42654</v>
      </c>
      <c r="L27" s="35"/>
      <c r="N27" s="65"/>
      <c r="O27" s="65"/>
      <c r="P27" s="65">
        <v>2</v>
      </c>
    </row>
    <row r="28" spans="2:16" s="42" customFormat="1" ht="21" customHeight="1" x14ac:dyDescent="0.25">
      <c r="B28" s="45" t="str">
        <f>Members4[[#This Row],[FIRST NAME]]</f>
        <v>Letty</v>
      </c>
      <c r="C28" s="25" t="s">
        <v>148</v>
      </c>
      <c r="D28" s="25" t="s">
        <v>149</v>
      </c>
      <c r="E28" s="25" t="s">
        <v>150</v>
      </c>
      <c r="F28" s="25" t="s">
        <v>13</v>
      </c>
      <c r="G28" s="25" t="s">
        <v>14</v>
      </c>
      <c r="H28" s="25">
        <v>93010</v>
      </c>
      <c r="I28" s="49" t="s">
        <v>151</v>
      </c>
      <c r="J28" s="19" t="s">
        <v>152</v>
      </c>
      <c r="K28" s="27">
        <v>43508</v>
      </c>
      <c r="L28" s="46"/>
      <c r="N28" s="65"/>
      <c r="O28" s="65"/>
      <c r="P28" s="65">
        <v>2</v>
      </c>
    </row>
    <row r="29" spans="2:16" s="42" customFormat="1" ht="21" customHeight="1" x14ac:dyDescent="0.25">
      <c r="B29" s="45" t="str">
        <f>Members4[[#This Row],[FIRST NAME]]</f>
        <v>Marina</v>
      </c>
      <c r="C29" s="25" t="s">
        <v>222</v>
      </c>
      <c r="D29" s="25" t="s">
        <v>223</v>
      </c>
      <c r="E29" s="39" t="s">
        <v>225</v>
      </c>
      <c r="F29" s="25" t="s">
        <v>13</v>
      </c>
      <c r="G29" s="25" t="s">
        <v>14</v>
      </c>
      <c r="H29" s="39">
        <v>93012</v>
      </c>
      <c r="I29" s="64" t="s">
        <v>226</v>
      </c>
      <c r="J29" s="26" t="s">
        <v>224</v>
      </c>
      <c r="K29" s="27">
        <v>43861</v>
      </c>
      <c r="L29" s="46"/>
      <c r="N29" s="65" t="s">
        <v>96</v>
      </c>
      <c r="O29" s="65" t="s">
        <v>96</v>
      </c>
      <c r="P29" s="65">
        <v>1</v>
      </c>
    </row>
    <row r="30" spans="2:16" s="42" customFormat="1" ht="21" customHeight="1" x14ac:dyDescent="0.25">
      <c r="B30" s="45" t="str">
        <f>Members4[[#This Row],[FIRST NAME]]</f>
        <v>Megan</v>
      </c>
      <c r="C30" s="25" t="s">
        <v>217</v>
      </c>
      <c r="D30" s="25" t="s">
        <v>218</v>
      </c>
      <c r="E30" s="39" t="s">
        <v>220</v>
      </c>
      <c r="F30" s="25" t="s">
        <v>13</v>
      </c>
      <c r="G30" s="25" t="s">
        <v>14</v>
      </c>
      <c r="H30" s="39">
        <v>93010</v>
      </c>
      <c r="I30" s="49" t="s">
        <v>221</v>
      </c>
      <c r="J30" s="26" t="s">
        <v>219</v>
      </c>
      <c r="K30" s="27">
        <v>43866</v>
      </c>
      <c r="L30" s="46"/>
      <c r="N30" s="65" t="s">
        <v>96</v>
      </c>
      <c r="O30" s="65" t="s">
        <v>96</v>
      </c>
      <c r="P30" s="65">
        <v>1</v>
      </c>
    </row>
    <row r="31" spans="2:16" s="42" customFormat="1" ht="21" customHeight="1" x14ac:dyDescent="0.25">
      <c r="B31" s="45" t="str">
        <f>Members4[[#This Row],[FIRST NAME]]</f>
        <v>Melissa</v>
      </c>
      <c r="C31" s="25" t="s">
        <v>143</v>
      </c>
      <c r="D31" s="25" t="s">
        <v>144</v>
      </c>
      <c r="E31" s="25" t="s">
        <v>145</v>
      </c>
      <c r="F31" s="25" t="s">
        <v>13</v>
      </c>
      <c r="G31" s="25" t="s">
        <v>14</v>
      </c>
      <c r="H31" s="25">
        <v>93010</v>
      </c>
      <c r="I31" s="50" t="s">
        <v>146</v>
      </c>
      <c r="J31" s="26" t="s">
        <v>147</v>
      </c>
      <c r="K31" s="27">
        <v>43511</v>
      </c>
      <c r="L31" s="46"/>
      <c r="N31" s="65" t="s">
        <v>96</v>
      </c>
      <c r="O31" s="65" t="s">
        <v>96</v>
      </c>
      <c r="P31" s="67">
        <v>2</v>
      </c>
    </row>
    <row r="32" spans="2:16" s="42" customFormat="1" ht="21" customHeight="1" x14ac:dyDescent="0.25">
      <c r="B32" s="45" t="str">
        <f>Members4[[#This Row],[FIRST NAME]]</f>
        <v>Miriam</v>
      </c>
      <c r="C32" s="25" t="s">
        <v>212</v>
      </c>
      <c r="D32" s="25" t="s">
        <v>213</v>
      </c>
      <c r="E32" s="25" t="s">
        <v>215</v>
      </c>
      <c r="F32" s="25" t="s">
        <v>13</v>
      </c>
      <c r="G32" s="25" t="s">
        <v>14</v>
      </c>
      <c r="H32" s="25">
        <v>93010</v>
      </c>
      <c r="I32" s="50" t="s">
        <v>216</v>
      </c>
      <c r="J32" s="26" t="s">
        <v>214</v>
      </c>
      <c r="K32" s="27">
        <v>43861</v>
      </c>
      <c r="L32" s="46"/>
      <c r="N32" s="65" t="s">
        <v>96</v>
      </c>
      <c r="O32" s="65" t="s">
        <v>96</v>
      </c>
      <c r="P32" s="65">
        <v>1</v>
      </c>
    </row>
    <row r="33" spans="2:17" s="42" customFormat="1" ht="21" customHeight="1" x14ac:dyDescent="0.25">
      <c r="B33" s="45" t="str">
        <f>Members4[[#This Row],[FIRST NAME]]</f>
        <v>Myia</v>
      </c>
      <c r="C33" s="25" t="s">
        <v>193</v>
      </c>
      <c r="D33" s="25" t="s">
        <v>194</v>
      </c>
      <c r="E33" s="25" t="s">
        <v>195</v>
      </c>
      <c r="F33" s="25" t="s">
        <v>13</v>
      </c>
      <c r="G33" s="25" t="s">
        <v>14</v>
      </c>
      <c r="H33" s="25">
        <v>93012</v>
      </c>
      <c r="I33" s="50" t="s">
        <v>196</v>
      </c>
      <c r="J33" s="26" t="s">
        <v>197</v>
      </c>
      <c r="K33" s="63">
        <v>43682</v>
      </c>
      <c r="L33" s="46"/>
      <c r="N33" s="67"/>
      <c r="O33" s="65"/>
      <c r="P33" s="67">
        <v>2</v>
      </c>
    </row>
    <row r="34" spans="2:17" s="42" customFormat="1" ht="21" customHeight="1" x14ac:dyDescent="0.25">
      <c r="B34" s="45" t="str">
        <f>Members4[[#This Row],[FIRST NAME]]</f>
        <v>Morgan</v>
      </c>
      <c r="C34" s="25" t="s">
        <v>138</v>
      </c>
      <c r="D34" s="25" t="s">
        <v>139</v>
      </c>
      <c r="E34" s="25" t="s">
        <v>140</v>
      </c>
      <c r="F34" s="25" t="s">
        <v>13</v>
      </c>
      <c r="G34" s="25" t="s">
        <v>14</v>
      </c>
      <c r="H34" s="39">
        <v>93010</v>
      </c>
      <c r="I34" s="50" t="s">
        <v>142</v>
      </c>
      <c r="J34" s="26" t="s">
        <v>141</v>
      </c>
      <c r="K34" s="27">
        <v>43480</v>
      </c>
      <c r="L34" s="46"/>
      <c r="N34" s="65" t="s">
        <v>96</v>
      </c>
      <c r="O34" s="65" t="s">
        <v>96</v>
      </c>
      <c r="P34" s="65">
        <v>2</v>
      </c>
    </row>
    <row r="35" spans="2:17" s="42" customFormat="1" ht="21" customHeight="1" x14ac:dyDescent="0.25">
      <c r="B35" s="45" t="str">
        <f>Members4[[#This Row],[FIRST NAME]]</f>
        <v>Natasha</v>
      </c>
      <c r="C35" s="25" t="s">
        <v>100</v>
      </c>
      <c r="D35" s="39" t="s">
        <v>99</v>
      </c>
      <c r="E35" s="39" t="s">
        <v>101</v>
      </c>
      <c r="F35" s="25" t="s">
        <v>13</v>
      </c>
      <c r="G35" s="25" t="s">
        <v>14</v>
      </c>
      <c r="H35" s="25">
        <v>93012</v>
      </c>
      <c r="I35" s="50" t="s">
        <v>106</v>
      </c>
      <c r="J35" s="26" t="s">
        <v>137</v>
      </c>
      <c r="K35" s="27">
        <v>43383</v>
      </c>
      <c r="L35" s="46"/>
      <c r="N35" s="65"/>
      <c r="O35" s="65"/>
      <c r="P35" s="65">
        <v>2</v>
      </c>
    </row>
    <row r="36" spans="2:17" s="42" customFormat="1" ht="21" customHeight="1" x14ac:dyDescent="0.25">
      <c r="B36" s="45" t="str">
        <f>Members4[[#This Row],[FIRST NAME]]</f>
        <v>Nikki</v>
      </c>
      <c r="C36" s="25" t="s">
        <v>232</v>
      </c>
      <c r="D36" s="25" t="s">
        <v>233</v>
      </c>
      <c r="E36" s="39" t="s">
        <v>235</v>
      </c>
      <c r="F36" s="25" t="s">
        <v>13</v>
      </c>
      <c r="G36" s="25" t="s">
        <v>14</v>
      </c>
      <c r="H36" s="25">
        <v>93012</v>
      </c>
      <c r="I36" s="50" t="s">
        <v>236</v>
      </c>
      <c r="J36" s="26" t="s">
        <v>234</v>
      </c>
      <c r="K36" s="27">
        <v>43886</v>
      </c>
      <c r="L36" s="46"/>
      <c r="N36" s="65" t="s">
        <v>96</v>
      </c>
      <c r="O36" s="65" t="s">
        <v>96</v>
      </c>
      <c r="P36" s="65">
        <v>1</v>
      </c>
    </row>
    <row r="37" spans="2:17" s="42" customFormat="1" ht="21" customHeight="1" x14ac:dyDescent="0.25">
      <c r="B37" s="45" t="str">
        <f>Members4[[#This Row],[FIRST NAME]]</f>
        <v>Stephanie</v>
      </c>
      <c r="C37" s="25" t="s">
        <v>207</v>
      </c>
      <c r="D37" s="25" t="s">
        <v>208</v>
      </c>
      <c r="E37" s="25" t="s">
        <v>210</v>
      </c>
      <c r="F37" s="25" t="s">
        <v>21</v>
      </c>
      <c r="G37" s="25" t="s">
        <v>14</v>
      </c>
      <c r="H37" s="25">
        <v>93066</v>
      </c>
      <c r="I37" s="50" t="s">
        <v>211</v>
      </c>
      <c r="J37" s="26" t="s">
        <v>209</v>
      </c>
      <c r="K37" s="27">
        <v>43866</v>
      </c>
      <c r="L37" s="46"/>
      <c r="N37" s="65" t="s">
        <v>96</v>
      </c>
      <c r="O37" s="65" t="s">
        <v>96</v>
      </c>
      <c r="P37" s="65">
        <v>1</v>
      </c>
    </row>
    <row r="38" spans="2:17" ht="21" customHeight="1" x14ac:dyDescent="0.25">
      <c r="B38" s="51" t="str">
        <f>Members4[[#This Row],[FIRST NAME]]</f>
        <v>Tanya</v>
      </c>
      <c r="C38" s="52" t="s">
        <v>237</v>
      </c>
      <c r="D38" s="61" t="s">
        <v>238</v>
      </c>
      <c r="E38" s="53" t="s">
        <v>244</v>
      </c>
      <c r="F38" s="61" t="s">
        <v>13</v>
      </c>
      <c r="G38" s="61" t="s">
        <v>14</v>
      </c>
      <c r="H38" s="53">
        <v>93010</v>
      </c>
      <c r="I38" s="50" t="s">
        <v>245</v>
      </c>
      <c r="J38" s="26" t="s">
        <v>243</v>
      </c>
      <c r="K38" s="56">
        <v>43888</v>
      </c>
      <c r="L38" s="57"/>
      <c r="N38" s="65" t="s">
        <v>96</v>
      </c>
      <c r="O38" s="65" t="s">
        <v>96</v>
      </c>
      <c r="P38" s="65">
        <v>1</v>
      </c>
    </row>
    <row r="39" spans="2:17" ht="21" customHeight="1" x14ac:dyDescent="0.25">
      <c r="B39" s="51">
        <f>Members4[[#This Row],[FIRST NAME]]</f>
        <v>0</v>
      </c>
      <c r="C39" s="52"/>
      <c r="D39" s="53"/>
      <c r="E39" s="53"/>
      <c r="F39" s="53"/>
      <c r="G39" s="53"/>
      <c r="H39" s="53"/>
      <c r="I39" s="54"/>
      <c r="J39" s="55"/>
      <c r="K39" s="56"/>
      <c r="L39" s="57"/>
      <c r="N39" s="66"/>
      <c r="O39" s="69"/>
      <c r="P39" s="66"/>
    </row>
    <row r="40" spans="2:17" ht="21" customHeight="1" x14ac:dyDescent="0.25">
      <c r="N40" s="66"/>
      <c r="O40" s="68"/>
      <c r="P40" s="66">
        <f>COUNTIF(P4:P39,1)</f>
        <v>10</v>
      </c>
      <c r="Q40" s="36" t="s">
        <v>187</v>
      </c>
    </row>
    <row r="41" spans="2:17" ht="21" customHeight="1" x14ac:dyDescent="0.25">
      <c r="N41" s="66"/>
      <c r="O41" s="66"/>
      <c r="P41" s="66">
        <f>COUNTIF(P4:P39,2)</f>
        <v>23</v>
      </c>
      <c r="Q41" s="36" t="s">
        <v>247</v>
      </c>
    </row>
    <row r="42" spans="2:17" ht="21" customHeight="1" x14ac:dyDescent="0.25">
      <c r="N42" s="66"/>
      <c r="O42" s="66"/>
      <c r="P42" s="66">
        <f>COUNTIF(P4:P39,3)</f>
        <v>2</v>
      </c>
      <c r="Q42" s="36" t="s">
        <v>246</v>
      </c>
    </row>
  </sheetData>
  <hyperlinks>
    <hyperlink ref="J4" r:id="rId1" xr:uid="{4D038505-077F-4E2C-A881-40596005D822}"/>
    <hyperlink ref="J8" r:id="rId2" xr:uid="{390A7AB6-E648-4B10-82B0-2B3A2152F8FA}"/>
    <hyperlink ref="J9" r:id="rId3" xr:uid="{EA41BD95-0070-4D5F-9808-A3DF370BB337}"/>
    <hyperlink ref="J11" r:id="rId4" xr:uid="{67C86893-02F5-4546-945A-A0DD020B61F6}"/>
    <hyperlink ref="J21" r:id="rId5" xr:uid="{F585011F-FDE3-4E9C-BADC-466B648FE883}"/>
    <hyperlink ref="J22" r:id="rId6" xr:uid="{8C772FA9-EEE9-4B78-B6D2-AFAAAEE7B1AB}"/>
    <hyperlink ref="J25" r:id="rId7" xr:uid="{3EC50DAF-6A95-4AC2-A12C-4FE4C69274B7}"/>
    <hyperlink ref="J26" r:id="rId8" xr:uid="{8F39EB9D-C453-4110-9421-D200EBC88E70}"/>
    <hyperlink ref="J27" r:id="rId9" xr:uid="{A0FFF138-E6F3-47A4-9E02-1C3488FA3785}"/>
    <hyperlink ref="J13" r:id="rId10" xr:uid="{9F963915-ED4E-4547-9741-3E36E0E41A85}"/>
    <hyperlink ref="J24" r:id="rId11" xr:uid="{3A02081D-B876-46B1-9BD3-E1BF65BC5407}"/>
    <hyperlink ref="J35" r:id="rId12" xr:uid="{CA91B092-5567-475F-8551-ACEE4A9CE0DC}"/>
    <hyperlink ref="J5" r:id="rId13" xr:uid="{9B783246-6C73-4898-875E-EE85904336A1}"/>
    <hyperlink ref="J15" r:id="rId14" xr:uid="{17DEBA01-1AF1-4CE7-B92C-1101A80652EA}"/>
    <hyperlink ref="J19" r:id="rId15" xr:uid="{F773A439-80DC-4626-AE4E-CD3F78B2FFD8}"/>
    <hyperlink ref="J34" r:id="rId16" xr:uid="{E703417B-B97F-4251-8480-598C4207E4EC}"/>
    <hyperlink ref="J6" r:id="rId17" xr:uid="{5D7829D6-449E-49F6-BAE4-2B07CEC1072C}"/>
    <hyperlink ref="J37" r:id="rId18" xr:uid="{45DBAF9B-FAA8-46CB-8838-EACB9C794EB2}"/>
    <hyperlink ref="J30" r:id="rId19" xr:uid="{52BB4ED1-62A4-4CEB-A2B2-78528D5D7322}"/>
    <hyperlink ref="J32" r:id="rId20" xr:uid="{F6141DFB-8AC1-4403-86F8-8882DC5A04EB}"/>
    <hyperlink ref="J31" r:id="rId21" xr:uid="{F9A20F82-B586-4AC7-B33F-5E16AB26CB31}"/>
    <hyperlink ref="J29" r:id="rId22" xr:uid="{EE93D354-EC5E-4CBC-8CD8-B2119A69713C}"/>
    <hyperlink ref="J20" r:id="rId23" xr:uid="{C99EE4C4-E084-4D65-9188-0CA99C6E063E}"/>
    <hyperlink ref="J12" r:id="rId24" xr:uid="{E44DA42B-9BB5-4295-9F8D-4A337F5F0BCB}"/>
    <hyperlink ref="J14" r:id="rId25" xr:uid="{602868AD-97A0-4042-86D4-62A37C65C7D7}"/>
    <hyperlink ref="J7" r:id="rId26" xr:uid="{B3FE5FF1-933F-4659-85AA-1B43C53026CF}"/>
  </hyperlinks>
  <printOptions horizontalCentered="1"/>
  <pageMargins left="0.25" right="0.25" top="0.75" bottom="0.75" header="0.3" footer="0.3"/>
  <pageSetup scale="62" fitToHeight="0" orientation="landscape" r:id="rId27"/>
  <headerFooter differentFirst="1">
    <oddHeader>&amp;RPage &amp;P of &amp;N</oddHeader>
  </headerFooter>
  <drawing r:id="rId28"/>
  <tableParts count="1">
    <tablePart r:id="rId2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Q35"/>
  <sheetViews>
    <sheetView showGridLines="0" workbookViewId="0">
      <selection activeCell="F33" sqref="F33"/>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1:16" ht="13.8" thickBot="1" x14ac:dyDescent="0.3"/>
    <row r="2" spans="1:16" ht="62.25" customHeight="1" thickTop="1" x14ac:dyDescent="0.25">
      <c r="B2" s="10"/>
      <c r="C2" s="11"/>
      <c r="D2" s="11"/>
      <c r="E2" s="11"/>
      <c r="F2" s="11"/>
      <c r="G2" s="11"/>
      <c r="H2" s="11"/>
      <c r="I2" s="11"/>
      <c r="J2" s="11"/>
      <c r="K2" s="12"/>
      <c r="L2" s="13"/>
      <c r="N2" s="38">
        <v>2019</v>
      </c>
    </row>
    <row r="3" spans="1:16" ht="21" customHeight="1" x14ac:dyDescent="0.25">
      <c r="B3" s="14" t="s">
        <v>1</v>
      </c>
      <c r="C3" s="15" t="s">
        <v>6</v>
      </c>
      <c r="D3" s="15" t="s">
        <v>7</v>
      </c>
      <c r="E3" s="15" t="s">
        <v>3</v>
      </c>
      <c r="F3" s="15" t="s">
        <v>4</v>
      </c>
      <c r="G3" s="15" t="s">
        <v>5</v>
      </c>
      <c r="H3" s="15" t="s">
        <v>8</v>
      </c>
      <c r="I3" s="16" t="s">
        <v>9</v>
      </c>
      <c r="J3" s="16" t="s">
        <v>0</v>
      </c>
      <c r="K3" s="17" t="s">
        <v>10</v>
      </c>
      <c r="L3" s="8" t="s">
        <v>2</v>
      </c>
      <c r="N3" s="36" t="s">
        <v>97</v>
      </c>
      <c r="O3" s="36" t="s">
        <v>98</v>
      </c>
      <c r="P3" s="36" t="s">
        <v>256</v>
      </c>
    </row>
    <row r="4" spans="1:16" ht="21" customHeight="1" x14ac:dyDescent="0.25">
      <c r="B4" s="22" t="str">
        <f>Members[[#This Row],[FIRST NAME]]</f>
        <v>Andrea</v>
      </c>
      <c r="C4" s="18" t="s">
        <v>15</v>
      </c>
      <c r="D4" s="18" t="s">
        <v>16</v>
      </c>
      <c r="E4" s="23" t="s">
        <v>64</v>
      </c>
      <c r="F4" s="18" t="s">
        <v>13</v>
      </c>
      <c r="G4" s="18" t="s">
        <v>14</v>
      </c>
      <c r="H4" s="18">
        <v>93012</v>
      </c>
      <c r="I4" s="43" t="s">
        <v>17</v>
      </c>
      <c r="J4" s="19" t="s">
        <v>18</v>
      </c>
      <c r="K4" s="20">
        <v>42275</v>
      </c>
      <c r="L4" s="21"/>
      <c r="N4" s="36" t="s">
        <v>96</v>
      </c>
      <c r="O4" s="36" t="s">
        <v>96</v>
      </c>
      <c r="P4" s="8">
        <v>2</v>
      </c>
    </row>
    <row r="5" spans="1:16" ht="21" customHeight="1" x14ac:dyDescent="0.25">
      <c r="B5" s="6" t="str">
        <f>Members[[#This Row],[FIRST NAME]]</f>
        <v>Bonnie</v>
      </c>
      <c r="C5" s="25" t="s">
        <v>102</v>
      </c>
      <c r="D5" s="25" t="s">
        <v>103</v>
      </c>
      <c r="E5" s="25" t="s">
        <v>104</v>
      </c>
      <c r="F5" s="25" t="s">
        <v>13</v>
      </c>
      <c r="G5" s="18" t="s">
        <v>14</v>
      </c>
      <c r="H5" s="18">
        <v>93010</v>
      </c>
      <c r="I5" s="43" t="s">
        <v>107</v>
      </c>
      <c r="J5" s="26" t="s">
        <v>105</v>
      </c>
      <c r="K5" s="27">
        <v>43387</v>
      </c>
      <c r="L5" s="7"/>
      <c r="N5" s="36" t="s">
        <v>96</v>
      </c>
      <c r="O5" s="36" t="s">
        <v>96</v>
      </c>
      <c r="P5" s="8">
        <v>2</v>
      </c>
    </row>
    <row r="6" spans="1:16" s="42" customFormat="1" ht="21" customHeight="1" x14ac:dyDescent="0.25">
      <c r="A6" s="47"/>
      <c r="B6" s="6" t="str">
        <f>Members[[#This Row],[FIRST NAME]]</f>
        <v>Caitlin</v>
      </c>
      <c r="C6" s="25" t="s">
        <v>108</v>
      </c>
      <c r="D6" s="25" t="s">
        <v>109</v>
      </c>
      <c r="E6" s="25" t="s">
        <v>110</v>
      </c>
      <c r="F6" s="25" t="s">
        <v>13</v>
      </c>
      <c r="G6" s="25" t="s">
        <v>14</v>
      </c>
      <c r="H6" s="25">
        <v>93010</v>
      </c>
      <c r="I6" s="59" t="s">
        <v>112</v>
      </c>
      <c r="J6" s="26" t="s">
        <v>111</v>
      </c>
      <c r="K6" s="27">
        <v>43233</v>
      </c>
      <c r="L6" s="7"/>
      <c r="N6" s="47" t="s">
        <v>96</v>
      </c>
      <c r="O6" s="47" t="s">
        <v>96</v>
      </c>
      <c r="P6" s="42">
        <v>2</v>
      </c>
    </row>
    <row r="7" spans="1:16" ht="21" customHeight="1" x14ac:dyDescent="0.25">
      <c r="A7" s="36"/>
      <c r="B7" s="6" t="str">
        <f>Members[[#This Row],[FIRST NAME]]</f>
        <v>Chelsea</v>
      </c>
      <c r="C7" s="25" t="s">
        <v>176</v>
      </c>
      <c r="D7" s="25" t="s">
        <v>177</v>
      </c>
      <c r="E7" s="39" t="s">
        <v>178</v>
      </c>
      <c r="F7" s="25" t="s">
        <v>13</v>
      </c>
      <c r="G7" s="25" t="s">
        <v>14</v>
      </c>
      <c r="H7" s="39">
        <v>93010</v>
      </c>
      <c r="I7" s="60" t="s">
        <v>179</v>
      </c>
      <c r="J7" s="26" t="s">
        <v>180</v>
      </c>
      <c r="K7" s="27">
        <v>43598</v>
      </c>
      <c r="L7" s="7"/>
      <c r="N7" s="36" t="s">
        <v>96</v>
      </c>
      <c r="O7" s="36" t="s">
        <v>96</v>
      </c>
      <c r="P7" s="8">
        <v>1</v>
      </c>
    </row>
    <row r="8" spans="1:16" ht="21" customHeight="1" x14ac:dyDescent="0.25">
      <c r="B8" s="22" t="str">
        <f>Members[[#This Row],[FIRST NAME]]</f>
        <v xml:space="preserve">Christina </v>
      </c>
      <c r="C8" s="18" t="s">
        <v>19</v>
      </c>
      <c r="D8" s="18" t="s">
        <v>20</v>
      </c>
      <c r="E8" s="25" t="s">
        <v>95</v>
      </c>
      <c r="F8" s="18" t="s">
        <v>21</v>
      </c>
      <c r="G8" s="18" t="s">
        <v>14</v>
      </c>
      <c r="H8" s="18">
        <v>93066</v>
      </c>
      <c r="I8" s="43" t="s">
        <v>22</v>
      </c>
      <c r="J8" s="26" t="s">
        <v>23</v>
      </c>
      <c r="K8" s="20">
        <v>41168</v>
      </c>
      <c r="L8" s="21"/>
      <c r="N8" s="36" t="s">
        <v>96</v>
      </c>
      <c r="O8" s="36" t="s">
        <v>96</v>
      </c>
      <c r="P8" s="36">
        <v>2</v>
      </c>
    </row>
    <row r="9" spans="1:16" ht="21" customHeight="1" x14ac:dyDescent="0.25">
      <c r="B9" s="22" t="str">
        <f>Members[[#This Row],[FIRST NAME]]</f>
        <v>Christy</v>
      </c>
      <c r="C9" s="18" t="s">
        <v>24</v>
      </c>
      <c r="D9" s="18" t="s">
        <v>25</v>
      </c>
      <c r="E9" s="25" t="s">
        <v>72</v>
      </c>
      <c r="F9" s="18" t="s">
        <v>13</v>
      </c>
      <c r="G9" s="18" t="s">
        <v>14</v>
      </c>
      <c r="H9" s="18">
        <v>93010</v>
      </c>
      <c r="I9" s="43" t="s">
        <v>26</v>
      </c>
      <c r="J9" s="26" t="s">
        <v>27</v>
      </c>
      <c r="K9" s="20">
        <v>42578</v>
      </c>
      <c r="L9" s="21"/>
      <c r="N9" s="36" t="s">
        <v>96</v>
      </c>
      <c r="O9" s="47" t="s">
        <v>96</v>
      </c>
      <c r="P9" s="36">
        <v>2</v>
      </c>
    </row>
    <row r="10" spans="1:16" s="42" customFormat="1" ht="21" customHeight="1" x14ac:dyDescent="0.25">
      <c r="B10" s="22" t="str">
        <f>Members[[#This Row],[FIRST NAME]]</f>
        <v>Dawn</v>
      </c>
      <c r="C10" s="18" t="s">
        <v>28</v>
      </c>
      <c r="D10" s="18" t="s">
        <v>29</v>
      </c>
      <c r="E10" s="18" t="s">
        <v>62</v>
      </c>
      <c r="F10" s="18" t="s">
        <v>13</v>
      </c>
      <c r="G10" s="18" t="s">
        <v>14</v>
      </c>
      <c r="H10" s="18">
        <v>93010</v>
      </c>
      <c r="I10" s="43" t="s">
        <v>30</v>
      </c>
      <c r="J10" s="26" t="s">
        <v>31</v>
      </c>
      <c r="K10" s="20">
        <v>41039</v>
      </c>
      <c r="L10" s="21"/>
      <c r="N10" s="47" t="s">
        <v>96</v>
      </c>
      <c r="O10" s="47" t="s">
        <v>96</v>
      </c>
      <c r="P10" s="47">
        <v>2</v>
      </c>
    </row>
    <row r="11" spans="1:16" ht="21" customHeight="1" x14ac:dyDescent="0.25">
      <c r="B11" s="6" t="str">
        <f>Members[[#This Row],[FIRST NAME]]</f>
        <v>Diana</v>
      </c>
      <c r="C11" s="25" t="s">
        <v>79</v>
      </c>
      <c r="D11" s="25" t="s">
        <v>158</v>
      </c>
      <c r="E11" s="39" t="s">
        <v>160</v>
      </c>
      <c r="F11" s="25" t="s">
        <v>13</v>
      </c>
      <c r="G11" s="25" t="s">
        <v>14</v>
      </c>
      <c r="H11" s="39">
        <v>93010</v>
      </c>
      <c r="I11" s="43" t="s">
        <v>161</v>
      </c>
      <c r="J11" s="19" t="s">
        <v>159</v>
      </c>
      <c r="K11" s="27">
        <v>43544</v>
      </c>
      <c r="L11" s="7"/>
      <c r="N11" s="36" t="s">
        <v>96</v>
      </c>
      <c r="O11" s="36" t="s">
        <v>96</v>
      </c>
      <c r="P11" s="8">
        <v>1</v>
      </c>
    </row>
    <row r="12" spans="1:16" ht="21" customHeight="1" x14ac:dyDescent="0.25">
      <c r="B12" s="32" t="str">
        <f>Members[[#This Row],[FIRST NAME]]</f>
        <v>Diane</v>
      </c>
      <c r="C12" s="25" t="s">
        <v>181</v>
      </c>
      <c r="D12" s="25" t="s">
        <v>182</v>
      </c>
      <c r="E12" s="25" t="s">
        <v>184</v>
      </c>
      <c r="F12" s="25" t="s">
        <v>82</v>
      </c>
      <c r="G12" s="25" t="s">
        <v>14</v>
      </c>
      <c r="H12" s="25">
        <v>93010</v>
      </c>
      <c r="I12" s="44" t="s">
        <v>185</v>
      </c>
      <c r="J12" s="26" t="s">
        <v>183</v>
      </c>
      <c r="K12" s="27">
        <v>43565</v>
      </c>
      <c r="L12" s="34"/>
      <c r="N12" s="36" t="s">
        <v>96</v>
      </c>
      <c r="O12" s="36" t="s">
        <v>96</v>
      </c>
      <c r="P12" s="8">
        <v>2</v>
      </c>
    </row>
    <row r="13" spans="1:16" s="42" customFormat="1" ht="21" customHeight="1" x14ac:dyDescent="0.25">
      <c r="B13" s="22" t="str">
        <f>Members[[#This Row],[FIRST NAME]]</f>
        <v>Dona</v>
      </c>
      <c r="C13" s="18" t="s">
        <v>57</v>
      </c>
      <c r="D13" s="18" t="s">
        <v>58</v>
      </c>
      <c r="E13" s="18" t="s">
        <v>59</v>
      </c>
      <c r="F13" s="18" t="s">
        <v>13</v>
      </c>
      <c r="G13" s="18" t="s">
        <v>14</v>
      </c>
      <c r="H13" s="18">
        <v>93010</v>
      </c>
      <c r="I13" s="43" t="s">
        <v>60</v>
      </c>
      <c r="J13" s="26" t="s">
        <v>61</v>
      </c>
      <c r="K13" s="20">
        <v>40555</v>
      </c>
      <c r="L13" s="21"/>
      <c r="N13" s="47" t="s">
        <v>96</v>
      </c>
      <c r="O13" s="47" t="s">
        <v>96</v>
      </c>
      <c r="P13" s="47">
        <v>3</v>
      </c>
    </row>
    <row r="14" spans="1:16" s="42" customFormat="1" ht="21" customHeight="1" x14ac:dyDescent="0.25">
      <c r="B14" s="6" t="str">
        <f>Members[[#This Row],[FIRST NAME]]</f>
        <v>Emily</v>
      </c>
      <c r="C14" s="25" t="s">
        <v>162</v>
      </c>
      <c r="D14" s="25" t="s">
        <v>163</v>
      </c>
      <c r="E14" s="25" t="s">
        <v>170</v>
      </c>
      <c r="F14" s="25" t="s">
        <v>13</v>
      </c>
      <c r="G14" s="25" t="s">
        <v>14</v>
      </c>
      <c r="H14" s="39">
        <v>93012</v>
      </c>
      <c r="I14" s="43" t="s">
        <v>165</v>
      </c>
      <c r="J14" s="26" t="s">
        <v>164</v>
      </c>
      <c r="K14" s="27">
        <v>43564</v>
      </c>
      <c r="L14" s="7"/>
      <c r="N14" s="47" t="s">
        <v>96</v>
      </c>
      <c r="O14" s="47" t="s">
        <v>96</v>
      </c>
      <c r="P14" s="47">
        <v>1</v>
      </c>
    </row>
    <row r="15" spans="1:16" s="42" customFormat="1" ht="21" customHeight="1" x14ac:dyDescent="0.25">
      <c r="B15" s="6" t="str">
        <f>Members[[#This Row],[FIRST NAME]]</f>
        <v>Emily</v>
      </c>
      <c r="C15" s="25" t="s">
        <v>162</v>
      </c>
      <c r="D15" s="25" t="s">
        <v>186</v>
      </c>
      <c r="E15" s="25" t="s">
        <v>191</v>
      </c>
      <c r="F15" s="25" t="s">
        <v>13</v>
      </c>
      <c r="G15" s="25" t="s">
        <v>14</v>
      </c>
      <c r="H15" s="39">
        <v>93012</v>
      </c>
      <c r="I15" s="43" t="s">
        <v>192</v>
      </c>
      <c r="J15" s="26" t="s">
        <v>190</v>
      </c>
      <c r="K15" s="27">
        <v>43535</v>
      </c>
      <c r="L15" s="7"/>
      <c r="N15" s="47" t="s">
        <v>96</v>
      </c>
      <c r="O15" s="47" t="s">
        <v>96</v>
      </c>
      <c r="P15" s="47">
        <v>1</v>
      </c>
    </row>
    <row r="16" spans="1:16" s="42" customFormat="1" ht="21" customHeight="1" x14ac:dyDescent="0.25">
      <c r="B16" s="22" t="str">
        <f>Members[[#This Row],[FIRST NAME]]</f>
        <v xml:space="preserve">Gwyn </v>
      </c>
      <c r="C16" s="18" t="s">
        <v>32</v>
      </c>
      <c r="D16" s="18" t="s">
        <v>33</v>
      </c>
      <c r="E16" s="18" t="s">
        <v>63</v>
      </c>
      <c r="F16" s="18" t="s">
        <v>13</v>
      </c>
      <c r="G16" s="18" t="s">
        <v>14</v>
      </c>
      <c r="H16" s="18">
        <v>93010</v>
      </c>
      <c r="I16" s="43" t="s">
        <v>34</v>
      </c>
      <c r="J16" s="26" t="s">
        <v>35</v>
      </c>
      <c r="K16" s="20">
        <v>40219</v>
      </c>
      <c r="L16" s="21"/>
      <c r="N16" s="41"/>
      <c r="O16" s="62"/>
      <c r="P16" s="47"/>
    </row>
    <row r="17" spans="2:16" s="42" customFormat="1" ht="21" customHeight="1" x14ac:dyDescent="0.25">
      <c r="B17" s="6" t="str">
        <f>Members[[#This Row],[FIRST NAME]]</f>
        <v>Jennifer</v>
      </c>
      <c r="C17" s="25" t="s">
        <v>166</v>
      </c>
      <c r="D17" s="25" t="s">
        <v>172</v>
      </c>
      <c r="E17" s="25" t="s">
        <v>174</v>
      </c>
      <c r="F17" s="25" t="s">
        <v>13</v>
      </c>
      <c r="G17" s="25" t="s">
        <v>14</v>
      </c>
      <c r="H17" s="25">
        <v>93010</v>
      </c>
      <c r="I17" s="43" t="s">
        <v>175</v>
      </c>
      <c r="J17" s="26" t="s">
        <v>173</v>
      </c>
      <c r="K17" s="27">
        <v>43563</v>
      </c>
      <c r="L17" s="7"/>
      <c r="N17" s="47" t="s">
        <v>96</v>
      </c>
      <c r="O17" s="47" t="s">
        <v>96</v>
      </c>
      <c r="P17" s="47">
        <v>1</v>
      </c>
    </row>
    <row r="18" spans="2:16" s="42" customFormat="1" ht="21" customHeight="1" x14ac:dyDescent="0.25">
      <c r="B18" s="6" t="str">
        <f>Members[[#This Row],[FIRST NAME]]</f>
        <v>Jennifer</v>
      </c>
      <c r="C18" s="25" t="s">
        <v>166</v>
      </c>
      <c r="D18" s="25" t="s">
        <v>167</v>
      </c>
      <c r="E18" s="25" t="s">
        <v>169</v>
      </c>
      <c r="F18" s="25" t="s">
        <v>13</v>
      </c>
      <c r="G18" s="25" t="s">
        <v>14</v>
      </c>
      <c r="H18" s="39">
        <v>93010</v>
      </c>
      <c r="I18" s="43" t="s">
        <v>171</v>
      </c>
      <c r="J18" s="26" t="s">
        <v>168</v>
      </c>
      <c r="K18" s="27">
        <v>43581</v>
      </c>
      <c r="L18" s="7"/>
      <c r="N18" s="47" t="s">
        <v>96</v>
      </c>
      <c r="O18" s="47" t="s">
        <v>96</v>
      </c>
      <c r="P18" s="47">
        <v>1</v>
      </c>
    </row>
    <row r="19" spans="2:16" s="42" customFormat="1" ht="21" customHeight="1" x14ac:dyDescent="0.25">
      <c r="B19" s="22" t="str">
        <f>Members[[#This Row],[FIRST NAME]]</f>
        <v xml:space="preserve">Kathryn </v>
      </c>
      <c r="C19" s="18" t="s">
        <v>36</v>
      </c>
      <c r="D19" s="18" t="s">
        <v>37</v>
      </c>
      <c r="E19" s="18" t="s">
        <v>38</v>
      </c>
      <c r="F19" s="18" t="s">
        <v>13</v>
      </c>
      <c r="G19" s="18" t="s">
        <v>14</v>
      </c>
      <c r="H19" s="18">
        <v>93010</v>
      </c>
      <c r="I19" s="43" t="s">
        <v>39</v>
      </c>
      <c r="J19" s="19" t="s">
        <v>40</v>
      </c>
      <c r="K19" s="20">
        <v>42292</v>
      </c>
      <c r="L19" s="21"/>
      <c r="N19" s="47" t="s">
        <v>96</v>
      </c>
      <c r="O19" s="47" t="s">
        <v>96</v>
      </c>
      <c r="P19" s="47">
        <v>2</v>
      </c>
    </row>
    <row r="20" spans="2:16" s="42" customFormat="1" ht="21" customHeight="1" x14ac:dyDescent="0.25">
      <c r="B20" s="22" t="str">
        <f>Members[[#This Row],[FIRST NAME]]</f>
        <v>Katie</v>
      </c>
      <c r="C20" s="18" t="s">
        <v>41</v>
      </c>
      <c r="D20" s="18" t="s">
        <v>42</v>
      </c>
      <c r="E20" s="18" t="s">
        <v>65</v>
      </c>
      <c r="F20" s="18" t="s">
        <v>13</v>
      </c>
      <c r="G20" s="18" t="s">
        <v>14</v>
      </c>
      <c r="H20" s="18">
        <v>93010</v>
      </c>
      <c r="I20" s="49" t="s">
        <v>43</v>
      </c>
      <c r="J20" s="19" t="s">
        <v>44</v>
      </c>
      <c r="K20" s="20">
        <v>40785</v>
      </c>
      <c r="L20" s="21"/>
      <c r="M20" s="47"/>
      <c r="N20" s="47" t="s">
        <v>96</v>
      </c>
      <c r="O20" s="47" t="s">
        <v>96</v>
      </c>
      <c r="P20" s="47">
        <v>2</v>
      </c>
    </row>
    <row r="21" spans="2:16" s="42" customFormat="1" ht="21" customHeight="1" x14ac:dyDescent="0.25">
      <c r="B21" s="6" t="str">
        <f>Members[[#This Row],[FIRST NAME]]</f>
        <v>Kristen</v>
      </c>
      <c r="C21" s="25" t="s">
        <v>153</v>
      </c>
      <c r="D21" s="25" t="s">
        <v>154</v>
      </c>
      <c r="E21" s="25" t="s">
        <v>156</v>
      </c>
      <c r="F21" s="25" t="s">
        <v>13</v>
      </c>
      <c r="G21" s="25" t="s">
        <v>14</v>
      </c>
      <c r="H21" s="39">
        <v>93012</v>
      </c>
      <c r="I21" s="49" t="s">
        <v>157</v>
      </c>
      <c r="J21" s="19" t="s">
        <v>155</v>
      </c>
      <c r="K21" s="27">
        <v>43539</v>
      </c>
      <c r="L21" s="7"/>
      <c r="N21" s="47" t="s">
        <v>96</v>
      </c>
      <c r="O21" s="47" t="s">
        <v>96</v>
      </c>
      <c r="P21" s="47">
        <v>1</v>
      </c>
    </row>
    <row r="22" spans="2:16" s="42" customFormat="1" ht="21" customHeight="1" x14ac:dyDescent="0.25">
      <c r="B22" s="22" t="str">
        <f>Members[[#This Row],[FIRST NAME]]</f>
        <v>Kristie</v>
      </c>
      <c r="C22" s="25" t="s">
        <v>68</v>
      </c>
      <c r="D22" s="25" t="s">
        <v>69</v>
      </c>
      <c r="E22" s="25" t="s">
        <v>71</v>
      </c>
      <c r="F22" s="25" t="s">
        <v>13</v>
      </c>
      <c r="G22" s="25" t="s">
        <v>14</v>
      </c>
      <c r="H22" s="18">
        <v>93012</v>
      </c>
      <c r="I22" s="49" t="s">
        <v>73</v>
      </c>
      <c r="J22" s="26" t="s">
        <v>70</v>
      </c>
      <c r="K22" s="20">
        <v>41984</v>
      </c>
      <c r="L22" s="21"/>
      <c r="N22" s="62"/>
      <c r="O22" s="47" t="s">
        <v>96</v>
      </c>
      <c r="P22" s="47">
        <v>3</v>
      </c>
    </row>
    <row r="23" spans="2:16" s="42" customFormat="1" ht="21" customHeight="1" x14ac:dyDescent="0.25">
      <c r="B23" s="33" t="str">
        <f>Members[[#This Row],[FIRST NAME]]</f>
        <v>Lennie</v>
      </c>
      <c r="C23" s="18" t="s">
        <v>45</v>
      </c>
      <c r="D23" s="18" t="s">
        <v>46</v>
      </c>
      <c r="E23" s="18" t="s">
        <v>47</v>
      </c>
      <c r="F23" s="18" t="s">
        <v>13</v>
      </c>
      <c r="G23" s="18" t="s">
        <v>14</v>
      </c>
      <c r="H23" s="18">
        <v>93010</v>
      </c>
      <c r="I23" s="49" t="s">
        <v>48</v>
      </c>
      <c r="J23" s="26" t="s">
        <v>49</v>
      </c>
      <c r="K23" s="20">
        <v>42262</v>
      </c>
      <c r="L23" s="35"/>
      <c r="N23" s="47" t="s">
        <v>96</v>
      </c>
      <c r="O23" s="47" t="s">
        <v>96</v>
      </c>
      <c r="P23" s="47">
        <v>2</v>
      </c>
    </row>
    <row r="24" spans="2:16" s="42" customFormat="1" ht="21" customHeight="1" x14ac:dyDescent="0.25">
      <c r="B24" s="33" t="str">
        <f>Members[[#This Row],[FIRST NAME]]</f>
        <v>Leslie</v>
      </c>
      <c r="C24" s="18" t="s">
        <v>50</v>
      </c>
      <c r="D24" s="18" t="s">
        <v>51</v>
      </c>
      <c r="E24" s="18" t="s">
        <v>52</v>
      </c>
      <c r="F24" s="18" t="s">
        <v>13</v>
      </c>
      <c r="G24" s="18" t="s">
        <v>14</v>
      </c>
      <c r="H24" s="18">
        <v>93010</v>
      </c>
      <c r="I24" s="49" t="s">
        <v>53</v>
      </c>
      <c r="J24" s="19" t="s">
        <v>54</v>
      </c>
      <c r="K24" s="20">
        <v>42401</v>
      </c>
      <c r="L24" s="35"/>
      <c r="N24" s="47" t="s">
        <v>96</v>
      </c>
      <c r="O24" s="47" t="s">
        <v>96</v>
      </c>
      <c r="P24" s="42">
        <v>2</v>
      </c>
    </row>
    <row r="25" spans="2:16" s="42" customFormat="1" ht="21" customHeight="1" x14ac:dyDescent="0.25">
      <c r="B25" s="33" t="str">
        <f>Members[[#This Row],[FIRST NAME]]</f>
        <v>Leslie</v>
      </c>
      <c r="C25" s="18" t="s">
        <v>50</v>
      </c>
      <c r="D25" s="18" t="s">
        <v>55</v>
      </c>
      <c r="E25" s="18" t="s">
        <v>66</v>
      </c>
      <c r="F25" s="18" t="s">
        <v>13</v>
      </c>
      <c r="G25" s="18" t="s">
        <v>14</v>
      </c>
      <c r="H25" s="18">
        <v>93012</v>
      </c>
      <c r="I25" s="49" t="s">
        <v>67</v>
      </c>
      <c r="J25" s="19" t="s">
        <v>56</v>
      </c>
      <c r="K25" s="20">
        <v>42654</v>
      </c>
      <c r="L25" s="35"/>
      <c r="N25" s="47" t="s">
        <v>96</v>
      </c>
      <c r="O25" s="47" t="s">
        <v>96</v>
      </c>
      <c r="P25" s="47">
        <v>2</v>
      </c>
    </row>
    <row r="26" spans="2:16" s="42" customFormat="1" ht="21" customHeight="1" x14ac:dyDescent="0.25">
      <c r="B26" s="45" t="str">
        <f>Members[[#This Row],[FIRST NAME]]</f>
        <v>Letty</v>
      </c>
      <c r="C26" s="25" t="s">
        <v>148</v>
      </c>
      <c r="D26" s="25" t="s">
        <v>149</v>
      </c>
      <c r="E26" s="25" t="s">
        <v>150</v>
      </c>
      <c r="F26" s="25" t="s">
        <v>13</v>
      </c>
      <c r="G26" s="25" t="s">
        <v>14</v>
      </c>
      <c r="H26" s="25">
        <v>93010</v>
      </c>
      <c r="I26" s="49" t="s">
        <v>151</v>
      </c>
      <c r="J26" s="19" t="s">
        <v>152</v>
      </c>
      <c r="K26" s="27">
        <v>43508</v>
      </c>
      <c r="L26" s="46"/>
      <c r="N26" s="47" t="s">
        <v>96</v>
      </c>
      <c r="O26" s="47" t="s">
        <v>96</v>
      </c>
      <c r="P26" s="47">
        <v>2</v>
      </c>
    </row>
    <row r="27" spans="2:16" s="42" customFormat="1" ht="21" customHeight="1" x14ac:dyDescent="0.25">
      <c r="B27" s="45" t="str">
        <f>Members[[#This Row],[FIRST NAME]]</f>
        <v>Myia</v>
      </c>
      <c r="C27" s="25" t="s">
        <v>193</v>
      </c>
      <c r="D27" s="25" t="s">
        <v>194</v>
      </c>
      <c r="E27" s="25" t="s">
        <v>195</v>
      </c>
      <c r="F27" s="25" t="s">
        <v>13</v>
      </c>
      <c r="G27" s="25" t="s">
        <v>14</v>
      </c>
      <c r="H27" s="25">
        <v>93012</v>
      </c>
      <c r="I27" s="50" t="s">
        <v>196</v>
      </c>
      <c r="J27" s="26" t="s">
        <v>197</v>
      </c>
      <c r="K27" s="27">
        <v>43511</v>
      </c>
      <c r="L27" s="46"/>
      <c r="N27" s="47" t="s">
        <v>96</v>
      </c>
      <c r="O27" s="47" t="s">
        <v>96</v>
      </c>
      <c r="P27" s="42">
        <v>1</v>
      </c>
    </row>
    <row r="28" spans="2:16" s="42" customFormat="1" ht="21" customHeight="1" x14ac:dyDescent="0.25">
      <c r="B28" s="45" t="str">
        <f>Members[[#This Row],[FIRST NAME]]</f>
        <v>Melissa</v>
      </c>
      <c r="C28" s="25" t="s">
        <v>143</v>
      </c>
      <c r="D28" s="25" t="s">
        <v>144</v>
      </c>
      <c r="E28" s="25" t="s">
        <v>145</v>
      </c>
      <c r="F28" s="25" t="s">
        <v>13</v>
      </c>
      <c r="G28" s="25" t="s">
        <v>14</v>
      </c>
      <c r="H28" s="25">
        <v>93010</v>
      </c>
      <c r="I28" s="50" t="s">
        <v>146</v>
      </c>
      <c r="J28" s="26" t="s">
        <v>147</v>
      </c>
      <c r="K28" s="27">
        <v>43682</v>
      </c>
      <c r="L28" s="46"/>
      <c r="N28" s="47" t="s">
        <v>96</v>
      </c>
      <c r="O28" s="47" t="s">
        <v>96</v>
      </c>
      <c r="P28" s="42">
        <v>1</v>
      </c>
    </row>
    <row r="29" spans="2:16" s="42" customFormat="1" ht="21" customHeight="1" x14ac:dyDescent="0.25">
      <c r="B29" s="45" t="str">
        <f>Members[[#This Row],[FIRST NAME]]</f>
        <v>Morgan</v>
      </c>
      <c r="C29" s="25" t="s">
        <v>138</v>
      </c>
      <c r="D29" s="25" t="s">
        <v>139</v>
      </c>
      <c r="E29" s="25" t="s">
        <v>140</v>
      </c>
      <c r="F29" s="25" t="s">
        <v>13</v>
      </c>
      <c r="G29" s="25" t="s">
        <v>14</v>
      </c>
      <c r="H29" s="39">
        <v>93010</v>
      </c>
      <c r="I29" s="50" t="s">
        <v>142</v>
      </c>
      <c r="J29" s="26" t="s">
        <v>141</v>
      </c>
      <c r="K29" s="27">
        <v>43480</v>
      </c>
      <c r="L29" s="46"/>
      <c r="N29" s="47" t="s">
        <v>96</v>
      </c>
      <c r="O29" s="47" t="s">
        <v>96</v>
      </c>
      <c r="P29" s="47">
        <v>1</v>
      </c>
    </row>
    <row r="30" spans="2:16" s="42" customFormat="1" ht="21" customHeight="1" x14ac:dyDescent="0.25">
      <c r="B30" s="45" t="str">
        <f>Members[[#This Row],[FIRST NAME]]</f>
        <v>Natasha</v>
      </c>
      <c r="C30" s="25" t="s">
        <v>100</v>
      </c>
      <c r="D30" s="39" t="s">
        <v>99</v>
      </c>
      <c r="E30" s="39" t="s">
        <v>101</v>
      </c>
      <c r="F30" s="25" t="s">
        <v>13</v>
      </c>
      <c r="G30" s="25" t="s">
        <v>14</v>
      </c>
      <c r="H30" s="25">
        <v>93012</v>
      </c>
      <c r="I30" s="50" t="s">
        <v>106</v>
      </c>
      <c r="J30" s="26" t="s">
        <v>137</v>
      </c>
      <c r="K30" s="27">
        <v>43383</v>
      </c>
      <c r="L30" s="46"/>
      <c r="N30" s="47" t="s">
        <v>96</v>
      </c>
      <c r="O30" s="47" t="s">
        <v>96</v>
      </c>
      <c r="P30" s="47">
        <v>2</v>
      </c>
    </row>
    <row r="31" spans="2:16" ht="21" customHeight="1" x14ac:dyDescent="0.25">
      <c r="B31" s="51" t="str">
        <f>Members[[#This Row],[FIRST NAME]]</f>
        <v>Stella</v>
      </c>
      <c r="C31" s="52" t="s">
        <v>198</v>
      </c>
      <c r="D31" s="61" t="s">
        <v>199</v>
      </c>
      <c r="E31" s="53" t="s">
        <v>200</v>
      </c>
      <c r="F31" s="61" t="s">
        <v>13</v>
      </c>
      <c r="G31" s="61" t="s">
        <v>14</v>
      </c>
      <c r="H31" s="53">
        <v>93010</v>
      </c>
      <c r="I31" s="50" t="s">
        <v>202</v>
      </c>
      <c r="J31" s="26" t="s">
        <v>201</v>
      </c>
      <c r="K31" s="56">
        <v>43719</v>
      </c>
      <c r="L31" s="57"/>
      <c r="N31" s="47" t="s">
        <v>96</v>
      </c>
      <c r="O31" s="47" t="s">
        <v>96</v>
      </c>
      <c r="P31" s="47">
        <v>1</v>
      </c>
    </row>
    <row r="32" spans="2:16" ht="21" customHeight="1" x14ac:dyDescent="0.25">
      <c r="B32" s="51">
        <f>Members[[#This Row],[FIRST NAME]]</f>
        <v>0</v>
      </c>
      <c r="C32" s="52"/>
      <c r="D32" s="53"/>
      <c r="E32" s="53"/>
      <c r="F32" s="53"/>
      <c r="G32" s="53"/>
      <c r="H32" s="53"/>
      <c r="I32" s="54"/>
      <c r="J32" s="55"/>
      <c r="K32" s="56"/>
      <c r="L32" s="57"/>
      <c r="O32" s="58"/>
    </row>
    <row r="33" spans="15:17" ht="21" customHeight="1" x14ac:dyDescent="0.25">
      <c r="O33" s="36"/>
      <c r="P33" s="8">
        <f>COUNTIF(P4:P32,1)</f>
        <v>11</v>
      </c>
      <c r="Q33" s="36" t="s">
        <v>187</v>
      </c>
    </row>
    <row r="34" spans="15:17" ht="21" customHeight="1" x14ac:dyDescent="0.25">
      <c r="P34" s="8">
        <f>COUNTIF(P4:P32,2)</f>
        <v>14</v>
      </c>
      <c r="Q34" s="36" t="s">
        <v>188</v>
      </c>
    </row>
    <row r="35" spans="15:17" ht="21" customHeight="1" x14ac:dyDescent="0.25">
      <c r="P35" s="8">
        <f>COUNTIF(P4:P32,)</f>
        <v>0</v>
      </c>
      <c r="Q35" s="36" t="s">
        <v>189</v>
      </c>
    </row>
  </sheetData>
  <hyperlinks>
    <hyperlink ref="J4" r:id="rId1" xr:uid="{00000000-0004-0000-0100-000001000000}"/>
    <hyperlink ref="J8" r:id="rId2" xr:uid="{00000000-0004-0000-0100-000002000000}"/>
    <hyperlink ref="J9" r:id="rId3" xr:uid="{00000000-0004-0000-0100-000003000000}"/>
    <hyperlink ref="J10" r:id="rId4" xr:uid="{00000000-0004-0000-0100-000004000000}"/>
    <hyperlink ref="J16" r:id="rId5" xr:uid="{00000000-0004-0000-0100-000005000000}"/>
    <hyperlink ref="J19" r:id="rId6" xr:uid="{00000000-0004-0000-0100-000007000000}"/>
    <hyperlink ref="J20" r:id="rId7" xr:uid="{00000000-0004-0000-0100-000008000000}"/>
    <hyperlink ref="J23" r:id="rId8" xr:uid="{00000000-0004-0000-0100-000009000000}"/>
    <hyperlink ref="J24" r:id="rId9" xr:uid="{00000000-0004-0000-0100-00000A000000}"/>
    <hyperlink ref="J25" r:id="rId10" xr:uid="{00000000-0004-0000-0100-00000C000000}"/>
    <hyperlink ref="J13" r:id="rId11" xr:uid="{00000000-0004-0000-0100-00000E000000}"/>
    <hyperlink ref="J22" r:id="rId12" xr:uid="{00000000-0004-0000-0100-000011000000}"/>
    <hyperlink ref="J30" r:id="rId13" xr:uid="{807AB149-F9F3-4820-86DA-484147294134}"/>
    <hyperlink ref="J5" r:id="rId14" xr:uid="{3CCD58C1-EA28-4479-9806-C4178C2CFFA1}"/>
    <hyperlink ref="J14" r:id="rId15" xr:uid="{540325B1-11F7-4A14-9DA3-00D7833C76A8}"/>
    <hyperlink ref="J18" r:id="rId16" xr:uid="{5E2F7B06-3B5C-472B-9D62-EFFECC233BEB}"/>
    <hyperlink ref="J29" r:id="rId17" xr:uid="{B3B4131D-9B76-4481-B274-87FA86A40999}"/>
    <hyperlink ref="J6" r:id="rId18" xr:uid="{AFB4809B-1998-4A5C-B910-2129EE37AA0D}"/>
  </hyperlinks>
  <printOptions horizontalCentered="1"/>
  <pageMargins left="0.25" right="0.25" top="0.75" bottom="0.75" header="0.3" footer="0.3"/>
  <pageSetup scale="85" fitToHeight="0" orientation="landscape" r:id="rId19"/>
  <headerFooter differentFirst="1">
    <oddHeader>&amp;RPage &amp;P of &amp;N</oddHeader>
  </headerFooter>
  <drawing r:id="rId20"/>
  <tableParts count="1">
    <tablePart r:id="rId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72818-C0F4-4185-8E9D-FEC9206762E2}">
  <sheetPr>
    <tabColor theme="4"/>
    <pageSetUpPr autoPageBreaks="0" fitToPage="1"/>
  </sheetPr>
  <dimension ref="A1:Q35"/>
  <sheetViews>
    <sheetView showGridLines="0" workbookViewId="0">
      <selection activeCell="D24" sqref="D24"/>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1:17" ht="13.8" thickBot="1" x14ac:dyDescent="0.3"/>
    <row r="2" spans="1:17" ht="62.25" customHeight="1" thickTop="1" x14ac:dyDescent="0.25">
      <c r="B2" s="10"/>
      <c r="C2" s="11"/>
      <c r="D2" s="11"/>
      <c r="E2" s="11"/>
      <c r="F2" s="11"/>
      <c r="G2" s="11"/>
      <c r="H2" s="11"/>
      <c r="I2" s="11"/>
      <c r="J2" s="11"/>
      <c r="K2" s="12"/>
      <c r="L2" s="13"/>
      <c r="N2" s="37">
        <v>2018</v>
      </c>
      <c r="P2" s="38"/>
    </row>
    <row r="3" spans="1:17" ht="21" customHeight="1" x14ac:dyDescent="0.25">
      <c r="B3" s="14" t="s">
        <v>1</v>
      </c>
      <c r="C3" s="15" t="s">
        <v>6</v>
      </c>
      <c r="D3" s="15" t="s">
        <v>7</v>
      </c>
      <c r="E3" s="15" t="s">
        <v>3</v>
      </c>
      <c r="F3" s="15" t="s">
        <v>4</v>
      </c>
      <c r="G3" s="15" t="s">
        <v>5</v>
      </c>
      <c r="H3" s="15" t="s">
        <v>8</v>
      </c>
      <c r="I3" s="16" t="s">
        <v>9</v>
      </c>
      <c r="J3" s="16" t="s">
        <v>0</v>
      </c>
      <c r="K3" s="17" t="s">
        <v>10</v>
      </c>
      <c r="L3" s="8" t="s">
        <v>2</v>
      </c>
      <c r="N3" s="36" t="s">
        <v>97</v>
      </c>
      <c r="O3" s="36" t="s">
        <v>98</v>
      </c>
      <c r="P3" s="36"/>
      <c r="Q3" s="36"/>
    </row>
    <row r="4" spans="1:17" ht="21" customHeight="1" x14ac:dyDescent="0.25">
      <c r="B4" s="32" t="str">
        <f>Members3[[#This Row],[FIRST NAME]]</f>
        <v>Alisa</v>
      </c>
      <c r="C4" s="30" t="s">
        <v>90</v>
      </c>
      <c r="D4" s="25" t="s">
        <v>91</v>
      </c>
      <c r="E4" s="25" t="s">
        <v>92</v>
      </c>
      <c r="F4" s="25" t="s">
        <v>13</v>
      </c>
      <c r="G4" s="25" t="s">
        <v>14</v>
      </c>
      <c r="H4" s="25">
        <v>93010</v>
      </c>
      <c r="I4" s="28" t="s">
        <v>93</v>
      </c>
      <c r="J4" s="26" t="s">
        <v>94</v>
      </c>
      <c r="K4" s="27">
        <v>43262</v>
      </c>
      <c r="L4" s="34"/>
      <c r="N4" s="36" t="s">
        <v>96</v>
      </c>
      <c r="O4" s="36" t="s">
        <v>96</v>
      </c>
    </row>
    <row r="5" spans="1:17" ht="21" customHeight="1" x14ac:dyDescent="0.25">
      <c r="B5" s="22" t="str">
        <f>Members3[[#This Row],[FIRST NAME]]</f>
        <v>Andrea</v>
      </c>
      <c r="C5" s="18" t="s">
        <v>15</v>
      </c>
      <c r="D5" s="18" t="s">
        <v>16</v>
      </c>
      <c r="E5" s="23" t="s">
        <v>64</v>
      </c>
      <c r="F5" s="18" t="s">
        <v>13</v>
      </c>
      <c r="G5" s="18" t="s">
        <v>14</v>
      </c>
      <c r="H5" s="18">
        <v>93012</v>
      </c>
      <c r="I5" s="24" t="s">
        <v>17</v>
      </c>
      <c r="J5" s="19" t="s">
        <v>18</v>
      </c>
      <c r="K5" s="20">
        <v>42275</v>
      </c>
      <c r="L5" s="21"/>
      <c r="N5" s="36" t="s">
        <v>96</v>
      </c>
      <c r="O5" s="36" t="s">
        <v>96</v>
      </c>
    </row>
    <row r="6" spans="1:17" ht="21" customHeight="1" x14ac:dyDescent="0.25">
      <c r="B6" s="6" t="str">
        <f>Members3[[#This Row],[FIRST NAME]]</f>
        <v>Bonnie</v>
      </c>
      <c r="C6" s="25" t="s">
        <v>102</v>
      </c>
      <c r="D6" s="25" t="s">
        <v>103</v>
      </c>
      <c r="E6" s="25" t="s">
        <v>104</v>
      </c>
      <c r="F6" s="25" t="s">
        <v>13</v>
      </c>
      <c r="G6" s="18" t="s">
        <v>14</v>
      </c>
      <c r="H6" s="18">
        <v>93010</v>
      </c>
      <c r="I6" s="24" t="s">
        <v>107</v>
      </c>
      <c r="J6" s="26" t="s">
        <v>105</v>
      </c>
      <c r="K6" s="27">
        <v>43387</v>
      </c>
      <c r="L6" s="7"/>
      <c r="N6" s="36" t="s">
        <v>96</v>
      </c>
      <c r="O6" s="36" t="s">
        <v>96</v>
      </c>
    </row>
    <row r="7" spans="1:17" ht="21" customHeight="1" x14ac:dyDescent="0.25">
      <c r="A7" s="36"/>
      <c r="B7" s="6" t="str">
        <f>Members3[[#This Row],[FIRST NAME]]</f>
        <v>Caitlin</v>
      </c>
      <c r="C7" s="25" t="s">
        <v>108</v>
      </c>
      <c r="D7" s="25" t="s">
        <v>109</v>
      </c>
      <c r="E7" s="25" t="s">
        <v>110</v>
      </c>
      <c r="F7" s="25" t="s">
        <v>13</v>
      </c>
      <c r="G7" s="25" t="s">
        <v>14</v>
      </c>
      <c r="H7" s="25">
        <v>93010</v>
      </c>
      <c r="I7" s="24" t="s">
        <v>112</v>
      </c>
      <c r="J7" s="40" t="s">
        <v>111</v>
      </c>
      <c r="K7" s="27">
        <v>43233</v>
      </c>
      <c r="L7" s="7"/>
      <c r="N7" s="36" t="s">
        <v>96</v>
      </c>
      <c r="O7" s="36" t="s">
        <v>96</v>
      </c>
    </row>
    <row r="8" spans="1:17" ht="21" customHeight="1" x14ac:dyDescent="0.25">
      <c r="B8" s="22" t="str">
        <f>Members3[[#This Row],[FIRST NAME]]</f>
        <v xml:space="preserve">Christina </v>
      </c>
      <c r="C8" s="18" t="s">
        <v>19</v>
      </c>
      <c r="D8" s="18" t="s">
        <v>20</v>
      </c>
      <c r="E8" s="25" t="s">
        <v>95</v>
      </c>
      <c r="F8" s="18" t="s">
        <v>21</v>
      </c>
      <c r="G8" s="18" t="s">
        <v>14</v>
      </c>
      <c r="H8" s="18">
        <v>93066</v>
      </c>
      <c r="I8" s="24" t="s">
        <v>22</v>
      </c>
      <c r="J8" s="19" t="s">
        <v>23</v>
      </c>
      <c r="K8" s="20">
        <v>41168</v>
      </c>
      <c r="L8" s="21"/>
      <c r="N8" s="36" t="s">
        <v>96</v>
      </c>
      <c r="O8" s="36" t="s">
        <v>96</v>
      </c>
    </row>
    <row r="9" spans="1:17" ht="21" customHeight="1" x14ac:dyDescent="0.25">
      <c r="B9" s="22" t="str">
        <f>Members3[[#This Row],[FIRST NAME]]</f>
        <v>Christy</v>
      </c>
      <c r="C9" s="18" t="s">
        <v>24</v>
      </c>
      <c r="D9" s="18" t="s">
        <v>25</v>
      </c>
      <c r="E9" s="25" t="s">
        <v>72</v>
      </c>
      <c r="F9" s="18" t="s">
        <v>13</v>
      </c>
      <c r="G9" s="18" t="s">
        <v>14</v>
      </c>
      <c r="H9" s="18">
        <v>93010</v>
      </c>
      <c r="I9" s="24" t="s">
        <v>26</v>
      </c>
      <c r="J9" s="19" t="s">
        <v>27</v>
      </c>
      <c r="K9" s="20">
        <v>42578</v>
      </c>
      <c r="L9" s="21"/>
      <c r="N9" s="36" t="s">
        <v>96</v>
      </c>
      <c r="O9" s="47" t="s">
        <v>96</v>
      </c>
    </row>
    <row r="10" spans="1:17" ht="21" customHeight="1" x14ac:dyDescent="0.25">
      <c r="B10" s="22" t="str">
        <f>Members3[[#This Row],[FIRST NAME]]</f>
        <v>Dawn</v>
      </c>
      <c r="C10" s="18" t="s">
        <v>28</v>
      </c>
      <c r="D10" s="18" t="s">
        <v>29</v>
      </c>
      <c r="E10" s="18" t="s">
        <v>62</v>
      </c>
      <c r="F10" s="18" t="s">
        <v>13</v>
      </c>
      <c r="G10" s="18" t="s">
        <v>14</v>
      </c>
      <c r="H10" s="18">
        <v>93010</v>
      </c>
      <c r="I10" s="24" t="s">
        <v>30</v>
      </c>
      <c r="J10" s="19" t="s">
        <v>31</v>
      </c>
      <c r="K10" s="20">
        <v>41039</v>
      </c>
      <c r="L10" s="21"/>
      <c r="N10" s="47" t="s">
        <v>96</v>
      </c>
      <c r="O10" s="36" t="s">
        <v>96</v>
      </c>
    </row>
    <row r="11" spans="1:17" ht="21" customHeight="1" x14ac:dyDescent="0.25">
      <c r="B11" s="32" t="str">
        <f>Members3[[#This Row],[FIRST NAME]]</f>
        <v>Diana</v>
      </c>
      <c r="C11" s="30" t="s">
        <v>79</v>
      </c>
      <c r="D11" s="25" t="s">
        <v>80</v>
      </c>
      <c r="E11" s="25" t="s">
        <v>81</v>
      </c>
      <c r="F11" s="25" t="s">
        <v>82</v>
      </c>
      <c r="G11" s="25" t="s">
        <v>14</v>
      </c>
      <c r="H11" s="25">
        <v>93010</v>
      </c>
      <c r="I11" s="28" t="s">
        <v>83</v>
      </c>
      <c r="J11" s="26" t="s">
        <v>84</v>
      </c>
      <c r="K11" s="27">
        <v>43193</v>
      </c>
      <c r="L11" s="34"/>
      <c r="N11" s="47" t="s">
        <v>96</v>
      </c>
      <c r="O11" s="36" t="s">
        <v>96</v>
      </c>
    </row>
    <row r="12" spans="1:17" s="42" customFormat="1" ht="21" customHeight="1" x14ac:dyDescent="0.25">
      <c r="B12" s="22" t="str">
        <f>Members3[[#This Row],[FIRST NAME]]</f>
        <v>Dona</v>
      </c>
      <c r="C12" s="18" t="s">
        <v>57</v>
      </c>
      <c r="D12" s="18" t="s">
        <v>58</v>
      </c>
      <c r="E12" s="18" t="s">
        <v>59</v>
      </c>
      <c r="F12" s="18" t="s">
        <v>13</v>
      </c>
      <c r="G12" s="18" t="s">
        <v>14</v>
      </c>
      <c r="H12" s="18">
        <v>93010</v>
      </c>
      <c r="I12" s="43" t="s">
        <v>60</v>
      </c>
      <c r="J12" s="19" t="s">
        <v>61</v>
      </c>
      <c r="K12" s="20">
        <v>40555</v>
      </c>
      <c r="L12" s="21"/>
      <c r="N12" s="47" t="s">
        <v>96</v>
      </c>
      <c r="O12" s="47" t="s">
        <v>96</v>
      </c>
    </row>
    <row r="13" spans="1:17" s="42" customFormat="1" ht="21" customHeight="1" x14ac:dyDescent="0.25">
      <c r="B13" s="6" t="str">
        <f>Members3[[#This Row],[FIRST NAME]]</f>
        <v>Erica</v>
      </c>
      <c r="C13" s="25" t="s">
        <v>74</v>
      </c>
      <c r="D13" s="25" t="s">
        <v>75</v>
      </c>
      <c r="E13" s="25" t="s">
        <v>76</v>
      </c>
      <c r="F13" s="25" t="s">
        <v>13</v>
      </c>
      <c r="G13" s="25" t="s">
        <v>14</v>
      </c>
      <c r="H13" s="25">
        <v>93010</v>
      </c>
      <c r="I13" s="44" t="s">
        <v>77</v>
      </c>
      <c r="J13" s="26" t="s">
        <v>78</v>
      </c>
      <c r="K13" s="27">
        <v>43186</v>
      </c>
      <c r="L13" s="7"/>
      <c r="N13" s="47" t="s">
        <v>96</v>
      </c>
      <c r="O13" s="47" t="s">
        <v>96</v>
      </c>
    </row>
    <row r="14" spans="1:17" s="42" customFormat="1" ht="21" customHeight="1" x14ac:dyDescent="0.25">
      <c r="B14" s="22" t="str">
        <f>Members3[[#This Row],[FIRST NAME]]</f>
        <v xml:space="preserve">Gwyn </v>
      </c>
      <c r="C14" s="18" t="s">
        <v>32</v>
      </c>
      <c r="D14" s="18" t="s">
        <v>33</v>
      </c>
      <c r="E14" s="18" t="s">
        <v>63</v>
      </c>
      <c r="F14" s="18" t="s">
        <v>13</v>
      </c>
      <c r="G14" s="18" t="s">
        <v>14</v>
      </c>
      <c r="H14" s="18">
        <v>93010</v>
      </c>
      <c r="I14" s="43" t="s">
        <v>34</v>
      </c>
      <c r="J14" s="19" t="s">
        <v>35</v>
      </c>
      <c r="K14" s="20">
        <v>40219</v>
      </c>
      <c r="L14" s="21"/>
      <c r="O14" s="47" t="s">
        <v>96</v>
      </c>
    </row>
    <row r="15" spans="1:17" ht="21" customHeight="1" x14ac:dyDescent="0.25">
      <c r="B15" s="22" t="str">
        <f>Members3[[#This Row],[FIRST NAME]]</f>
        <v xml:space="preserve">Kathryn </v>
      </c>
      <c r="C15" s="18" t="s">
        <v>36</v>
      </c>
      <c r="D15" s="18" t="s">
        <v>37</v>
      </c>
      <c r="E15" s="18" t="s">
        <v>38</v>
      </c>
      <c r="F15" s="18" t="s">
        <v>13</v>
      </c>
      <c r="G15" s="18" t="s">
        <v>14</v>
      </c>
      <c r="H15" s="18">
        <v>93010</v>
      </c>
      <c r="I15" s="24" t="s">
        <v>39</v>
      </c>
      <c r="J15" s="19" t="s">
        <v>40</v>
      </c>
      <c r="K15" s="20">
        <v>42292</v>
      </c>
      <c r="L15" s="21"/>
      <c r="N15" s="47" t="s">
        <v>96</v>
      </c>
      <c r="O15" s="36" t="s">
        <v>96</v>
      </c>
    </row>
    <row r="16" spans="1:17" ht="21" customHeight="1" x14ac:dyDescent="0.25">
      <c r="B16" s="22" t="str">
        <f>Members3[[#This Row],[FIRST NAME]]</f>
        <v>Katie</v>
      </c>
      <c r="C16" s="18" t="s">
        <v>41</v>
      </c>
      <c r="D16" s="18" t="s">
        <v>42</v>
      </c>
      <c r="E16" s="18" t="s">
        <v>65</v>
      </c>
      <c r="F16" s="18" t="s">
        <v>13</v>
      </c>
      <c r="G16" s="18" t="s">
        <v>14</v>
      </c>
      <c r="H16" s="18">
        <v>93010</v>
      </c>
      <c r="I16" s="24" t="s">
        <v>43</v>
      </c>
      <c r="J16" s="19" t="s">
        <v>44</v>
      </c>
      <c r="K16" s="20">
        <v>40785</v>
      </c>
      <c r="L16" s="21"/>
      <c r="N16" s="36" t="s">
        <v>96</v>
      </c>
      <c r="O16" s="36" t="s">
        <v>96</v>
      </c>
    </row>
    <row r="17" spans="2:17" ht="21" customHeight="1" x14ac:dyDescent="0.25">
      <c r="B17" s="22" t="str">
        <f>Members3[[#This Row],[FIRST NAME]]</f>
        <v>Kristie</v>
      </c>
      <c r="C17" s="25" t="s">
        <v>68</v>
      </c>
      <c r="D17" s="25" t="s">
        <v>69</v>
      </c>
      <c r="E17" s="25" t="s">
        <v>71</v>
      </c>
      <c r="F17" s="25" t="s">
        <v>13</v>
      </c>
      <c r="G17" s="25" t="s">
        <v>14</v>
      </c>
      <c r="H17" s="18">
        <v>93012</v>
      </c>
      <c r="I17" s="24" t="s">
        <v>73</v>
      </c>
      <c r="J17" s="26" t="s">
        <v>70</v>
      </c>
      <c r="K17" s="20">
        <v>41984</v>
      </c>
      <c r="L17" s="21"/>
      <c r="N17" s="42"/>
      <c r="O17" s="47" t="s">
        <v>96</v>
      </c>
      <c r="Q17" s="36" t="s">
        <v>96</v>
      </c>
    </row>
    <row r="18" spans="2:17" ht="21" customHeight="1" x14ac:dyDescent="0.25">
      <c r="B18" s="33" t="str">
        <f>Members3[[#This Row],[FIRST NAME]]</f>
        <v>Lennie</v>
      </c>
      <c r="C18" s="18" t="s">
        <v>45</v>
      </c>
      <c r="D18" s="18" t="s">
        <v>46</v>
      </c>
      <c r="E18" s="18" t="s">
        <v>47</v>
      </c>
      <c r="F18" s="18" t="s">
        <v>13</v>
      </c>
      <c r="G18" s="18" t="s">
        <v>14</v>
      </c>
      <c r="H18" s="18">
        <v>93010</v>
      </c>
      <c r="I18" s="24" t="s">
        <v>48</v>
      </c>
      <c r="J18" s="19" t="s">
        <v>49</v>
      </c>
      <c r="K18" s="20">
        <v>42262</v>
      </c>
      <c r="L18" s="35"/>
      <c r="N18" s="36" t="s">
        <v>96</v>
      </c>
      <c r="O18" s="36" t="s">
        <v>96</v>
      </c>
    </row>
    <row r="19" spans="2:17" ht="21" customHeight="1" x14ac:dyDescent="0.25">
      <c r="B19" s="33" t="str">
        <f>Members3[[#This Row],[FIRST NAME]]</f>
        <v>Leslie</v>
      </c>
      <c r="C19" s="18" t="s">
        <v>50</v>
      </c>
      <c r="D19" s="18" t="s">
        <v>51</v>
      </c>
      <c r="E19" s="18" t="s">
        <v>52</v>
      </c>
      <c r="F19" s="18" t="s">
        <v>13</v>
      </c>
      <c r="G19" s="18" t="s">
        <v>14</v>
      </c>
      <c r="H19" s="18">
        <v>93010</v>
      </c>
      <c r="I19" s="24" t="s">
        <v>53</v>
      </c>
      <c r="J19" s="19" t="s">
        <v>54</v>
      </c>
      <c r="K19" s="20">
        <v>42401</v>
      </c>
      <c r="L19" s="35"/>
      <c r="N19" s="36" t="s">
        <v>96</v>
      </c>
      <c r="O19" s="36" t="s">
        <v>96</v>
      </c>
    </row>
    <row r="20" spans="2:17" ht="21" customHeight="1" x14ac:dyDescent="0.25">
      <c r="B20" s="33" t="str">
        <f>Members3[[#This Row],[FIRST NAME]]</f>
        <v>Leslie</v>
      </c>
      <c r="C20" s="18" t="s">
        <v>50</v>
      </c>
      <c r="D20" s="18" t="s">
        <v>55</v>
      </c>
      <c r="E20" s="18" t="s">
        <v>66</v>
      </c>
      <c r="F20" s="18" t="s">
        <v>13</v>
      </c>
      <c r="G20" s="18" t="s">
        <v>14</v>
      </c>
      <c r="H20" s="18">
        <v>93012</v>
      </c>
      <c r="I20" s="24" t="s">
        <v>67</v>
      </c>
      <c r="J20" s="19" t="s">
        <v>56</v>
      </c>
      <c r="K20" s="20">
        <v>42654</v>
      </c>
      <c r="L20" s="35"/>
      <c r="N20" s="36" t="s">
        <v>96</v>
      </c>
      <c r="O20" s="36" t="s">
        <v>96</v>
      </c>
    </row>
    <row r="21" spans="2:17" ht="21" customHeight="1" x14ac:dyDescent="0.25">
      <c r="B21" s="29" t="str">
        <f>Members3[[#This Row],[FIRST NAME]]</f>
        <v>Lisbeth</v>
      </c>
      <c r="C21" s="30" t="s">
        <v>85</v>
      </c>
      <c r="D21" s="25" t="s">
        <v>86</v>
      </c>
      <c r="E21" s="25" t="s">
        <v>87</v>
      </c>
      <c r="F21" s="25" t="s">
        <v>13</v>
      </c>
      <c r="G21" s="25" t="s">
        <v>14</v>
      </c>
      <c r="H21" s="25">
        <v>93012</v>
      </c>
      <c r="I21" s="28" t="s">
        <v>88</v>
      </c>
      <c r="J21" s="26" t="s">
        <v>89</v>
      </c>
      <c r="K21" s="27">
        <v>43251</v>
      </c>
      <c r="L21" s="31"/>
      <c r="N21" s="36" t="s">
        <v>96</v>
      </c>
      <c r="O21" s="36" t="s">
        <v>96</v>
      </c>
    </row>
    <row r="22" spans="2:17" ht="21" customHeight="1" x14ac:dyDescent="0.25">
      <c r="B22" s="29" t="str">
        <f>Members3[[#This Row],[FIRST NAME]]</f>
        <v>Natasha</v>
      </c>
      <c r="C22" s="30" t="s">
        <v>100</v>
      </c>
      <c r="D22" s="39" t="s">
        <v>99</v>
      </c>
      <c r="E22" s="39" t="s">
        <v>101</v>
      </c>
      <c r="F22" s="25" t="s">
        <v>13</v>
      </c>
      <c r="G22" s="25" t="s">
        <v>14</v>
      </c>
      <c r="H22" s="25">
        <v>93012</v>
      </c>
      <c r="I22" s="28" t="s">
        <v>106</v>
      </c>
      <c r="J22" s="26" t="s">
        <v>137</v>
      </c>
      <c r="K22" s="27">
        <v>43383</v>
      </c>
      <c r="L22" s="31"/>
      <c r="N22" s="36" t="s">
        <v>96</v>
      </c>
      <c r="O22" s="36" t="s">
        <v>96</v>
      </c>
    </row>
    <row r="23" spans="2:17" s="42" customFormat="1" ht="21" customHeight="1" x14ac:dyDescent="0.25">
      <c r="B23" s="45" t="str">
        <f>Members[[#This Row],[FIRST NAME]]</f>
        <v>Lennie</v>
      </c>
      <c r="C23" s="25" t="s">
        <v>132</v>
      </c>
      <c r="D23" s="39" t="s">
        <v>133</v>
      </c>
      <c r="E23" s="39" t="s">
        <v>134</v>
      </c>
      <c r="F23" s="39" t="s">
        <v>13</v>
      </c>
      <c r="G23" s="39" t="s">
        <v>14</v>
      </c>
      <c r="H23" s="39">
        <v>93012</v>
      </c>
      <c r="I23" s="48" t="s">
        <v>136</v>
      </c>
      <c r="J23" s="26" t="s">
        <v>135</v>
      </c>
      <c r="K23" s="27">
        <v>43444</v>
      </c>
      <c r="L23" s="46"/>
      <c r="N23" s="47" t="s">
        <v>96</v>
      </c>
      <c r="O23" s="47" t="s">
        <v>96</v>
      </c>
    </row>
    <row r="25" spans="2:17" ht="21" customHeight="1" x14ac:dyDescent="0.25">
      <c r="C25" s="41" t="s">
        <v>113</v>
      </c>
    </row>
    <row r="26" spans="2:17" ht="21" customHeight="1" x14ac:dyDescent="0.25">
      <c r="C26" s="36" t="s">
        <v>114</v>
      </c>
      <c r="D26" s="36" t="s">
        <v>125</v>
      </c>
    </row>
    <row r="27" spans="2:17" ht="21" customHeight="1" x14ac:dyDescent="0.25">
      <c r="C27" s="36" t="s">
        <v>118</v>
      </c>
      <c r="D27" s="36" t="s">
        <v>131</v>
      </c>
    </row>
    <row r="28" spans="2:17" ht="21" customHeight="1" x14ac:dyDescent="0.25">
      <c r="C28" s="36" t="s">
        <v>115</v>
      </c>
      <c r="D28" s="36" t="s">
        <v>121</v>
      </c>
    </row>
    <row r="29" spans="2:17" ht="21" customHeight="1" x14ac:dyDescent="0.25">
      <c r="C29" s="36" t="s">
        <v>116</v>
      </c>
      <c r="D29" s="36" t="s">
        <v>126</v>
      </c>
    </row>
    <row r="30" spans="2:17" ht="21" customHeight="1" x14ac:dyDescent="0.25">
      <c r="C30" s="36" t="s">
        <v>117</v>
      </c>
      <c r="D30" s="36" t="s">
        <v>129</v>
      </c>
    </row>
    <row r="31" spans="2:17" ht="21" customHeight="1" x14ac:dyDescent="0.25">
      <c r="C31" s="36" t="s">
        <v>119</v>
      </c>
      <c r="D31" s="36" t="s">
        <v>122</v>
      </c>
    </row>
    <row r="32" spans="2:17" ht="21" customHeight="1" x14ac:dyDescent="0.25">
      <c r="C32" s="36" t="s">
        <v>120</v>
      </c>
      <c r="D32" s="36" t="s">
        <v>123</v>
      </c>
    </row>
    <row r="33" spans="3:4" ht="21" customHeight="1" x14ac:dyDescent="0.25">
      <c r="C33" s="36" t="s">
        <v>124</v>
      </c>
      <c r="D33" s="36" t="s">
        <v>127</v>
      </c>
    </row>
    <row r="34" spans="3:4" ht="21" customHeight="1" x14ac:dyDescent="0.25">
      <c r="C34" s="36" t="s">
        <v>128</v>
      </c>
      <c r="D34" s="36" t="s">
        <v>129</v>
      </c>
    </row>
    <row r="35" spans="3:4" ht="21" customHeight="1" x14ac:dyDescent="0.25">
      <c r="C35" s="36" t="s">
        <v>130</v>
      </c>
      <c r="D35" s="36" t="s">
        <v>131</v>
      </c>
    </row>
  </sheetData>
  <hyperlinks>
    <hyperlink ref="J5" r:id="rId1" xr:uid="{12F3791C-B5BF-436F-B89B-7B11805169FC}"/>
    <hyperlink ref="J8" r:id="rId2" xr:uid="{6D553C70-5F2C-4ACC-B1D2-E1D239A3370D}"/>
    <hyperlink ref="J9" r:id="rId3" xr:uid="{BC8516AB-D28E-4C6D-97FF-57675C270F81}"/>
    <hyperlink ref="J10" r:id="rId4" xr:uid="{AEC8423C-EAEB-4B48-9F92-916A9A321795}"/>
    <hyperlink ref="J14" r:id="rId5" xr:uid="{406F6F4F-5472-445F-8B4C-4DD25F2C181D}"/>
    <hyperlink ref="J15" r:id="rId6" xr:uid="{73BDBA58-A5E5-4A4B-A420-0B89EF99467E}"/>
    <hyperlink ref="J16" r:id="rId7" xr:uid="{E341BECF-3F73-45EA-A4A7-44FF4880D582}"/>
    <hyperlink ref="J18" r:id="rId8" xr:uid="{4B698B1A-6512-4060-97FA-B14566105586}"/>
    <hyperlink ref="J19" r:id="rId9" xr:uid="{C0CB20E7-7659-4F8B-A99C-2F1AF931DECE}"/>
    <hyperlink ref="J20" r:id="rId10" xr:uid="{BE1AA6C4-38C8-48F9-8D51-B2FF5CFCBD87}"/>
    <hyperlink ref="J12" r:id="rId11" xr:uid="{4D5D18C6-D2E7-4706-B178-675836EA660C}"/>
    <hyperlink ref="J17" r:id="rId12" xr:uid="{D1ECE0D7-F303-4D43-87D9-EFBCC1910A90}"/>
    <hyperlink ref="J13" r:id="rId13" xr:uid="{D97134D8-1383-4E0B-A3A5-0D0E076A9A47}"/>
    <hyperlink ref="J11" r:id="rId14" xr:uid="{236D8650-1BC3-4C1C-BFE2-9709DDD10BE8}"/>
    <hyperlink ref="J21" r:id="rId15" xr:uid="{FD99D9D1-DC8D-483A-AF3F-2F555BBD0DD2}"/>
    <hyperlink ref="J4" r:id="rId16" xr:uid="{3B4459C0-63DA-4D04-9207-0461D2E8661C}"/>
    <hyperlink ref="J6" r:id="rId17" xr:uid="{0BAA2B03-FC1F-45D3-8EB2-6E3E705D70F1}"/>
  </hyperlinks>
  <printOptions horizontalCentered="1"/>
  <pageMargins left="0.25" right="0.25" top="0.75" bottom="0.75" header="0.3" footer="0.3"/>
  <pageSetup scale="75"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Instructions</vt:lpstr>
      <vt:lpstr>2021</vt:lpstr>
      <vt:lpstr>2020</vt:lpstr>
      <vt:lpstr>2019</vt:lpstr>
      <vt:lpstr>2018</vt:lpstr>
      <vt:lpstr>'2018'!Print_Titles</vt:lpstr>
      <vt:lpstr>'2019'!Print_Titles</vt:lpstr>
      <vt:lpstr>'2020'!Print_Titles</vt:lpstr>
      <vt:lpstr>'2021'!Print_Titles</vt:lpstr>
      <vt:lpstr>Instructions!Print_Titles</vt:lpstr>
      <vt:lpstr>'2018'!StudentList</vt:lpstr>
      <vt:lpstr>'2020'!StudentList</vt:lpstr>
      <vt:lpstr>'2021'!StudentList</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Miriam Cave</cp:lastModifiedBy>
  <cp:lastPrinted>2020-06-19T21:29:51Z</cp:lastPrinted>
  <dcterms:created xsi:type="dcterms:W3CDTF">2016-03-30T18:01:43Z</dcterms:created>
  <dcterms:modified xsi:type="dcterms:W3CDTF">2021-10-19T21:24:19Z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