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mc:AlternateContent xmlns:mc="http://schemas.openxmlformats.org/markup-compatibility/2006">
    <mc:Choice Requires="x15">
      <x15ac:absPath xmlns:x15ac="http://schemas.microsoft.com/office/spreadsheetml/2010/11/ac" url="C:\Users\Admin\Downloads\"/>
    </mc:Choice>
  </mc:AlternateContent>
  <xr:revisionPtr revIDLastSave="0" documentId="8_{91C418E3-D640-46E6-927B-615F9A72664B}" xr6:coauthVersionLast="36" xr6:coauthVersionMax="36" xr10:uidLastSave="{00000000-0000-0000-0000-000000000000}"/>
  <bookViews>
    <workbookView xWindow="0" yWindow="0" windowWidth="19692" windowHeight="8328" activeTab="1" xr2:uid="{00000000-000D-0000-FFFF-FFFF00000000}"/>
  </bookViews>
  <sheets>
    <sheet name="Instructions" sheetId="1" r:id="rId1"/>
    <sheet name="Member Roster"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1" i="2" l="1"/>
  <c r="B50" i="2"/>
  <c r="B49" i="2"/>
  <c r="B48" i="2"/>
  <c r="B47" i="2"/>
  <c r="B46" i="2"/>
  <c r="B45" i="2"/>
  <c r="B44" i="2"/>
  <c r="B43" i="2"/>
  <c r="B42" i="2"/>
  <c r="J41" i="2"/>
  <c r="B40" i="2"/>
  <c r="J39" i="2"/>
  <c r="B38" i="2"/>
  <c r="J37" i="2"/>
  <c r="B36" i="2"/>
  <c r="B35" i="2"/>
  <c r="B34" i="2"/>
  <c r="B33" i="2"/>
  <c r="J32" i="2"/>
  <c r="B31" i="2"/>
  <c r="B30" i="2"/>
  <c r="B29" i="2"/>
  <c r="B28" i="2"/>
  <c r="B27" i="2"/>
  <c r="B26" i="2"/>
  <c r="B25" i="2"/>
  <c r="J24" i="2"/>
  <c r="B23" i="2"/>
  <c r="B22" i="2"/>
  <c r="B21" i="2"/>
  <c r="B20" i="2"/>
  <c r="B19" i="2"/>
  <c r="B18" i="2"/>
  <c r="B17" i="2"/>
  <c r="B16" i="2"/>
  <c r="J15" i="2"/>
  <c r="J14" i="2"/>
  <c r="J13" i="2"/>
  <c r="B12" i="2"/>
  <c r="B11" i="2"/>
  <c r="B10" i="2"/>
  <c r="J9" i="2"/>
  <c r="B8" i="2"/>
  <c r="J7" i="2"/>
  <c r="B6" i="2"/>
  <c r="B5" i="2"/>
  <c r="B4" i="2"/>
</calcChain>
</file>

<file path=xl/sharedStrings.xml><?xml version="1.0" encoding="utf-8"?>
<sst xmlns="http://schemas.openxmlformats.org/spreadsheetml/2006/main" count="322" uniqueCount="235">
  <si>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</si>
  <si>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</si>
  <si>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</si>
  <si>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</si>
  <si>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</si>
  <si>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</si>
  <si>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</si>
  <si>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</si>
  <si>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</si>
  <si>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</si>
  <si>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</si>
  <si>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</si>
  <si>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</si>
  <si>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</si>
  <si>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Pansy</t>
  </si>
  <si>
    <t>Ayala</t>
  </si>
  <si>
    <t>7033 S Owens St</t>
  </si>
  <si>
    <t>Littleton</t>
  </si>
  <si>
    <t>CO</t>
  </si>
  <si>
    <t>310-936-1014</t>
  </si>
  <si>
    <t>pansyayala@gmail.com</t>
  </si>
  <si>
    <t>Natalie</t>
  </si>
  <si>
    <t>Boeckx</t>
  </si>
  <si>
    <t>745 W Nassau Way</t>
  </si>
  <si>
    <t xml:space="preserve">Englewood </t>
  </si>
  <si>
    <t>720-448-6954</t>
  </si>
  <si>
    <t>natalie.boeckx@yahoo.com</t>
  </si>
  <si>
    <t>Alexa</t>
  </si>
  <si>
    <t>Burch</t>
  </si>
  <si>
    <t>8170 S San Juan Range Rd.</t>
  </si>
  <si>
    <t>303-881-9083</t>
  </si>
  <si>
    <t>alexa.m.burch@gmail.com</t>
  </si>
  <si>
    <t>B</t>
  </si>
  <si>
    <t>Britta</t>
  </si>
  <si>
    <t>Campton</t>
  </si>
  <si>
    <t>10056 W Unser Dr #303</t>
  </si>
  <si>
    <t xml:space="preserve">Littleton </t>
  </si>
  <si>
    <t xml:space="preserve">CO </t>
  </si>
  <si>
    <t>720-329-6232</t>
  </si>
  <si>
    <t>Tonya</t>
  </si>
  <si>
    <t>Cornish</t>
  </si>
  <si>
    <t>8631 S Ammons St</t>
  </si>
  <si>
    <t>225-226-8717</t>
  </si>
  <si>
    <t>tonyacornishrn@gmail.com</t>
  </si>
  <si>
    <t>V</t>
  </si>
  <si>
    <t>Victoria</t>
  </si>
  <si>
    <t>Coyle</t>
  </si>
  <si>
    <t>7931 S. Webster Way</t>
  </si>
  <si>
    <t>904-504-3652</t>
  </si>
  <si>
    <t>Ruth</t>
  </si>
  <si>
    <t>Davis</t>
  </si>
  <si>
    <t>5179 S Parfet Way</t>
  </si>
  <si>
    <t>970-430-7794</t>
  </si>
  <si>
    <t>angelrue16@hotmail.com</t>
  </si>
  <si>
    <t>Alicia</t>
  </si>
  <si>
    <t>Dawkins</t>
  </si>
  <si>
    <t>9699 W Chatfield Ave  Unit C</t>
  </si>
  <si>
    <t>303-960-8900</t>
  </si>
  <si>
    <t>alicia.l.dawkins@gmail.com</t>
  </si>
  <si>
    <t xml:space="preserve">Alycia </t>
  </si>
  <si>
    <t>Dooley</t>
  </si>
  <si>
    <t>7318 Pine Hills Way</t>
  </si>
  <si>
    <t>215-792-4278</t>
  </si>
  <si>
    <t>alyciadooley@hotmail.com</t>
  </si>
  <si>
    <t>S</t>
  </si>
  <si>
    <t>Stephanie</t>
  </si>
  <si>
    <t>Ellenburg</t>
  </si>
  <si>
    <t>7966 S Vance Ct</t>
  </si>
  <si>
    <t>940-2185627</t>
  </si>
  <si>
    <t>T</t>
  </si>
  <si>
    <t>Tara</t>
  </si>
  <si>
    <t>England</t>
  </si>
  <si>
    <t>6530 W. David Dr.</t>
  </si>
  <si>
    <t>203-228-9054</t>
  </si>
  <si>
    <t>Brittany</t>
  </si>
  <si>
    <t>Erekson</t>
  </si>
  <si>
    <t>5880 W Quarles Dr</t>
  </si>
  <si>
    <t>574-903-1522</t>
  </si>
  <si>
    <t>Nikki</t>
  </si>
  <si>
    <t>Formolo</t>
  </si>
  <si>
    <t>7314 S Yukon Ct</t>
  </si>
  <si>
    <t>651-468-7200</t>
  </si>
  <si>
    <t>nicoleformolo@yahoo.com</t>
  </si>
  <si>
    <t>Toni</t>
  </si>
  <si>
    <t>Gibson</t>
  </si>
  <si>
    <t>11485 W Last Dollar Pass</t>
  </si>
  <si>
    <t>859-351-3647</t>
  </si>
  <si>
    <t>tlw615@gmail.com</t>
  </si>
  <si>
    <t>Rosemary</t>
  </si>
  <si>
    <t>Harker</t>
  </si>
  <si>
    <t>9335 W David Ave</t>
  </si>
  <si>
    <t>303-817-2404</t>
  </si>
  <si>
    <t>rosemharker@gmail.com</t>
  </si>
  <si>
    <t>Shannon</t>
  </si>
  <si>
    <t>Heers</t>
  </si>
  <si>
    <t>6812 S Lamar St</t>
  </si>
  <si>
    <t>720-985-1153</t>
  </si>
  <si>
    <t>sechipman@hotmail.com</t>
  </si>
  <si>
    <t>Kim</t>
  </si>
  <si>
    <t>Hughes</t>
  </si>
  <si>
    <t>6010 S Sterne Pkwy</t>
  </si>
  <si>
    <t>703-581-3911</t>
  </si>
  <si>
    <t>kmarker625@gmail.com</t>
  </si>
  <si>
    <t>Heather</t>
  </si>
  <si>
    <t>Hyland</t>
  </si>
  <si>
    <t>8045 S Newland Ct</t>
  </si>
  <si>
    <t>303-562-6821</t>
  </si>
  <si>
    <t>h_hyland@hotmail.com</t>
  </si>
  <si>
    <t>Adrienne</t>
  </si>
  <si>
    <t>Lozano</t>
  </si>
  <si>
    <t>6226 S Harrison Dr</t>
  </si>
  <si>
    <t>Centennial</t>
  </si>
  <si>
    <t>303-656-9809</t>
  </si>
  <si>
    <t>adrienne611@gmail.com</t>
  </si>
  <si>
    <t>Becky</t>
  </si>
  <si>
    <t>Mann</t>
  </si>
  <si>
    <t>8662 W Brittany Dr</t>
  </si>
  <si>
    <t>303-957-6471</t>
  </si>
  <si>
    <t>beckyann67@yahoo.com</t>
  </si>
  <si>
    <t>J</t>
  </si>
  <si>
    <t>Janae</t>
  </si>
  <si>
    <t>Martinez</t>
  </si>
  <si>
    <t>6775 S Field st. apt 206</t>
  </si>
  <si>
    <t>951-639-7665</t>
  </si>
  <si>
    <t>Kristin</t>
  </si>
  <si>
    <t>Meyer</t>
  </si>
  <si>
    <t>11077 W Roxbury Ave</t>
  </si>
  <si>
    <t>303-917-3747</t>
  </si>
  <si>
    <t>sagekks@gmail.com</t>
  </si>
  <si>
    <t>Irrit</t>
  </si>
  <si>
    <t>Mihok</t>
  </si>
  <si>
    <t>11027 W Roxbury Ave</t>
  </si>
  <si>
    <t>720-939-5866</t>
  </si>
  <si>
    <t>irrity@gmail.com</t>
  </si>
  <si>
    <t>Rosa</t>
  </si>
  <si>
    <t>Mohn</t>
  </si>
  <si>
    <t>9647 W Chatfield Ave Unit B</t>
  </si>
  <si>
    <t>720-369-0550</t>
  </si>
  <si>
    <t>rlvalenzuela@comcast.net</t>
  </si>
  <si>
    <t>Amanda</t>
  </si>
  <si>
    <t>Moore</t>
  </si>
  <si>
    <t>8781 Mallard Pl</t>
  </si>
  <si>
    <t>Highlands Ranch</t>
  </si>
  <si>
    <t>720-371-0900</t>
  </si>
  <si>
    <t>amanda.kalaveshi@gmail.com</t>
  </si>
  <si>
    <t>Notary</t>
  </si>
  <si>
    <t>7510 W Coal Mine Ave Unit C</t>
  </si>
  <si>
    <t>209-543-5053</t>
  </si>
  <si>
    <t>k_notary@yahoo.com</t>
  </si>
  <si>
    <t>Alyce</t>
  </si>
  <si>
    <t>Olson</t>
  </si>
  <si>
    <t>9315 W David Ave</t>
  </si>
  <si>
    <t>303-807-3104</t>
  </si>
  <si>
    <t>alyce928@yahoo.com</t>
  </si>
  <si>
    <t>Osborne</t>
  </si>
  <si>
    <t>9826 W Baden Dr</t>
  </si>
  <si>
    <t>303-725-2656</t>
  </si>
  <si>
    <t>kosborne24@comcast.net</t>
  </si>
  <si>
    <t>M</t>
  </si>
  <si>
    <t>Michele</t>
  </si>
  <si>
    <t>Ott</t>
  </si>
  <si>
    <t>8526 S. Upham Way</t>
  </si>
  <si>
    <t>303-829-2992</t>
  </si>
  <si>
    <t>Jessi</t>
  </si>
  <si>
    <t>Page</t>
  </si>
  <si>
    <t>8032 S Garrison Way</t>
  </si>
  <si>
    <t>720-440-3656</t>
  </si>
  <si>
    <t>jessi.page@outlook.com</t>
  </si>
  <si>
    <t>Petersen</t>
  </si>
  <si>
    <t>5152 S Cody Court</t>
  </si>
  <si>
    <t>805-341-7540</t>
  </si>
  <si>
    <t>amandahoudek@yahoo.com</t>
  </si>
  <si>
    <t>Lauren</t>
  </si>
  <si>
    <t>Reindl</t>
  </si>
  <si>
    <t>6023 W Fairview Ave</t>
  </si>
  <si>
    <t>314-873-2054</t>
  </si>
  <si>
    <t>laurenreindl@gmail.com</t>
  </si>
  <si>
    <t>Christine</t>
  </si>
  <si>
    <t>Reniker</t>
  </si>
  <si>
    <t>7369 Gore Range Rd #206</t>
  </si>
  <si>
    <t>602-881-9894</t>
  </si>
  <si>
    <t>chrissytutor@gmail.com</t>
  </si>
  <si>
    <t>C</t>
  </si>
  <si>
    <t>Chandra</t>
  </si>
  <si>
    <t>Rumbelow</t>
  </si>
  <si>
    <t xml:space="preserve">4 Wren </t>
  </si>
  <si>
    <t>617-306-0950</t>
  </si>
  <si>
    <t xml:space="preserve">Anna </t>
  </si>
  <si>
    <t>Schmidt</t>
  </si>
  <si>
    <t>6600 S Newland Cir</t>
  </si>
  <si>
    <t>303-519-6376</t>
  </si>
  <si>
    <t>annalm22@gmail.com</t>
  </si>
  <si>
    <t>A</t>
  </si>
  <si>
    <t xml:space="preserve">Alison </t>
  </si>
  <si>
    <t>Semler</t>
  </si>
  <si>
    <t>5944 W. Rowland  Pl.</t>
  </si>
  <si>
    <t>970-237-0388</t>
  </si>
  <si>
    <t>Danielle</t>
  </si>
  <si>
    <t>Small</t>
  </si>
  <si>
    <t>11600 Elk Head Range Rd</t>
  </si>
  <si>
    <t>316-207-4992</t>
  </si>
  <si>
    <t>danielle.small26@gmail.com</t>
  </si>
  <si>
    <t>Sara</t>
  </si>
  <si>
    <t>Spillan</t>
  </si>
  <si>
    <t>7120 S. Lewis St.</t>
  </si>
  <si>
    <t>303-949-5638</t>
  </si>
  <si>
    <t>Kate</t>
  </si>
  <si>
    <t>Suarez</t>
  </si>
  <si>
    <t>7243 S Allison Way</t>
  </si>
  <si>
    <t>303-905-5302</t>
  </si>
  <si>
    <t>k8suarez@gmail.com</t>
  </si>
  <si>
    <t>Turner</t>
  </si>
  <si>
    <t>10736 W Berry Dr</t>
  </si>
  <si>
    <t>936-244-6467</t>
  </si>
  <si>
    <t>turnerteam3@gmail.com</t>
  </si>
  <si>
    <t>Kari</t>
  </si>
  <si>
    <t>Vernon</t>
  </si>
  <si>
    <t>10420 S Deer Creek Rd</t>
  </si>
  <si>
    <t>303-304-0410</t>
  </si>
  <si>
    <t>karikvernon@gmail.com</t>
  </si>
  <si>
    <t>Jung-Mi</t>
  </si>
  <si>
    <t>Vogt</t>
  </si>
  <si>
    <t>22 Lindenwood Ln</t>
  </si>
  <si>
    <t>310-916-6480</t>
  </si>
  <si>
    <t>jungmi@framesketch.com</t>
  </si>
  <si>
    <t>Joanna</t>
  </si>
  <si>
    <t>Waldenmyer</t>
  </si>
  <si>
    <t>8106 Eagleview Dr</t>
  </si>
  <si>
    <t>303-736-2325</t>
  </si>
  <si>
    <t>joanpaine@comcast.net</t>
  </si>
  <si>
    <t>Cassie</t>
  </si>
  <si>
    <t>Williams</t>
  </si>
  <si>
    <t>9472 W. Unser Ave.</t>
  </si>
  <si>
    <t>321-543-0643</t>
  </si>
  <si>
    <t>Cassidy.fishe@gmail.com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</si>
</sst>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7" x14ac:knownFonts="1">
    <font>
      <sz val="10"/>
      <color rgb="FF000000"/>
      <name val="Century Gothic"/>
    </font>
    <font>
      <sz val="10"/>
      <color rgb="FF000000"/>
      <name val="Bookman Old Style"/>
    </font>
    <font>
      <sz val="12"/>
      <color rgb="FF000000"/>
      <name val="Bookman Old Style"/>
    </font>
    <font>
      <sz val="12"/>
      <color rgb="FFC00000"/>
      <name val="Bookman Old Style"/>
    </font>
    <font>
      <sz val="10"/>
      <name val="Century Gothic"/>
    </font>
    <font>
      <sz val="10"/>
      <color rgb="FF2BA8C1"/>
      <name val="Century Gothic"/>
    </font>
    <font>
      <u/>
      <sz val="10"/>
      <color rgb="FF61C7DB"/>
      <name val="Century Gothic"/>
    </font>
  </fonts>
  <fills count="2">
    <fill>
      <patternFill patternType="none"/>
    </fill>
    <fill>
      <patternFill patternType="gray125"/>
    </fill>
  </fills>
  <borders count="9">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22">
    <xf numFmtId="0" fontId="0" fillId="0" borderId="0" xfId="0"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1" fillId="0" borderId="4" xfId="0" applyFont="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0" fillId="0" borderId="0" xfId="0" applyFont="1" applyAlignment="1">
      <alignment horizontal="left" vertical="center"/>
    </xf>
    <xf numFmtId="0" fontId="5" fillId="0" borderId="0" xfId="0" applyFont="1" applyAlignment="1">
      <alignment vertical="center"/>
    </xf>
    <xf numFmtId="164" fontId="6" fillId="0" borderId="0" xfId="0" applyNumberFormat="1" applyFont="1" applyAlignment="1">
      <alignment horizontal="left" vertical="center"/>
    </xf>
    <xf numFmtId="14" fontId="0" fillId="0" borderId="0" xfId="0" applyNumberFormat="1" applyFont="1" applyAlignment="1">
      <alignment vertical="center"/>
    </xf>
    <xf numFmtId="14" fontId="0" fillId="0" borderId="0" xfId="0" applyNumberFormat="1" applyFont="1" applyAlignment="1">
      <alignment horizontal="left" vertical="center"/>
    </xf>
    <xf numFmtId="0" fontId="4" fillId="0" borderId="0" xfId="0" applyFont="1" applyAlignment="1">
      <alignment vertical="center"/>
    </xf>
    <xf numFmtId="164" fontId="0" fillId="0" borderId="0" xfId="0" applyNumberFormat="1" applyFont="1" applyAlignment="1">
      <alignment horizontal="left" vertical="center"/>
    </xf>
    <xf numFmtId="0" fontId="0" fillId="0" borderId="6" xfId="0" applyFont="1" applyBorder="1" applyAlignment="1">
      <alignment horizontal="center"/>
    </xf>
    <xf numFmtId="0" fontId="4" fillId="0" borderId="7" xfId="0" applyFont="1" applyBorder="1" applyAlignment="1">
      <alignment vertical="center"/>
    </xf>
    <xf numFmtId="0" fontId="4" fillId="0" borderId="8" xfId="0" applyFont="1" applyBorder="1" applyAlignment="1">
      <alignment vertical="center"/>
    </xf>
    <xf numFmtId="0" fontId="2" fillId="0" borderId="0" xfId="0" applyFont="1" applyAlignment="1">
      <alignment horizontal="left" vertical="top" wrapText="1"/>
    </xf>
    <xf numFmtId="0" fontId="0" fillId="0" borderId="0" xfId="0" applyFont="1" applyAlignment="1">
      <alignment vertical="center"/>
    </xf>
    <xf numFmtId="0" fontId="3"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0</xdr:rowOff>
    </xdr:from>
    <xdr:ext cx="3038475" cy="676275"/>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0" algn="ctr"/>
          <a:r>
            <a:rPr lang="en-US" sz="2800" b="1">
              <a:solidFill>
                <a:schemeClr val="bg1"/>
              </a:solidFill>
              <a:latin typeface="+mj-lt"/>
            </a:rPr>
            <a:t>Instructions</a:t>
          </a: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1</xdr:row>
      <xdr:rowOff>0</xdr:rowOff>
    </xdr:from>
    <xdr:ext cx="13344525" cy="676275"/>
    <xdr:sp macro="" textlink="">
      <xdr:nvSpPr>
        <xdr:cNvPr id="7" name="Student List" descr="&quot;&quo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0" algn="ctr"/>
          <a:r>
            <a:rPr lang="en-US" sz="2800" b="1">
              <a:solidFill>
                <a:schemeClr val="bg1"/>
              </a:solidFill>
              <a:latin typeface="+mj-lt"/>
            </a:rPr>
            <a:t>MOMS Club of Littleton SW</a:t>
          </a:r>
        </a:p>
      </xdr:txBody>
    </xdr:sp>
    <xdr:clientData fLocksWithSheet="0"/>
  </xdr:oneCellAnchor>
  <xdr:oneCellAnchor>
    <xdr:from>
      <xdr:col>12</xdr:col>
      <xdr:colOff>95250</xdr:colOff>
      <xdr:row>3</xdr:row>
      <xdr:rowOff>0</xdr:rowOff>
    </xdr:from>
    <xdr:ext cx="3352800" cy="800100"/>
    <xdr:grpSp>
      <xdr:nvGrpSpPr>
        <xdr:cNvPr id="5" name="Template Tip" descr="Click Cell D4 to select student from drop down list.">
          <a:extLst>
            <a:ext uri="{FF2B5EF4-FFF2-40B4-BE49-F238E27FC236}">
              <a16:creationId xmlns:a16="http://schemas.microsoft.com/office/drawing/2014/main" id="{00000000-0008-0000-0100-000005000000}"/>
            </a:ext>
          </a:extLst>
        </xdr:cNvPr>
        <xdr:cNvGrpSpPr/>
      </xdr:nvGrpSpPr>
      <xdr:grpSpPr>
        <a:xfrm>
          <a:off x="12310110" y="1341120"/>
          <a:ext cx="3352800" cy="8001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lvl="0" algn="l"/>
            <a:r>
              <a:rPr lang="en-US" sz="1000" b="0">
                <a:solidFill>
                  <a:schemeClr val="tx1">
                    <a:lumMod val="65000"/>
                    <a:lumOff val="35000"/>
                  </a:schemeClr>
                </a:solidFill>
                <a:latin typeface="+mj-lt"/>
              </a:rPr>
              <a:t>TO ADD MORE MEMBERS, IN THE LAST CELL OF THE TABLE, PRESS THE </a:t>
            </a:r>
            <a:r>
              <a:rPr lang="en-US" sz="1000" b="1">
                <a:solidFill>
                  <a:schemeClr val="tx1">
                    <a:lumMod val="65000"/>
                    <a:lumOff val="35000"/>
                  </a:schemeClr>
                </a:solidFill>
                <a:latin typeface="+mj-lt"/>
              </a:rPr>
              <a:t>TAB</a:t>
            </a:r>
            <a:r>
              <a:rPr lang="en-US" sz="1000" b="0">
                <a:solidFill>
                  <a:schemeClr val="tx1">
                    <a:lumMod val="65000"/>
                    <a:lumOff val="35000"/>
                  </a:schemeClr>
                </a:solidFill>
                <a:latin typeface="+mj-lt"/>
              </a:rPr>
              <a:t> KEY.</a:t>
            </a: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endParaRPr lang="en-US" sz="1100"/>
          </a:p>
        </xdr:txBody>
      </xdr:sp>
    </xdr:grpSp>
    <xdr:clientData fLocksWithSheet="0"/>
  </xdr:oneCellAnchor>
</xdr:wsDr>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nicoleformolo@yahoo.com" TargetMode="External"/><Relationship Id="rId13" Type="http://schemas.openxmlformats.org/officeDocument/2006/relationships/hyperlink" Target="mailto:h_hyland@hotmail.com" TargetMode="External"/><Relationship Id="rId18" Type="http://schemas.openxmlformats.org/officeDocument/2006/relationships/hyperlink" Target="mailto:rlvalenzuela@comcast.net" TargetMode="External"/><Relationship Id="rId26" Type="http://schemas.openxmlformats.org/officeDocument/2006/relationships/hyperlink" Target="mailto:chrissytutor@gmail.com" TargetMode="External"/><Relationship Id="rId3" Type="http://schemas.openxmlformats.org/officeDocument/2006/relationships/hyperlink" Target="mailto:alexa.m.burch@gmail.com" TargetMode="External"/><Relationship Id="rId21" Type="http://schemas.openxmlformats.org/officeDocument/2006/relationships/hyperlink" Target="mailto:alyce928@yahoo.com" TargetMode="External"/><Relationship Id="rId34" Type="http://schemas.openxmlformats.org/officeDocument/2006/relationships/drawing" Target="../drawings/drawing2.xml"/><Relationship Id="rId7" Type="http://schemas.openxmlformats.org/officeDocument/2006/relationships/hyperlink" Target="mailto:alyciadooley@hotmail.com" TargetMode="External"/><Relationship Id="rId12" Type="http://schemas.openxmlformats.org/officeDocument/2006/relationships/hyperlink" Target="mailto:kmarker625@gmail.com" TargetMode="External"/><Relationship Id="rId17" Type="http://schemas.openxmlformats.org/officeDocument/2006/relationships/hyperlink" Target="mailto:irrity@gmail.com" TargetMode="External"/><Relationship Id="rId25" Type="http://schemas.openxmlformats.org/officeDocument/2006/relationships/hyperlink" Target="mailto:laurenreindl@gmail.com" TargetMode="External"/><Relationship Id="rId33" Type="http://schemas.openxmlformats.org/officeDocument/2006/relationships/hyperlink" Target="mailto:joanpaine@comcast.net" TargetMode="External"/><Relationship Id="rId2" Type="http://schemas.openxmlformats.org/officeDocument/2006/relationships/hyperlink" Target="mailto:natalie.boeckx@yahoo.com" TargetMode="External"/><Relationship Id="rId16" Type="http://schemas.openxmlformats.org/officeDocument/2006/relationships/hyperlink" Target="mailto:sagekks@gmail.com" TargetMode="External"/><Relationship Id="rId20" Type="http://schemas.openxmlformats.org/officeDocument/2006/relationships/hyperlink" Target="mailto:k_notary@yahoo.com" TargetMode="External"/><Relationship Id="rId29" Type="http://schemas.openxmlformats.org/officeDocument/2006/relationships/hyperlink" Target="mailto:k8suarez@gmail.com" TargetMode="External"/><Relationship Id="rId1" Type="http://schemas.openxmlformats.org/officeDocument/2006/relationships/hyperlink" Target="mailto:pansyayala@gmail.com" TargetMode="External"/><Relationship Id="rId6" Type="http://schemas.openxmlformats.org/officeDocument/2006/relationships/hyperlink" Target="mailto:alicia.l.dawkins@gmail.com" TargetMode="External"/><Relationship Id="rId11" Type="http://schemas.openxmlformats.org/officeDocument/2006/relationships/hyperlink" Target="mailto:sechipman@hotmail.com" TargetMode="External"/><Relationship Id="rId24" Type="http://schemas.openxmlformats.org/officeDocument/2006/relationships/hyperlink" Target="mailto:amandahoudek@yahoo.com" TargetMode="External"/><Relationship Id="rId32" Type="http://schemas.openxmlformats.org/officeDocument/2006/relationships/hyperlink" Target="mailto:jungmi@framesketch.com" TargetMode="External"/><Relationship Id="rId5" Type="http://schemas.openxmlformats.org/officeDocument/2006/relationships/hyperlink" Target="mailto:angelrue16@hotmail.com" TargetMode="External"/><Relationship Id="rId15" Type="http://schemas.openxmlformats.org/officeDocument/2006/relationships/hyperlink" Target="mailto:beckyann67@yahoo.com" TargetMode="External"/><Relationship Id="rId23" Type="http://schemas.openxmlformats.org/officeDocument/2006/relationships/hyperlink" Target="mailto:jessi.page@outlook.com" TargetMode="External"/><Relationship Id="rId28" Type="http://schemas.openxmlformats.org/officeDocument/2006/relationships/hyperlink" Target="mailto:danielle.small26@gmail.com" TargetMode="External"/><Relationship Id="rId10" Type="http://schemas.openxmlformats.org/officeDocument/2006/relationships/hyperlink" Target="mailto:rosemharker@gmail.com" TargetMode="External"/><Relationship Id="rId19" Type="http://schemas.openxmlformats.org/officeDocument/2006/relationships/hyperlink" Target="mailto:amanda.kalaveshi@gmail.com" TargetMode="External"/><Relationship Id="rId31" Type="http://schemas.openxmlformats.org/officeDocument/2006/relationships/hyperlink" Target="mailto:karikvernon@gmail.com" TargetMode="External"/><Relationship Id="rId4" Type="http://schemas.openxmlformats.org/officeDocument/2006/relationships/hyperlink" Target="mailto:tonyacornishrn@gmail.com" TargetMode="External"/><Relationship Id="rId9" Type="http://schemas.openxmlformats.org/officeDocument/2006/relationships/hyperlink" Target="mailto:tlw615@gmail.com" TargetMode="External"/><Relationship Id="rId14" Type="http://schemas.openxmlformats.org/officeDocument/2006/relationships/hyperlink" Target="mailto:adrienne611@gmail.com" TargetMode="External"/><Relationship Id="rId22" Type="http://schemas.openxmlformats.org/officeDocument/2006/relationships/hyperlink" Target="mailto:kosborne24@comcast.net" TargetMode="External"/><Relationship Id="rId27" Type="http://schemas.openxmlformats.org/officeDocument/2006/relationships/hyperlink" Target="mailto:annalm22@gmail.com" TargetMode="External"/><Relationship Id="rId30" Type="http://schemas.openxmlformats.org/officeDocument/2006/relationships/hyperlink" Target="mailto:turnerteam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pageSetUpPr fitToPage="1"/>
  </sheetPr>
  <dimension ref="B1:L100"/>
  <sheetViews>
    <sheetView showGridLines="0" workbookViewId="0">
      <selection activeCell="A2" sqref="A2"/>
    </sheetView>
  </sheetViews>
  <sheetFormatPr defaultColWidth="12.5546875" defaultRowHeight="15"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2" width="1.6640625" customWidth="1"/>
  </cols>
  <sheetData>
    <row r="1" spans="2:12" ht="21" customHeight="1" x14ac:dyDescent="0.25"/>
    <row r="2" spans="2:12" ht="62.25" customHeight="1" x14ac:dyDescent="0.25">
      <c r="B2" s="1"/>
      <c r="C2" s="2"/>
      <c r="D2" s="2"/>
      <c r="E2" s="2"/>
      <c r="F2" s="2"/>
      <c r="G2" s="2"/>
      <c r="H2" s="2"/>
      <c r="I2" s="2"/>
      <c r="J2" s="2"/>
      <c r="K2" s="2"/>
      <c r="L2" s="3"/>
    </row>
    <row r="3" spans="2:12" ht="88.5" customHeight="1" x14ac:dyDescent="0.25">
      <c r="B3" s="4"/>
      <c r="C3" s="19" t="s">
        <v>0</v>
      </c>
      <c r="D3" s="20"/>
      <c r="E3" s="20"/>
      <c r="F3" s="20"/>
      <c r="G3" s="20"/>
      <c r="H3" s="20"/>
      <c r="I3" s="20"/>
      <c r="J3" s="20"/>
      <c r="K3" s="20"/>
      <c r="L3" s="5"/>
    </row>
    <row r="4" spans="2:12" ht="21" customHeight="1" x14ac:dyDescent="0.25">
      <c r="B4" s="6"/>
      <c r="C4" s="21" t="s">
        <v>1</v>
      </c>
      <c r="D4" s="20"/>
      <c r="E4" s="20"/>
      <c r="F4" s="20"/>
      <c r="G4" s="20"/>
      <c r="H4" s="20"/>
      <c r="I4" s="20"/>
      <c r="J4" s="20"/>
      <c r="K4" s="20"/>
      <c r="L4" s="5"/>
    </row>
    <row r="5" spans="2:12" ht="21" customHeight="1" x14ac:dyDescent="0.25">
      <c r="B5" s="16"/>
      <c r="C5" s="17"/>
      <c r="D5" s="17"/>
      <c r="E5" s="17"/>
      <c r="F5" s="17"/>
      <c r="G5" s="17"/>
      <c r="H5" s="17"/>
      <c r="I5" s="17"/>
      <c r="J5" s="17"/>
      <c r="K5" s="17"/>
      <c r="L5" s="18"/>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sheetData>
  <mergeCells count="3">
    <mergeCell ref="B5:L5"/>
    <mergeCell ref="C3:K3"/>
    <mergeCell ref="C4:K4"/>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pageSetUpPr fitToPage="1"/>
  </sheetPr>
  <dimension ref="A1:M100"/>
  <sheetViews>
    <sheetView showGridLines="0" tabSelected="1" workbookViewId="0">
      <selection activeCell="E4" sqref="E4"/>
    </sheetView>
  </sheetViews>
  <sheetFormatPr defaultColWidth="12.5546875" defaultRowHeight="15"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3" width="1.6640625" customWidth="1"/>
  </cols>
  <sheetData>
    <row r="1" spans="1:13" ht="21" customHeight="1" x14ac:dyDescent="0.25"/>
    <row r="2" spans="1:13" ht="62.25" customHeight="1" x14ac:dyDescent="0.25">
      <c r="B2" s="1"/>
      <c r="C2" s="2"/>
      <c r="D2" s="2"/>
      <c r="E2" s="2"/>
      <c r="F2" s="2"/>
      <c r="G2" s="2"/>
      <c r="H2" s="2"/>
      <c r="I2" s="2"/>
      <c r="J2" s="2"/>
      <c r="K2" s="2"/>
      <c r="L2" s="2"/>
      <c r="M2" s="3"/>
    </row>
    <row r="3" spans="1:13" ht="23.25" customHeight="1" x14ac:dyDescent="0.25">
      <c r="B3" s="4" t="s">
        <v>2</v>
      </c>
      <c r="C3" s="7" t="s">
        <v>3</v>
      </c>
      <c r="D3" s="7" t="s">
        <v>4</v>
      </c>
      <c r="E3" s="7" t="s">
        <v>5</v>
      </c>
      <c r="F3" s="7" t="s">
        <v>6</v>
      </c>
      <c r="G3" s="7" t="s">
        <v>7</v>
      </c>
      <c r="H3" s="7" t="s">
        <v>8</v>
      </c>
      <c r="I3" s="8" t="s">
        <v>9</v>
      </c>
      <c r="J3" s="8" t="s">
        <v>10</v>
      </c>
      <c r="K3" s="8" t="s">
        <v>11</v>
      </c>
      <c r="L3" s="8" t="s">
        <v>12</v>
      </c>
      <c r="M3" t="s">
        <v>13</v>
      </c>
    </row>
    <row r="4" spans="1:13" ht="21" customHeight="1" x14ac:dyDescent="0.25">
      <c r="B4" s="6" t="str">
        <f>'Member Roster'!$C4</f>
        <v>Pansy</v>
      </c>
      <c r="C4" s="9" t="s">
        <v>14</v>
      </c>
      <c r="D4" s="9" t="s">
        <v>15</v>
      </c>
      <c r="E4" s="9" t="s">
        <v>16</v>
      </c>
      <c r="F4" s="9" t="s">
        <v>17</v>
      </c>
      <c r="G4" s="9" t="s">
        <v>18</v>
      </c>
      <c r="H4" s="9">
        <v>80127</v>
      </c>
      <c r="I4" s="10" t="s">
        <v>19</v>
      </c>
      <c r="J4" s="11" t="s">
        <v>20</v>
      </c>
      <c r="K4" s="12">
        <v>42278</v>
      </c>
      <c r="L4" s="13"/>
      <c r="M4" s="5"/>
    </row>
    <row r="5" spans="1:13" ht="21" customHeight="1" x14ac:dyDescent="0.25">
      <c r="B5" s="6" t="str">
        <f>'Member Roster'!$C5</f>
        <v>Natalie</v>
      </c>
      <c r="C5" s="9" t="s">
        <v>21</v>
      </c>
      <c r="D5" s="9" t="s">
        <v>22</v>
      </c>
      <c r="E5" s="9" t="s">
        <v>23</v>
      </c>
      <c r="F5" s="9" t="s">
        <v>24</v>
      </c>
      <c r="G5" s="9" t="s">
        <v>18</v>
      </c>
      <c r="H5" s="9">
        <v>80110</v>
      </c>
      <c r="I5" s="10" t="s">
        <v>25</v>
      </c>
      <c r="J5" s="11" t="s">
        <v>26</v>
      </c>
      <c r="K5" s="12">
        <v>42186</v>
      </c>
      <c r="L5" s="13"/>
      <c r="M5" s="5"/>
    </row>
    <row r="6" spans="1:13" ht="21" customHeight="1" x14ac:dyDescent="0.25">
      <c r="B6" s="6" t="str">
        <f>'Member Roster'!$C6</f>
        <v>Alexa</v>
      </c>
      <c r="C6" s="9" t="s">
        <v>27</v>
      </c>
      <c r="D6" s="9" t="s">
        <v>28</v>
      </c>
      <c r="E6" s="9" t="s">
        <v>29</v>
      </c>
      <c r="F6" s="9" t="s">
        <v>17</v>
      </c>
      <c r="G6" s="9" t="s">
        <v>18</v>
      </c>
      <c r="H6" s="9">
        <v>80127</v>
      </c>
      <c r="I6" s="10" t="s">
        <v>30</v>
      </c>
      <c r="J6" s="11" t="s">
        <v>31</v>
      </c>
      <c r="K6" s="12">
        <v>42736</v>
      </c>
      <c r="L6" s="13"/>
      <c r="M6" s="5"/>
    </row>
    <row r="7" spans="1:13" ht="21" customHeight="1" x14ac:dyDescent="0.25">
      <c r="A7" s="14"/>
      <c r="B7" s="6" t="s">
        <v>32</v>
      </c>
      <c r="C7" s="9" t="s">
        <v>33</v>
      </c>
      <c r="D7" s="9" t="s">
        <v>34</v>
      </c>
      <c r="E7" s="9" t="s">
        <v>35</v>
      </c>
      <c r="F7" s="9" t="s">
        <v>36</v>
      </c>
      <c r="G7" s="9" t="s">
        <v>37</v>
      </c>
      <c r="H7" s="9">
        <v>80127</v>
      </c>
      <c r="I7" s="10" t="s">
        <v>38</v>
      </c>
      <c r="J7" s="11" t="str">
        <f>HYPERLINK("mailto:foote223@msn.com", "foote223@msn.com")</f>
        <v>foote223@msn.com</v>
      </c>
      <c r="K7" s="12">
        <v>43538</v>
      </c>
      <c r="L7" s="13"/>
      <c r="M7" s="5"/>
    </row>
    <row r="8" spans="1:13" ht="21" customHeight="1" x14ac:dyDescent="0.25">
      <c r="B8" s="6" t="str">
        <f>'Member Roster'!$C8</f>
        <v>Tonya</v>
      </c>
      <c r="C8" s="9" t="s">
        <v>39</v>
      </c>
      <c r="D8" s="9" t="s">
        <v>40</v>
      </c>
      <c r="E8" s="9" t="s">
        <v>41</v>
      </c>
      <c r="F8" s="9" t="s">
        <v>17</v>
      </c>
      <c r="G8" s="9" t="s">
        <v>18</v>
      </c>
      <c r="H8" s="9">
        <v>80128</v>
      </c>
      <c r="I8" s="10" t="s">
        <v>42</v>
      </c>
      <c r="J8" s="11" t="s">
        <v>43</v>
      </c>
      <c r="K8" s="12">
        <v>42339</v>
      </c>
      <c r="L8" s="13"/>
      <c r="M8" s="5"/>
    </row>
    <row r="9" spans="1:13" ht="21" customHeight="1" x14ac:dyDescent="0.25">
      <c r="B9" s="6" t="s">
        <v>44</v>
      </c>
      <c r="C9" s="9" t="s">
        <v>45</v>
      </c>
      <c r="D9" s="9" t="s">
        <v>46</v>
      </c>
      <c r="E9" s="9" t="s">
        <v>47</v>
      </c>
      <c r="F9" s="9" t="s">
        <v>17</v>
      </c>
      <c r="G9" s="9" t="s">
        <v>18</v>
      </c>
      <c r="H9" s="9">
        <v>80128</v>
      </c>
      <c r="I9" s="10" t="s">
        <v>48</v>
      </c>
      <c r="J9" s="11" t="str">
        <f>HYPERLINK("mailto:Victoriajco413@gmail.com", "Victoriajco413@gmail.com")</f>
        <v>Victoriajco413@gmail.com</v>
      </c>
      <c r="K9" s="12">
        <v>43500</v>
      </c>
      <c r="L9" s="13"/>
      <c r="M9" s="5"/>
    </row>
    <row r="10" spans="1:13" ht="21" customHeight="1" x14ac:dyDescent="0.25">
      <c r="B10" s="6" t="str">
        <f>'Member Roster'!$C10</f>
        <v>Ruth</v>
      </c>
      <c r="C10" s="9" t="s">
        <v>49</v>
      </c>
      <c r="D10" s="9" t="s">
        <v>50</v>
      </c>
      <c r="E10" s="9" t="s">
        <v>51</v>
      </c>
      <c r="F10" s="9" t="s">
        <v>17</v>
      </c>
      <c r="G10" s="9" t="s">
        <v>18</v>
      </c>
      <c r="H10" s="9">
        <v>80127</v>
      </c>
      <c r="I10" s="10" t="s">
        <v>52</v>
      </c>
      <c r="J10" s="11" t="s">
        <v>53</v>
      </c>
      <c r="K10" s="12">
        <v>42917</v>
      </c>
      <c r="L10" s="13"/>
      <c r="M10" s="5"/>
    </row>
    <row r="11" spans="1:13" ht="21" customHeight="1" x14ac:dyDescent="0.25">
      <c r="B11" s="6" t="str">
        <f>'Member Roster'!$C11</f>
        <v>Alicia</v>
      </c>
      <c r="C11" s="9" t="s">
        <v>54</v>
      </c>
      <c r="D11" s="9" t="s">
        <v>55</v>
      </c>
      <c r="E11" s="9" t="s">
        <v>56</v>
      </c>
      <c r="F11" s="9" t="s">
        <v>17</v>
      </c>
      <c r="G11" s="9" t="s">
        <v>18</v>
      </c>
      <c r="H11" s="9">
        <v>80127</v>
      </c>
      <c r="I11" s="10" t="s">
        <v>57</v>
      </c>
      <c r="J11" s="11" t="s">
        <v>58</v>
      </c>
      <c r="K11" s="12">
        <v>42856</v>
      </c>
      <c r="L11" s="13"/>
      <c r="M11" s="5"/>
    </row>
    <row r="12" spans="1:13" ht="21" customHeight="1" x14ac:dyDescent="0.25">
      <c r="B12" s="6" t="str">
        <f>'Member Roster'!$C12</f>
        <v xml:space="preserve">Alycia </v>
      </c>
      <c r="C12" s="9" t="s">
        <v>59</v>
      </c>
      <c r="D12" s="9" t="s">
        <v>60</v>
      </c>
      <c r="E12" s="9" t="s">
        <v>61</v>
      </c>
      <c r="F12" s="9" t="s">
        <v>17</v>
      </c>
      <c r="G12" s="9" t="s">
        <v>18</v>
      </c>
      <c r="H12" s="9">
        <v>80125</v>
      </c>
      <c r="I12" s="10" t="s">
        <v>62</v>
      </c>
      <c r="J12" s="11" t="s">
        <v>63</v>
      </c>
      <c r="K12" s="12">
        <v>43132</v>
      </c>
      <c r="L12" s="13"/>
      <c r="M12" s="5"/>
    </row>
    <row r="13" spans="1:13" ht="21" customHeight="1" x14ac:dyDescent="0.25">
      <c r="B13" s="6" t="s">
        <v>64</v>
      </c>
      <c r="C13" s="9" t="s">
        <v>65</v>
      </c>
      <c r="D13" s="9" t="s">
        <v>66</v>
      </c>
      <c r="E13" s="9" t="s">
        <v>67</v>
      </c>
      <c r="F13" s="9" t="s">
        <v>36</v>
      </c>
      <c r="G13" s="9" t="s">
        <v>37</v>
      </c>
      <c r="H13" s="9">
        <v>80128</v>
      </c>
      <c r="I13" s="10" t="s">
        <v>68</v>
      </c>
      <c r="J13" s="11" t="str">
        <f>HYPERLINK("mailto:stephanie.ellenburg@gmail.com", "stephanie.ellenburg@gmail.com")</f>
        <v>stephanie.ellenburg@gmail.com</v>
      </c>
      <c r="K13" s="12">
        <v>43511</v>
      </c>
      <c r="L13" s="13"/>
      <c r="M13" s="5"/>
    </row>
    <row r="14" spans="1:13" ht="21" customHeight="1" x14ac:dyDescent="0.25">
      <c r="B14" s="6" t="s">
        <v>69</v>
      </c>
      <c r="C14" s="9" t="s">
        <v>70</v>
      </c>
      <c r="D14" s="9" t="s">
        <v>71</v>
      </c>
      <c r="E14" s="9" t="s">
        <v>72</v>
      </c>
      <c r="F14" s="9" t="s">
        <v>36</v>
      </c>
      <c r="G14" s="9" t="s">
        <v>37</v>
      </c>
      <c r="H14" s="9">
        <v>80128</v>
      </c>
      <c r="I14" s="10" t="s">
        <v>73</v>
      </c>
      <c r="J14" s="11" t="str">
        <f>HYPERLINK("mailto:skiggy13@yahoo.com", "skiggy13@yahoo.com")</f>
        <v>skiggy13@yahoo.com</v>
      </c>
      <c r="K14" s="12">
        <v>43325</v>
      </c>
      <c r="L14" s="13"/>
      <c r="M14" s="5"/>
    </row>
    <row r="15" spans="1:13" ht="21" customHeight="1" x14ac:dyDescent="0.25">
      <c r="B15" s="6" t="s">
        <v>32</v>
      </c>
      <c r="C15" s="9" t="s">
        <v>74</v>
      </c>
      <c r="D15" s="9" t="s">
        <v>75</v>
      </c>
      <c r="E15" s="9" t="s">
        <v>76</v>
      </c>
      <c r="F15" s="9" t="s">
        <v>36</v>
      </c>
      <c r="G15" s="9" t="s">
        <v>37</v>
      </c>
      <c r="H15" s="9">
        <v>80128</v>
      </c>
      <c r="I15" s="10" t="s">
        <v>77</v>
      </c>
      <c r="J15" s="11" t="str">
        <f>HYPERLINK("mailto:brittany.erekson@gmail.com", "brittany.erekson@gmail.com")</f>
        <v>brittany.erekson@gmail.com</v>
      </c>
      <c r="K15" s="12">
        <v>43570</v>
      </c>
      <c r="L15" s="13"/>
      <c r="M15" s="5"/>
    </row>
    <row r="16" spans="1:13" ht="21" customHeight="1" x14ac:dyDescent="0.25">
      <c r="B16" s="6" t="str">
        <f>'Member Roster'!$C16</f>
        <v>Nikki</v>
      </c>
      <c r="C16" s="9" t="s">
        <v>78</v>
      </c>
      <c r="D16" s="9" t="s">
        <v>79</v>
      </c>
      <c r="E16" s="9" t="s">
        <v>80</v>
      </c>
      <c r="F16" s="9" t="s">
        <v>17</v>
      </c>
      <c r="G16" s="9" t="s">
        <v>18</v>
      </c>
      <c r="H16" s="9">
        <v>80128</v>
      </c>
      <c r="I16" s="10" t="s">
        <v>81</v>
      </c>
      <c r="J16" s="11" t="s">
        <v>82</v>
      </c>
      <c r="K16" s="12">
        <v>42370</v>
      </c>
      <c r="L16" s="13"/>
      <c r="M16" s="5"/>
    </row>
    <row r="17" spans="1:13" ht="21" customHeight="1" x14ac:dyDescent="0.25">
      <c r="B17" s="6" t="str">
        <f>'Member Roster'!$C17</f>
        <v>Toni</v>
      </c>
      <c r="C17" s="9" t="s">
        <v>83</v>
      </c>
      <c r="D17" s="9" t="s">
        <v>84</v>
      </c>
      <c r="E17" s="9" t="s">
        <v>85</v>
      </c>
      <c r="F17" s="9" t="s">
        <v>17</v>
      </c>
      <c r="G17" s="9" t="s">
        <v>18</v>
      </c>
      <c r="H17" s="9">
        <v>80127</v>
      </c>
      <c r="I17" s="10" t="s">
        <v>86</v>
      </c>
      <c r="J17" s="11" t="s">
        <v>87</v>
      </c>
      <c r="K17" s="12">
        <v>42491</v>
      </c>
      <c r="L17" s="13"/>
      <c r="M17" s="5"/>
    </row>
    <row r="18" spans="1:13" ht="21" customHeight="1" x14ac:dyDescent="0.25">
      <c r="B18" s="6" t="str">
        <f>'Member Roster'!$C18</f>
        <v>Rosemary</v>
      </c>
      <c r="C18" s="9" t="s">
        <v>88</v>
      </c>
      <c r="D18" s="9" t="s">
        <v>89</v>
      </c>
      <c r="E18" s="9" t="s">
        <v>90</v>
      </c>
      <c r="F18" s="9" t="s">
        <v>17</v>
      </c>
      <c r="G18" s="9" t="s">
        <v>18</v>
      </c>
      <c r="H18" s="9">
        <v>80128</v>
      </c>
      <c r="I18" s="10" t="s">
        <v>91</v>
      </c>
      <c r="J18" s="11" t="s">
        <v>92</v>
      </c>
      <c r="K18" s="12">
        <v>42583</v>
      </c>
      <c r="L18" s="13"/>
      <c r="M18" s="5"/>
    </row>
    <row r="19" spans="1:13" ht="21" customHeight="1" x14ac:dyDescent="0.25">
      <c r="B19" s="6" t="str">
        <f>'Member Roster'!$C19</f>
        <v>Shannon</v>
      </c>
      <c r="C19" s="9" t="s">
        <v>93</v>
      </c>
      <c r="D19" s="9" t="s">
        <v>94</v>
      </c>
      <c r="E19" s="9" t="s">
        <v>95</v>
      </c>
      <c r="F19" s="9" t="s">
        <v>17</v>
      </c>
      <c r="G19" s="9" t="s">
        <v>18</v>
      </c>
      <c r="H19" s="9">
        <v>80128</v>
      </c>
      <c r="I19" s="10" t="s">
        <v>96</v>
      </c>
      <c r="J19" s="11" t="s">
        <v>97</v>
      </c>
      <c r="K19" s="12">
        <v>43221</v>
      </c>
      <c r="L19" s="13"/>
      <c r="M19" s="5"/>
    </row>
    <row r="20" spans="1:13" ht="21" customHeight="1" x14ac:dyDescent="0.25">
      <c r="B20" s="6" t="str">
        <f>'Member Roster'!$C20</f>
        <v>Kim</v>
      </c>
      <c r="C20" s="9" t="s">
        <v>98</v>
      </c>
      <c r="D20" s="9" t="s">
        <v>99</v>
      </c>
      <c r="E20" s="9" t="s">
        <v>100</v>
      </c>
      <c r="F20" s="9" t="s">
        <v>17</v>
      </c>
      <c r="G20" s="9" t="s">
        <v>18</v>
      </c>
      <c r="H20" s="9">
        <v>80120</v>
      </c>
      <c r="I20" s="10" t="s">
        <v>101</v>
      </c>
      <c r="J20" s="11" t="s">
        <v>102</v>
      </c>
      <c r="K20" s="12">
        <v>42370</v>
      </c>
      <c r="L20" s="13"/>
      <c r="M20" s="5"/>
    </row>
    <row r="21" spans="1:13" ht="21" customHeight="1" x14ac:dyDescent="0.25">
      <c r="B21" s="6" t="str">
        <f>'Member Roster'!$C21</f>
        <v>Heather</v>
      </c>
      <c r="C21" s="9" t="s">
        <v>103</v>
      </c>
      <c r="D21" s="9" t="s">
        <v>104</v>
      </c>
      <c r="E21" s="9" t="s">
        <v>105</v>
      </c>
      <c r="F21" s="9" t="s">
        <v>17</v>
      </c>
      <c r="G21" s="9" t="s">
        <v>18</v>
      </c>
      <c r="H21" s="9">
        <v>80128</v>
      </c>
      <c r="I21" s="10" t="s">
        <v>106</v>
      </c>
      <c r="J21" s="11" t="s">
        <v>107</v>
      </c>
      <c r="K21" s="12">
        <v>42856</v>
      </c>
      <c r="L21" s="13"/>
      <c r="M21" s="5"/>
    </row>
    <row r="22" spans="1:13" ht="21" customHeight="1" x14ac:dyDescent="0.25">
      <c r="B22" s="6" t="str">
        <f>'Member Roster'!$C22</f>
        <v>Adrienne</v>
      </c>
      <c r="C22" s="9" t="s">
        <v>108</v>
      </c>
      <c r="D22" s="9" t="s">
        <v>109</v>
      </c>
      <c r="E22" s="9" t="s">
        <v>110</v>
      </c>
      <c r="F22" s="9" t="s">
        <v>111</v>
      </c>
      <c r="G22" s="9" t="s">
        <v>18</v>
      </c>
      <c r="H22" s="9">
        <v>80121</v>
      </c>
      <c r="I22" s="10" t="s">
        <v>112</v>
      </c>
      <c r="J22" s="11" t="s">
        <v>113</v>
      </c>
      <c r="K22" s="12">
        <v>42552</v>
      </c>
      <c r="L22" s="13"/>
      <c r="M22" s="5"/>
    </row>
    <row r="23" spans="1:13" ht="21" customHeight="1" x14ac:dyDescent="0.25">
      <c r="B23" s="6" t="str">
        <f>'Member Roster'!$C23</f>
        <v>Becky</v>
      </c>
      <c r="C23" s="9" t="s">
        <v>114</v>
      </c>
      <c r="D23" s="9" t="s">
        <v>115</v>
      </c>
      <c r="E23" s="9" t="s">
        <v>116</v>
      </c>
      <c r="F23" s="9" t="s">
        <v>17</v>
      </c>
      <c r="G23" s="9" t="s">
        <v>18</v>
      </c>
      <c r="H23" s="9">
        <v>80123</v>
      </c>
      <c r="I23" s="10" t="s">
        <v>117</v>
      </c>
      <c r="J23" s="11" t="s">
        <v>118</v>
      </c>
      <c r="K23" s="12">
        <v>42856</v>
      </c>
      <c r="L23" s="13"/>
      <c r="M23" s="5"/>
    </row>
    <row r="24" spans="1:13" ht="21" customHeight="1" x14ac:dyDescent="0.25">
      <c r="B24" s="6" t="s">
        <v>119</v>
      </c>
      <c r="C24" s="9" t="s">
        <v>120</v>
      </c>
      <c r="D24" s="9" t="s">
        <v>121</v>
      </c>
      <c r="E24" s="9" t="s">
        <v>122</v>
      </c>
      <c r="F24" s="9" t="s">
        <v>36</v>
      </c>
      <c r="G24" s="9" t="s">
        <v>37</v>
      </c>
      <c r="H24" s="9">
        <v>80128</v>
      </c>
      <c r="I24" s="10" t="s">
        <v>123</v>
      </c>
      <c r="J24" s="11" t="str">
        <f>HYPERLINK("mailto:janaer.martinez@yahoo.com", "janaer.martinez@yahoo.com")</f>
        <v>janaer.martinez@yahoo.com</v>
      </c>
      <c r="K24" s="12">
        <v>43308</v>
      </c>
      <c r="L24" s="13"/>
      <c r="M24" s="5"/>
    </row>
    <row r="25" spans="1:13" ht="21" customHeight="1" x14ac:dyDescent="0.25">
      <c r="B25" s="6" t="str">
        <f>'Member Roster'!$C25</f>
        <v>Kristin</v>
      </c>
      <c r="C25" s="9" t="s">
        <v>124</v>
      </c>
      <c r="D25" s="9" t="s">
        <v>125</v>
      </c>
      <c r="E25" s="9" t="s">
        <v>126</v>
      </c>
      <c r="F25" s="9" t="s">
        <v>17</v>
      </c>
      <c r="G25" s="9" t="s">
        <v>18</v>
      </c>
      <c r="H25" s="9">
        <v>80127</v>
      </c>
      <c r="I25" s="10" t="s">
        <v>127</v>
      </c>
      <c r="J25" s="11" t="s">
        <v>128</v>
      </c>
      <c r="K25" s="12">
        <v>41183</v>
      </c>
      <c r="L25" s="13"/>
      <c r="M25" s="5"/>
    </row>
    <row r="26" spans="1:13" ht="21" customHeight="1" x14ac:dyDescent="0.25">
      <c r="B26" s="6" t="str">
        <f>'Member Roster'!$C26</f>
        <v>Irrit</v>
      </c>
      <c r="C26" s="9" t="s">
        <v>129</v>
      </c>
      <c r="D26" s="9" t="s">
        <v>130</v>
      </c>
      <c r="E26" s="9" t="s">
        <v>131</v>
      </c>
      <c r="F26" s="9" t="s">
        <v>17</v>
      </c>
      <c r="G26" s="9" t="s">
        <v>18</v>
      </c>
      <c r="H26" s="9">
        <v>80127</v>
      </c>
      <c r="I26" s="10" t="s">
        <v>132</v>
      </c>
      <c r="J26" s="11" t="s">
        <v>133</v>
      </c>
      <c r="K26" s="12">
        <v>41244</v>
      </c>
      <c r="L26" s="13"/>
      <c r="M26" s="5"/>
    </row>
    <row r="27" spans="1:13" ht="21" customHeight="1" x14ac:dyDescent="0.25">
      <c r="B27" s="6" t="str">
        <f>'Member Roster'!$C27</f>
        <v>Rosa</v>
      </c>
      <c r="C27" s="9" t="s">
        <v>134</v>
      </c>
      <c r="D27" s="9" t="s">
        <v>135</v>
      </c>
      <c r="E27" s="9" t="s">
        <v>136</v>
      </c>
      <c r="F27" s="9" t="s">
        <v>17</v>
      </c>
      <c r="G27" s="9" t="s">
        <v>18</v>
      </c>
      <c r="H27" s="9">
        <v>80128</v>
      </c>
      <c r="I27" s="10" t="s">
        <v>137</v>
      </c>
      <c r="J27" s="11" t="s">
        <v>138</v>
      </c>
      <c r="K27" s="12">
        <v>41852</v>
      </c>
      <c r="L27" s="13"/>
      <c r="M27" s="5"/>
    </row>
    <row r="28" spans="1:13" ht="21" customHeight="1" x14ac:dyDescent="0.25">
      <c r="B28" s="6" t="str">
        <f>'Member Roster'!$C28</f>
        <v>Amanda</v>
      </c>
      <c r="C28" s="9" t="s">
        <v>139</v>
      </c>
      <c r="D28" s="9" t="s">
        <v>140</v>
      </c>
      <c r="E28" s="9" t="s">
        <v>141</v>
      </c>
      <c r="F28" s="9" t="s">
        <v>142</v>
      </c>
      <c r="G28" s="9" t="s">
        <v>18</v>
      </c>
      <c r="H28" s="9">
        <v>80126</v>
      </c>
      <c r="I28" s="10" t="s">
        <v>143</v>
      </c>
      <c r="J28" s="11" t="s">
        <v>144</v>
      </c>
      <c r="K28" s="12">
        <v>42552</v>
      </c>
      <c r="L28" s="13"/>
      <c r="M28" s="5"/>
    </row>
    <row r="29" spans="1:13" ht="21" customHeight="1" x14ac:dyDescent="0.25">
      <c r="B29" s="6" t="str">
        <f>'Member Roster'!$C29</f>
        <v>Kim</v>
      </c>
      <c r="C29" s="9" t="s">
        <v>98</v>
      </c>
      <c r="D29" s="9" t="s">
        <v>145</v>
      </c>
      <c r="E29" s="9" t="s">
        <v>146</v>
      </c>
      <c r="F29" s="9" t="s">
        <v>17</v>
      </c>
      <c r="G29" s="9" t="s">
        <v>18</v>
      </c>
      <c r="H29" s="9">
        <v>80123</v>
      </c>
      <c r="I29" s="10" t="s">
        <v>147</v>
      </c>
      <c r="J29" s="11" t="s">
        <v>148</v>
      </c>
      <c r="K29" s="12">
        <v>42401</v>
      </c>
      <c r="L29" s="13"/>
      <c r="M29" s="5"/>
    </row>
    <row r="30" spans="1:13" ht="21" customHeight="1" x14ac:dyDescent="0.25">
      <c r="B30" s="6" t="str">
        <f>'Member Roster'!$C30</f>
        <v>Alyce</v>
      </c>
      <c r="C30" s="9" t="s">
        <v>149</v>
      </c>
      <c r="D30" s="9" t="s">
        <v>150</v>
      </c>
      <c r="E30" s="9" t="s">
        <v>151</v>
      </c>
      <c r="F30" s="9" t="s">
        <v>17</v>
      </c>
      <c r="G30" s="9" t="s">
        <v>18</v>
      </c>
      <c r="H30" s="9">
        <v>80128</v>
      </c>
      <c r="I30" s="10" t="s">
        <v>152</v>
      </c>
      <c r="J30" s="11" t="s">
        <v>153</v>
      </c>
      <c r="K30" s="12">
        <v>41183</v>
      </c>
      <c r="L30" s="13"/>
      <c r="M30" s="5"/>
    </row>
    <row r="31" spans="1:13" ht="21" customHeight="1" x14ac:dyDescent="0.25">
      <c r="B31" s="6" t="str">
        <f>'Member Roster'!$C31</f>
        <v>Kristin</v>
      </c>
      <c r="C31" s="9" t="s">
        <v>124</v>
      </c>
      <c r="D31" s="9" t="s">
        <v>154</v>
      </c>
      <c r="E31" s="9" t="s">
        <v>155</v>
      </c>
      <c r="F31" s="9" t="s">
        <v>17</v>
      </c>
      <c r="G31" s="9" t="s">
        <v>18</v>
      </c>
      <c r="H31" s="9">
        <v>80127</v>
      </c>
      <c r="I31" s="10" t="s">
        <v>156</v>
      </c>
      <c r="J31" s="11" t="s">
        <v>157</v>
      </c>
      <c r="K31" s="12">
        <v>41153</v>
      </c>
      <c r="L31" s="13"/>
      <c r="M31" s="5"/>
    </row>
    <row r="32" spans="1:13" ht="21" customHeight="1" x14ac:dyDescent="0.25">
      <c r="A32" s="14"/>
      <c r="B32" s="6" t="s">
        <v>158</v>
      </c>
      <c r="C32" s="9" t="s">
        <v>159</v>
      </c>
      <c r="D32" s="9" t="s">
        <v>160</v>
      </c>
      <c r="E32" s="9" t="s">
        <v>161</v>
      </c>
      <c r="F32" s="9" t="s">
        <v>17</v>
      </c>
      <c r="G32" s="9" t="s">
        <v>18</v>
      </c>
      <c r="H32" s="9">
        <v>80128</v>
      </c>
      <c r="I32" s="10" t="s">
        <v>162</v>
      </c>
      <c r="J32" s="11" t="str">
        <f>HYPERLINK("mailto:micheleott04@gmail.com", "micheleott04@gmail.com")</f>
        <v>micheleott04@gmail.com</v>
      </c>
      <c r="K32" s="12">
        <v>43439</v>
      </c>
      <c r="L32" s="13"/>
      <c r="M32" s="5"/>
    </row>
    <row r="33" spans="2:13" ht="21" customHeight="1" x14ac:dyDescent="0.25">
      <c r="B33" s="6" t="str">
        <f>'Member Roster'!$C33</f>
        <v>Jessi</v>
      </c>
      <c r="C33" s="9" t="s">
        <v>163</v>
      </c>
      <c r="D33" s="9" t="s">
        <v>164</v>
      </c>
      <c r="E33" s="9" t="s">
        <v>165</v>
      </c>
      <c r="F33" s="9" t="s">
        <v>17</v>
      </c>
      <c r="G33" s="9" t="s">
        <v>18</v>
      </c>
      <c r="H33" s="9">
        <v>80128</v>
      </c>
      <c r="I33" s="10" t="s">
        <v>166</v>
      </c>
      <c r="J33" s="11" t="s">
        <v>167</v>
      </c>
      <c r="K33" s="12">
        <v>42767</v>
      </c>
      <c r="L33" s="13"/>
      <c r="M33" s="5"/>
    </row>
    <row r="34" spans="2:13" ht="21" customHeight="1" x14ac:dyDescent="0.25">
      <c r="B34" s="6" t="str">
        <f>'Member Roster'!$C34</f>
        <v>Amanda</v>
      </c>
      <c r="C34" s="9" t="s">
        <v>139</v>
      </c>
      <c r="D34" s="9" t="s">
        <v>168</v>
      </c>
      <c r="E34" s="9" t="s">
        <v>169</v>
      </c>
      <c r="F34" s="9" t="s">
        <v>17</v>
      </c>
      <c r="G34" s="9" t="s">
        <v>18</v>
      </c>
      <c r="H34" s="9">
        <v>80123</v>
      </c>
      <c r="I34" s="10" t="s">
        <v>170</v>
      </c>
      <c r="J34" s="11" t="s">
        <v>171</v>
      </c>
      <c r="K34" s="12">
        <v>42005</v>
      </c>
      <c r="L34" s="13"/>
      <c r="M34" s="5"/>
    </row>
    <row r="35" spans="2:13" ht="21" customHeight="1" x14ac:dyDescent="0.25">
      <c r="B35" s="6" t="str">
        <f>'Member Roster'!$C35</f>
        <v>Lauren</v>
      </c>
      <c r="C35" s="9" t="s">
        <v>172</v>
      </c>
      <c r="D35" s="9" t="s">
        <v>173</v>
      </c>
      <c r="E35" s="9" t="s">
        <v>174</v>
      </c>
      <c r="F35" s="9" t="s">
        <v>17</v>
      </c>
      <c r="G35" s="9" t="s">
        <v>18</v>
      </c>
      <c r="H35" s="9">
        <v>80128</v>
      </c>
      <c r="I35" s="10" t="s">
        <v>175</v>
      </c>
      <c r="J35" s="11" t="s">
        <v>176</v>
      </c>
      <c r="K35" s="12">
        <v>42064</v>
      </c>
      <c r="L35" s="13"/>
      <c r="M35" s="5"/>
    </row>
    <row r="36" spans="2:13" ht="21" customHeight="1" x14ac:dyDescent="0.25">
      <c r="B36" s="6" t="str">
        <f>'Member Roster'!$C36</f>
        <v>Christine</v>
      </c>
      <c r="C36" s="9" t="s">
        <v>177</v>
      </c>
      <c r="D36" s="9" t="s">
        <v>178</v>
      </c>
      <c r="E36" s="9" t="s">
        <v>179</v>
      </c>
      <c r="F36" s="9" t="s">
        <v>17</v>
      </c>
      <c r="G36" s="9" t="s">
        <v>18</v>
      </c>
      <c r="H36" s="9">
        <v>80127</v>
      </c>
      <c r="I36" s="10" t="s">
        <v>180</v>
      </c>
      <c r="J36" s="11" t="s">
        <v>181</v>
      </c>
      <c r="K36" s="12">
        <v>42856</v>
      </c>
      <c r="L36" s="13"/>
      <c r="M36" s="5"/>
    </row>
    <row r="37" spans="2:13" ht="21" customHeight="1" x14ac:dyDescent="0.25">
      <c r="B37" s="6" t="s">
        <v>182</v>
      </c>
      <c r="C37" s="9" t="s">
        <v>183</v>
      </c>
      <c r="D37" s="9" t="s">
        <v>184</v>
      </c>
      <c r="E37" s="9" t="s">
        <v>185</v>
      </c>
      <c r="F37" s="9" t="s">
        <v>36</v>
      </c>
      <c r="G37" s="9" t="s">
        <v>37</v>
      </c>
      <c r="H37" s="9">
        <v>80127</v>
      </c>
      <c r="I37" s="10" t="s">
        <v>186</v>
      </c>
      <c r="J37" s="11" t="str">
        <f>HYPERLINK("mailto:chandraj@gmail.com", "chandraj@gmail.com")</f>
        <v>chandraj@gmail.com</v>
      </c>
      <c r="K37" s="12">
        <v>43598</v>
      </c>
      <c r="L37" s="13"/>
      <c r="M37" s="5"/>
    </row>
    <row r="38" spans="2:13" ht="21" customHeight="1" x14ac:dyDescent="0.25">
      <c r="B38" s="6" t="str">
        <f>'Member Roster'!$C38</f>
        <v xml:space="preserve">Anna </v>
      </c>
      <c r="C38" s="9" t="s">
        <v>187</v>
      </c>
      <c r="D38" s="9" t="s">
        <v>188</v>
      </c>
      <c r="E38" s="9" t="s">
        <v>189</v>
      </c>
      <c r="F38" s="9" t="s">
        <v>17</v>
      </c>
      <c r="G38" s="9" t="s">
        <v>18</v>
      </c>
      <c r="H38" s="9">
        <v>80123</v>
      </c>
      <c r="I38" s="10" t="s">
        <v>190</v>
      </c>
      <c r="J38" s="11" t="s">
        <v>191</v>
      </c>
      <c r="K38" s="12">
        <v>42795</v>
      </c>
      <c r="L38" s="13"/>
      <c r="M38" s="5"/>
    </row>
    <row r="39" spans="2:13" ht="21" customHeight="1" x14ac:dyDescent="0.25">
      <c r="B39" s="6" t="s">
        <v>192</v>
      </c>
      <c r="C39" s="9" t="s">
        <v>193</v>
      </c>
      <c r="D39" s="9" t="s">
        <v>194</v>
      </c>
      <c r="E39" s="9" t="s">
        <v>195</v>
      </c>
      <c r="F39" s="9" t="s">
        <v>36</v>
      </c>
      <c r="G39" s="9" t="s">
        <v>37</v>
      </c>
      <c r="H39" s="9">
        <v>80128</v>
      </c>
      <c r="I39" s="10" t="s">
        <v>196</v>
      </c>
      <c r="J39" s="11" t="str">
        <f>HYPERLINK("mailto:alison.semler@gmail.com", "alison.semler@gmail.com")</f>
        <v>alison.semler@gmail.com</v>
      </c>
      <c r="K39" s="12">
        <v>43549</v>
      </c>
      <c r="L39" s="13"/>
      <c r="M39" s="5"/>
    </row>
    <row r="40" spans="2:13" ht="21" customHeight="1" x14ac:dyDescent="0.25">
      <c r="B40" s="6" t="str">
        <f>'Member Roster'!$C40</f>
        <v>Danielle</v>
      </c>
      <c r="C40" s="9" t="s">
        <v>197</v>
      </c>
      <c r="D40" s="9" t="s">
        <v>198</v>
      </c>
      <c r="E40" s="9" t="s">
        <v>199</v>
      </c>
      <c r="F40" s="9" t="s">
        <v>17</v>
      </c>
      <c r="G40" s="9" t="s">
        <v>18</v>
      </c>
      <c r="H40" s="9">
        <v>80127</v>
      </c>
      <c r="I40" s="10" t="s">
        <v>200</v>
      </c>
      <c r="J40" s="11" t="s">
        <v>201</v>
      </c>
      <c r="K40" s="12">
        <v>42614</v>
      </c>
      <c r="L40" s="13"/>
      <c r="M40" s="5"/>
    </row>
    <row r="41" spans="2:13" ht="21" customHeight="1" x14ac:dyDescent="0.25">
      <c r="B41" s="6" t="s">
        <v>64</v>
      </c>
      <c r="C41" s="9" t="s">
        <v>202</v>
      </c>
      <c r="D41" s="9" t="s">
        <v>203</v>
      </c>
      <c r="E41" s="9" t="s">
        <v>204</v>
      </c>
      <c r="F41" s="9" t="s">
        <v>36</v>
      </c>
      <c r="G41" s="9" t="s">
        <v>18</v>
      </c>
      <c r="H41" s="9">
        <v>80127</v>
      </c>
      <c r="I41" s="10" t="s">
        <v>205</v>
      </c>
      <c r="J41" s="11" t="str">
        <f>HYPERLINK("mailto:sara.spillan@gmail.com", "sara.spillan@gmail.com")</f>
        <v>sara.spillan@gmail.com</v>
      </c>
      <c r="K41" s="12">
        <v>43282</v>
      </c>
      <c r="L41" s="13"/>
      <c r="M41" s="5"/>
    </row>
    <row r="42" spans="2:13" ht="21" customHeight="1" x14ac:dyDescent="0.25">
      <c r="B42" s="6" t="str">
        <f>'Member Roster'!$C42</f>
        <v>Kate</v>
      </c>
      <c r="C42" s="9" t="s">
        <v>206</v>
      </c>
      <c r="D42" s="9" t="s">
        <v>207</v>
      </c>
      <c r="E42" s="9" t="s">
        <v>208</v>
      </c>
      <c r="F42" s="9" t="s">
        <v>17</v>
      </c>
      <c r="G42" s="9" t="s">
        <v>18</v>
      </c>
      <c r="H42" s="9">
        <v>80128</v>
      </c>
      <c r="I42" s="10" t="s">
        <v>209</v>
      </c>
      <c r="J42" s="11" t="s">
        <v>210</v>
      </c>
      <c r="K42" s="12">
        <v>42248</v>
      </c>
      <c r="L42" s="13"/>
      <c r="M42" s="5"/>
    </row>
    <row r="43" spans="2:13" ht="21" customHeight="1" x14ac:dyDescent="0.25">
      <c r="B43" s="6" t="str">
        <f>'Member Roster'!$C43</f>
        <v>Kate</v>
      </c>
      <c r="C43" s="9" t="s">
        <v>206</v>
      </c>
      <c r="D43" s="9" t="s">
        <v>211</v>
      </c>
      <c r="E43" s="9" t="s">
        <v>212</v>
      </c>
      <c r="F43" s="9" t="s">
        <v>17</v>
      </c>
      <c r="G43" s="9" t="s">
        <v>18</v>
      </c>
      <c r="H43" s="9">
        <v>80127</v>
      </c>
      <c r="I43" s="10" t="s">
        <v>213</v>
      </c>
      <c r="J43" s="11" t="s">
        <v>214</v>
      </c>
      <c r="K43" s="12">
        <v>42552</v>
      </c>
      <c r="L43" s="13"/>
      <c r="M43" s="5"/>
    </row>
    <row r="44" spans="2:13" ht="21" customHeight="1" x14ac:dyDescent="0.25">
      <c r="B44" s="6" t="str">
        <f>'Member Roster'!$C44</f>
        <v>Kari</v>
      </c>
      <c r="C44" s="9" t="s">
        <v>215</v>
      </c>
      <c r="D44" s="9" t="s">
        <v>216</v>
      </c>
      <c r="E44" s="9" t="s">
        <v>217</v>
      </c>
      <c r="F44" s="9" t="s">
        <v>17</v>
      </c>
      <c r="G44" s="9" t="s">
        <v>18</v>
      </c>
      <c r="H44" s="9">
        <v>80127</v>
      </c>
      <c r="I44" s="10" t="s">
        <v>218</v>
      </c>
      <c r="J44" s="11" t="s">
        <v>219</v>
      </c>
      <c r="K44" s="12">
        <v>41153</v>
      </c>
      <c r="L44" s="13"/>
      <c r="M44" s="5"/>
    </row>
    <row r="45" spans="2:13" ht="21" customHeight="1" x14ac:dyDescent="0.25">
      <c r="B45" s="6" t="str">
        <f>'Member Roster'!$C45</f>
        <v>Jung-Mi</v>
      </c>
      <c r="C45" s="9" t="s">
        <v>220</v>
      </c>
      <c r="D45" s="9" t="s">
        <v>221</v>
      </c>
      <c r="E45" s="9" t="s">
        <v>222</v>
      </c>
      <c r="F45" s="9" t="s">
        <v>17</v>
      </c>
      <c r="G45" s="9" t="s">
        <v>18</v>
      </c>
      <c r="H45" s="9">
        <v>80127</v>
      </c>
      <c r="I45" s="10" t="s">
        <v>223</v>
      </c>
      <c r="J45" s="11" t="s">
        <v>224</v>
      </c>
      <c r="K45" s="12">
        <v>42767</v>
      </c>
      <c r="L45" s="13"/>
      <c r="M45" s="5"/>
    </row>
    <row r="46" spans="2:13" ht="21" customHeight="1" x14ac:dyDescent="0.25">
      <c r="B46" s="6" t="str">
        <f>'Member Roster'!$C46</f>
        <v>Joanna</v>
      </c>
      <c r="C46" s="9" t="s">
        <v>225</v>
      </c>
      <c r="D46" s="9" t="s">
        <v>226</v>
      </c>
      <c r="E46" s="9" t="s">
        <v>227</v>
      </c>
      <c r="F46" s="9" t="s">
        <v>17</v>
      </c>
      <c r="G46" s="9" t="s">
        <v>18</v>
      </c>
      <c r="H46" s="9">
        <v>80125</v>
      </c>
      <c r="I46" s="10" t="s">
        <v>228</v>
      </c>
      <c r="J46" s="11" t="s">
        <v>229</v>
      </c>
      <c r="K46" s="12">
        <v>41153</v>
      </c>
      <c r="L46" s="13"/>
      <c r="M46" s="5"/>
    </row>
    <row r="47" spans="2:13" ht="21" customHeight="1" x14ac:dyDescent="0.25">
      <c r="B47" s="6" t="str">
        <f>'Member Roster'!$C47</f>
        <v>Cassie</v>
      </c>
      <c r="C47" s="9" t="s">
        <v>230</v>
      </c>
      <c r="D47" s="9" t="s">
        <v>231</v>
      </c>
      <c r="E47" s="9" t="s">
        <v>232</v>
      </c>
      <c r="F47" s="9" t="s">
        <v>36</v>
      </c>
      <c r="G47" s="9" t="s">
        <v>18</v>
      </c>
      <c r="H47" s="9">
        <v>80128</v>
      </c>
      <c r="I47" s="10" t="s">
        <v>233</v>
      </c>
      <c r="J47" s="11" t="s">
        <v>234</v>
      </c>
      <c r="K47" s="12">
        <v>43316</v>
      </c>
      <c r="L47" s="13"/>
      <c r="M47" s="5"/>
    </row>
    <row r="48" spans="2:13" ht="21" customHeight="1" x14ac:dyDescent="0.25">
      <c r="B48" s="6">
        <f>'Member Roster'!$C48</f>
        <v>0</v>
      </c>
      <c r="C48" s="9"/>
      <c r="D48" s="9"/>
      <c r="E48" s="9"/>
      <c r="F48" s="9"/>
      <c r="G48" s="9"/>
      <c r="H48" s="9"/>
      <c r="I48" s="10"/>
      <c r="J48" s="11"/>
      <c r="K48" s="12"/>
      <c r="L48" s="13"/>
      <c r="M48" s="5"/>
    </row>
    <row r="49" spans="2:13" ht="21" customHeight="1" x14ac:dyDescent="0.25">
      <c r="B49" s="6">
        <f>'Member Roster'!$C49</f>
        <v>0</v>
      </c>
      <c r="C49" s="9"/>
      <c r="D49" s="9"/>
      <c r="E49" s="9"/>
      <c r="F49" s="9"/>
      <c r="G49" s="9"/>
      <c r="H49" s="9"/>
      <c r="I49" s="10"/>
      <c r="J49" s="11"/>
      <c r="K49" s="12"/>
      <c r="L49" s="13"/>
      <c r="M49" s="5"/>
    </row>
    <row r="50" spans="2:13" ht="21" customHeight="1" x14ac:dyDescent="0.25">
      <c r="B50" s="6">
        <f>'Member Roster'!$C50</f>
        <v>0</v>
      </c>
      <c r="C50" s="9"/>
      <c r="D50" s="9"/>
      <c r="E50" s="9"/>
      <c r="F50" s="9"/>
      <c r="G50" s="9"/>
      <c r="H50" s="9"/>
      <c r="I50" s="10"/>
      <c r="J50" s="11"/>
      <c r="K50" s="12"/>
      <c r="L50" s="13"/>
      <c r="M50" s="5"/>
    </row>
    <row r="51" spans="2:13" ht="21" customHeight="1" x14ac:dyDescent="0.25">
      <c r="B51" s="6">
        <f>'Member Roster'!$C51</f>
        <v>0</v>
      </c>
      <c r="C51" s="9"/>
      <c r="D51" s="9"/>
      <c r="E51" s="9"/>
      <c r="F51" s="9"/>
      <c r="G51" s="9"/>
      <c r="H51" s="9"/>
      <c r="I51" s="10"/>
      <c r="J51" s="15"/>
      <c r="L51" s="13"/>
      <c r="M51" s="5"/>
    </row>
    <row r="52" spans="2:13" ht="21" customHeight="1" x14ac:dyDescent="0.25">
      <c r="B52" s="6"/>
      <c r="C52" s="9"/>
      <c r="D52" s="9"/>
      <c r="E52" s="9"/>
      <c r="F52" s="9"/>
      <c r="G52" s="9"/>
      <c r="H52" s="9"/>
      <c r="I52" s="10"/>
      <c r="J52" s="11"/>
      <c r="K52" s="12"/>
      <c r="L52" s="13"/>
      <c r="M52" s="5"/>
    </row>
    <row r="53" spans="2:13" ht="21" customHeight="1" x14ac:dyDescent="0.25">
      <c r="B53" s="16"/>
      <c r="C53" s="17"/>
      <c r="D53" s="17"/>
      <c r="E53" s="17"/>
      <c r="F53" s="17"/>
      <c r="G53" s="17"/>
      <c r="H53" s="17"/>
      <c r="I53" s="17"/>
      <c r="J53" s="17"/>
      <c r="K53" s="17"/>
      <c r="L53" s="17"/>
      <c r="M53" s="18"/>
    </row>
    <row r="54" spans="2:13" ht="21" customHeight="1" x14ac:dyDescent="0.25"/>
    <row r="55" spans="2:13" ht="21" customHeight="1" x14ac:dyDescent="0.25"/>
    <row r="56" spans="2:13" ht="21" customHeight="1" x14ac:dyDescent="0.25"/>
    <row r="57" spans="2:13" ht="21" customHeight="1" x14ac:dyDescent="0.25"/>
    <row r="58" spans="2:13" ht="21" customHeight="1" x14ac:dyDescent="0.25"/>
    <row r="59" spans="2:13" ht="21" customHeight="1" x14ac:dyDescent="0.25"/>
    <row r="60" spans="2:13" ht="21" customHeight="1" x14ac:dyDescent="0.25"/>
    <row r="61" spans="2:13" ht="21" customHeight="1" x14ac:dyDescent="0.25"/>
    <row r="62" spans="2:13" ht="21" customHeight="1" x14ac:dyDescent="0.25"/>
    <row r="63" spans="2:13" ht="21" customHeight="1" x14ac:dyDescent="0.25"/>
    <row r="64" spans="2:13"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15.75" customHeight="1" x14ac:dyDescent="0.25"/>
  </sheetData>
  <mergeCells count="1">
    <mergeCell ref="B53:M53"/>
  </mergeCells>
  <hyperlinks>
    <hyperlink ref="J4" r:id="rId1" xr:uid="{00000000-0004-0000-0100-000000000000}"/>
    <hyperlink ref="J5" r:id="rId2" xr:uid="{00000000-0004-0000-0100-000001000000}"/>
    <hyperlink ref="J6" r:id="rId3" xr:uid="{00000000-0004-0000-0100-000002000000}"/>
    <hyperlink ref="J8" r:id="rId4" xr:uid="{00000000-0004-0000-0100-000003000000}"/>
    <hyperlink ref="J10" r:id="rId5" xr:uid="{00000000-0004-0000-0100-000004000000}"/>
    <hyperlink ref="J11" r:id="rId6" xr:uid="{00000000-0004-0000-0100-000005000000}"/>
    <hyperlink ref="J12" r:id="rId7" xr:uid="{00000000-0004-0000-0100-000006000000}"/>
    <hyperlink ref="J16" r:id="rId8" xr:uid="{00000000-0004-0000-0100-000007000000}"/>
    <hyperlink ref="J17" r:id="rId9" xr:uid="{00000000-0004-0000-0100-000008000000}"/>
    <hyperlink ref="J18" r:id="rId10" xr:uid="{00000000-0004-0000-0100-000009000000}"/>
    <hyperlink ref="J19" r:id="rId11" xr:uid="{00000000-0004-0000-0100-00000A000000}"/>
    <hyperlink ref="J20" r:id="rId12" xr:uid="{00000000-0004-0000-0100-00000B000000}"/>
    <hyperlink ref="J21" r:id="rId13" xr:uid="{00000000-0004-0000-0100-00000C000000}"/>
    <hyperlink ref="J22" r:id="rId14" xr:uid="{00000000-0004-0000-0100-00000D000000}"/>
    <hyperlink ref="J23" r:id="rId15" xr:uid="{00000000-0004-0000-0100-00000E000000}"/>
    <hyperlink ref="J25" r:id="rId16" xr:uid="{00000000-0004-0000-0100-00000F000000}"/>
    <hyperlink ref="J26" r:id="rId17" xr:uid="{00000000-0004-0000-0100-000010000000}"/>
    <hyperlink ref="J27" r:id="rId18" xr:uid="{00000000-0004-0000-0100-000011000000}"/>
    <hyperlink ref="J28" r:id="rId19" xr:uid="{00000000-0004-0000-0100-000012000000}"/>
    <hyperlink ref="J29" r:id="rId20" xr:uid="{00000000-0004-0000-0100-000013000000}"/>
    <hyperlink ref="J30" r:id="rId21" xr:uid="{00000000-0004-0000-0100-000014000000}"/>
    <hyperlink ref="J31" r:id="rId22" xr:uid="{00000000-0004-0000-0100-000015000000}"/>
    <hyperlink ref="J33" r:id="rId23" xr:uid="{00000000-0004-0000-0100-000016000000}"/>
    <hyperlink ref="J34" r:id="rId24" xr:uid="{00000000-0004-0000-0100-000017000000}"/>
    <hyperlink ref="J35" r:id="rId25" xr:uid="{00000000-0004-0000-0100-000018000000}"/>
    <hyperlink ref="J36" r:id="rId26" xr:uid="{00000000-0004-0000-0100-000019000000}"/>
    <hyperlink ref="J38" r:id="rId27" xr:uid="{00000000-0004-0000-0100-00001A000000}"/>
    <hyperlink ref="J40" r:id="rId28" xr:uid="{00000000-0004-0000-0100-00001B000000}"/>
    <hyperlink ref="J42" r:id="rId29" xr:uid="{00000000-0004-0000-0100-00001C000000}"/>
    <hyperlink ref="J43" r:id="rId30" xr:uid="{00000000-0004-0000-0100-00001D000000}"/>
    <hyperlink ref="J44" r:id="rId31" xr:uid="{00000000-0004-0000-0100-00001E000000}"/>
    <hyperlink ref="J45" r:id="rId32" xr:uid="{00000000-0004-0000-0100-00001F000000}"/>
    <hyperlink ref="J46" r:id="rId33" xr:uid="{00000000-0004-0000-0100-000020000000}"/>
  </hyperlinks>
  <printOptions horizontalCentered="1"/>
  <pageMargins left="0.25" right="0.25" top="0.75" bottom="0.75" header="0" footer="0"/>
  <pageSetup fitToHeight="0" orientation="landscape"/>
  <headerFooter>
    <oddHeader>&amp;RPage &amp;P of</oddHeader>
  </headerFooter>
  <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Admin</cp:lastModifiedBy>
  <dcterms:created xsi:type="dcterms:W3CDTF">2016-03-30T18:01:43Z</dcterms:created>
  <dcterms:modified xsi:type="dcterms:W3CDTF">2019-07-05T20:01:17Z</dcterms:modified>
  <cp:version/>
</cp:coreProperties>
</file>