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hidden="1" localSheetId="0" name="_xlnm._FilterDatabase">Sheet1!$A$1:$O$58</definedName>
    <definedName hidden="1" localSheetId="0" name="Z_FD3CE500_E255_4124_B93C_F7BBF424D2A3_.wvu.FilterData">Sheet1!$A$1:$O$58</definedName>
  </definedNames>
  <calcPr/>
  <customWorkbookViews>
    <customWorkbookView activeSheetId="0" maximized="1" tabRatio="600" windowHeight="0" windowWidth="0" guid="{FD3CE500-E255-4124-B93C-F7BBF424D2A3}" name="Filter 1"/>
  </customWorkbookViews>
</workbook>
</file>

<file path=xl/sharedStrings.xml><?xml version="1.0" encoding="utf-8"?>
<sst xmlns="http://schemas.openxmlformats.org/spreadsheetml/2006/main" count="659" uniqueCount="438">
  <si>
    <t>Please help us welcome our newer members who are highlighted in blue!</t>
  </si>
  <si>
    <t>Month</t>
  </si>
  <si>
    <t>Day</t>
  </si>
  <si>
    <t>Joined</t>
  </si>
  <si>
    <t>Liability Form</t>
  </si>
  <si>
    <t>Name</t>
  </si>
  <si>
    <t>Home Phone</t>
  </si>
  <si>
    <t>Cell Phone</t>
  </si>
  <si>
    <t>E-mail</t>
  </si>
  <si>
    <t>Address</t>
  </si>
  <si>
    <t>City Zip</t>
  </si>
  <si>
    <t>Birth Month</t>
  </si>
  <si>
    <t>Birth Day</t>
  </si>
  <si>
    <t>Renewal</t>
  </si>
  <si>
    <t>Year</t>
  </si>
  <si>
    <t>Husband</t>
  </si>
  <si>
    <t>Kid(s)</t>
  </si>
  <si>
    <t>Christine</t>
  </si>
  <si>
    <t>Alemshah</t>
  </si>
  <si>
    <t>(949) 350-2917</t>
  </si>
  <si>
    <t>christinealemshah@gmail.com</t>
  </si>
  <si>
    <t>21381 Calle Sendero</t>
  </si>
  <si>
    <t>LF CA 92630</t>
  </si>
  <si>
    <t>August</t>
  </si>
  <si>
    <t>July</t>
  </si>
  <si>
    <t>x</t>
  </si>
  <si>
    <t>Diran</t>
  </si>
  <si>
    <t>Ava 5/1/14, Ella 7/18/17</t>
  </si>
  <si>
    <t>Karen</t>
  </si>
  <si>
    <t>Boepple</t>
  </si>
  <si>
    <t>(805) 444-5965</t>
  </si>
  <si>
    <t>kar222en@yahoo.com</t>
  </si>
  <si>
    <t>25085 Rivendell Drive</t>
  </si>
  <si>
    <t>December</t>
  </si>
  <si>
    <t>March</t>
  </si>
  <si>
    <t>Todd</t>
  </si>
  <si>
    <t>Elliot 4/13/08 Oliver 11/20/09 Alison 6/13/13</t>
  </si>
  <si>
    <t xml:space="preserve">Karen </t>
  </si>
  <si>
    <t>Baker</t>
  </si>
  <si>
    <t>(949) 282-3778</t>
  </si>
  <si>
    <t>karenvitek@hotmail.com</t>
  </si>
  <si>
    <t>21091 Calle de Paseo</t>
  </si>
  <si>
    <t>June</t>
  </si>
  <si>
    <t>september</t>
  </si>
  <si>
    <t>Nick</t>
  </si>
  <si>
    <t>Owen 5/17/11, Ian 3/2/14, Ava 7/25/17</t>
  </si>
  <si>
    <t>Allison</t>
  </si>
  <si>
    <t>Baldwin</t>
  </si>
  <si>
    <t>(818) 919-5873</t>
  </si>
  <si>
    <t>baldwinalli@gmail.com</t>
  </si>
  <si>
    <t>21146 Castleview</t>
  </si>
  <si>
    <t>November</t>
  </si>
  <si>
    <t>Michael Jason</t>
  </si>
  <si>
    <t>Grant 10/21/15, Hudson 7/13/18, Jasper 7/13/18</t>
  </si>
  <si>
    <t>Jana</t>
  </si>
  <si>
    <t>Beaupre</t>
  </si>
  <si>
    <t>(626) 679-5891</t>
  </si>
  <si>
    <t>jana.jing@gmail.com</t>
  </si>
  <si>
    <t>22325 Vista Verde Dr</t>
  </si>
  <si>
    <t>October</t>
  </si>
  <si>
    <t>Jeffrey</t>
  </si>
  <si>
    <t>Jojo 3/23/17</t>
  </si>
  <si>
    <t>Christina</t>
  </si>
  <si>
    <t>Bergamo</t>
  </si>
  <si>
    <t>(949) 280-5329</t>
  </si>
  <si>
    <t>christinabergamo@gmail.com</t>
  </si>
  <si>
    <t>24312 Bark St.</t>
  </si>
  <si>
    <t>Roman 8/10/11, Bella 1/22/13</t>
  </si>
  <si>
    <t>Annie</t>
  </si>
  <si>
    <t>Cheng</t>
  </si>
  <si>
    <t>(917) 622-5717</t>
  </si>
  <si>
    <t>cheng.annie01@gmail.com</t>
  </si>
  <si>
    <t>20041 Osterman Rd. Apt W9</t>
  </si>
  <si>
    <t>May</t>
  </si>
  <si>
    <t>September</t>
  </si>
  <si>
    <t>Guillermo</t>
  </si>
  <si>
    <t xml:space="preserve">Walther 1/11/18 </t>
  </si>
  <si>
    <t xml:space="preserve">Katherine </t>
  </si>
  <si>
    <t>Coronel</t>
  </si>
  <si>
    <t>(949)716-4055</t>
  </si>
  <si>
    <t>(949)300-9740</t>
  </si>
  <si>
    <t>kdcoronel@yahoo.com</t>
  </si>
  <si>
    <t>22035 Newbridge</t>
  </si>
  <si>
    <t>February</t>
  </si>
  <si>
    <t>Francisco</t>
  </si>
  <si>
    <t>Christian 8/25/08, Sarah Joy 3/18/14</t>
  </si>
  <si>
    <t>Lisa</t>
  </si>
  <si>
    <t>Costa</t>
  </si>
  <si>
    <t>(949) 285-9241</t>
  </si>
  <si>
    <t>25686 Nugget</t>
  </si>
  <si>
    <t>7</t>
  </si>
  <si>
    <t xml:space="preserve">May </t>
  </si>
  <si>
    <t>25</t>
  </si>
  <si>
    <t>2012</t>
  </si>
  <si>
    <t>Chris</t>
  </si>
  <si>
    <t>Angela Bella 04/19/12, Adelynn 6/21/18</t>
  </si>
  <si>
    <t>Monica</t>
  </si>
  <si>
    <t>Diaz</t>
  </si>
  <si>
    <t>(714) 855-8851</t>
  </si>
  <si>
    <t>21431 Via Floresta</t>
  </si>
  <si>
    <t>17</t>
  </si>
  <si>
    <t>3</t>
  </si>
  <si>
    <t>2010</t>
  </si>
  <si>
    <t>Jeff Hall</t>
  </si>
  <si>
    <t>Bailey 09/08/06, Morgan 02/02/08, Jefferson 01/23/10</t>
  </si>
  <si>
    <t>Sandra</t>
  </si>
  <si>
    <t>Dipert</t>
  </si>
  <si>
    <t>562(618)5955</t>
  </si>
  <si>
    <t>sandra.dipert@gmail.com</t>
  </si>
  <si>
    <t>21606 Rio Verde</t>
  </si>
  <si>
    <t>January</t>
  </si>
  <si>
    <t>April</t>
  </si>
  <si>
    <t>Alan</t>
  </si>
  <si>
    <t>Viviana 5/30/16</t>
  </si>
  <si>
    <t>Amanda</t>
  </si>
  <si>
    <t>Dixon</t>
  </si>
  <si>
    <t>(562) 713-1226</t>
  </si>
  <si>
    <t>akapko@gmail.com</t>
  </si>
  <si>
    <t>24658 Via Raza</t>
  </si>
  <si>
    <t>Brett</t>
  </si>
  <si>
    <t>Carter 7/2011 Reese 11/2014 Faye 8/2017</t>
  </si>
  <si>
    <t>Duggan</t>
  </si>
  <si>
    <t>(949) 285-9169</t>
  </si>
  <si>
    <t>amandablackholly@yahoo.com</t>
  </si>
  <si>
    <t>24972 Avenida Veraneo</t>
  </si>
  <si>
    <t>Emma, Shaun 12/28/2011</t>
  </si>
  <si>
    <t>Giselle</t>
  </si>
  <si>
    <t>Enache</t>
  </si>
  <si>
    <t>(714)457-7240</t>
  </si>
  <si>
    <t>gigirivera1@yahoo.com</t>
  </si>
  <si>
    <t xml:space="preserve">21522 Via del Angel </t>
  </si>
  <si>
    <t>Ted</t>
  </si>
  <si>
    <t>Siena 10/5/10, Alyssa 10/21/13</t>
  </si>
  <si>
    <t>Lyssa</t>
  </si>
  <si>
    <t>Eschardies</t>
  </si>
  <si>
    <t>(949) 606-3920</t>
  </si>
  <si>
    <t>leschardies4@gmail.com</t>
  </si>
  <si>
    <t>22791 Malaga Way</t>
  </si>
  <si>
    <t>10</t>
  </si>
  <si>
    <t>14</t>
  </si>
  <si>
    <t>Paul</t>
  </si>
  <si>
    <t>Sean 12/30/09</t>
  </si>
  <si>
    <t>Shannon</t>
  </si>
  <si>
    <t>Esdale</t>
  </si>
  <si>
    <t>(949)236-0398</t>
  </si>
  <si>
    <t>shannon.esdale@gmail.com</t>
  </si>
  <si>
    <t>2421 Lupine</t>
  </si>
  <si>
    <t>Charlotte 11/20/18</t>
  </si>
  <si>
    <t xml:space="preserve">Tina </t>
  </si>
  <si>
    <t>Fellers</t>
  </si>
  <si>
    <t>(949) 916-4123</t>
  </si>
  <si>
    <t>(949) 701-8610</t>
  </si>
  <si>
    <t>teefell@gmail.com</t>
  </si>
  <si>
    <t>21441 Via Floresta</t>
  </si>
  <si>
    <t>4</t>
  </si>
  <si>
    <t>24</t>
  </si>
  <si>
    <t>2008</t>
  </si>
  <si>
    <t>Brad</t>
  </si>
  <si>
    <t>Kevin 07/15/07, Camrynn 06/16/09</t>
  </si>
  <si>
    <t>Amy</t>
  </si>
  <si>
    <t>Fletcher</t>
  </si>
  <si>
    <t>(949) 463-8726</t>
  </si>
  <si>
    <t>amyfletcher10@gmail.com</t>
  </si>
  <si>
    <t>21432 Via Floresta</t>
  </si>
  <si>
    <t>Cody</t>
  </si>
  <si>
    <t>James 6/12/2014, Hunter 10/14/2016</t>
  </si>
  <si>
    <t>Liz</t>
  </si>
  <si>
    <t>Flynn</t>
  </si>
  <si>
    <t>(860)212-4474</t>
  </si>
  <si>
    <t>elizabeth.d.flynn@gmail.com</t>
  </si>
  <si>
    <t xml:space="preserve">22 Sierra Blanco </t>
  </si>
  <si>
    <t>FHR 92610</t>
  </si>
  <si>
    <t>Patrick</t>
  </si>
  <si>
    <t>Payten 8/18/17</t>
  </si>
  <si>
    <t>Kaitlin</t>
  </si>
  <si>
    <t>Gange</t>
  </si>
  <si>
    <t>(949) 813-9091</t>
  </si>
  <si>
    <t>kaitlin.gange90@gmail.com</t>
  </si>
  <si>
    <t>25326 Via Viejo</t>
  </si>
  <si>
    <t>Everett Criss</t>
  </si>
  <si>
    <t>Valen 3/1/18</t>
  </si>
  <si>
    <t>Michelle</t>
  </si>
  <si>
    <t>Gardner</t>
  </si>
  <si>
    <t>(949) 532-8025</t>
  </si>
  <si>
    <t>mail@chellegardner.co.uk</t>
  </si>
  <si>
    <t>19 Anacapa Ct</t>
  </si>
  <si>
    <t>X</t>
  </si>
  <si>
    <t>Steve</t>
  </si>
  <si>
    <t>Zoe 03/01/2014, Luke 06/22/2015</t>
  </si>
  <si>
    <t xml:space="preserve">Trisha </t>
  </si>
  <si>
    <t>Goyal</t>
  </si>
  <si>
    <t>(562) 676-5332</t>
  </si>
  <si>
    <t>trishagoyal01@yahoo.com</t>
  </si>
  <si>
    <t>24262 Bark St</t>
  </si>
  <si>
    <t>Sudeep</t>
  </si>
  <si>
    <t>Hadrian 5/16/10, Gaius 4/2/12</t>
  </si>
  <si>
    <t>Shannan</t>
  </si>
  <si>
    <t>Grey</t>
  </si>
  <si>
    <t>(949) 923-9463</t>
  </si>
  <si>
    <t>shannan_gray@yahoo.com</t>
  </si>
  <si>
    <t>1241 Viejo Hills Dr.</t>
  </si>
  <si>
    <t>Darrell</t>
  </si>
  <si>
    <t xml:space="preserve">Calista 8/25/11 Michael 12/21/17 </t>
  </si>
  <si>
    <t xml:space="preserve">Jaclyn </t>
  </si>
  <si>
    <t>Harriman</t>
  </si>
  <si>
    <t>(408) 691-5433</t>
  </si>
  <si>
    <t>jaclynledesma@yahoo.com</t>
  </si>
  <si>
    <t>21943 Sagebrush</t>
  </si>
  <si>
    <t>Griffin 8/4/13 Hendrix 9/17/16</t>
  </si>
  <si>
    <t>Carolina</t>
  </si>
  <si>
    <t>Harris</t>
  </si>
  <si>
    <t>(408)674-9412</t>
  </si>
  <si>
    <t>carolinanoraharris@gmail.com</t>
  </si>
  <si>
    <t>24631 Paseo Vendaval</t>
  </si>
  <si>
    <t>John</t>
  </si>
  <si>
    <t>John 2/9/05, Liam 5/17/07, Ethan 12/4/12</t>
  </si>
  <si>
    <t>Katie</t>
  </si>
  <si>
    <t>Herman</t>
  </si>
  <si>
    <t>(949)415-4944</t>
  </si>
  <si>
    <t>katiejfrost@yahoo.com</t>
  </si>
  <si>
    <t>21426 Vista Estate Dr</t>
  </si>
  <si>
    <t>Doug</t>
  </si>
  <si>
    <t xml:space="preserve">Madelyn, Harper, Delaney </t>
  </si>
  <si>
    <t xml:space="preserve">Amanda </t>
  </si>
  <si>
    <t>Hernandez</t>
  </si>
  <si>
    <t>(562) 536-7257</t>
  </si>
  <si>
    <t>hernandez.amanda0627@gmail.com</t>
  </si>
  <si>
    <t>21271 Beechwood Way</t>
  </si>
  <si>
    <t xml:space="preserve">November </t>
  </si>
  <si>
    <t>Jonathan</t>
  </si>
  <si>
    <t>Justin Jesse 'JJ" 8/1/18</t>
  </si>
  <si>
    <t xml:space="preserve">Harshita </t>
  </si>
  <si>
    <t>Kochhar</t>
  </si>
  <si>
    <t>(210) 535-0461</t>
  </si>
  <si>
    <t>kapoor.k005@gmail.com</t>
  </si>
  <si>
    <t xml:space="preserve">1104 Bellecour Way </t>
  </si>
  <si>
    <t>Shreyans Kochhar</t>
  </si>
  <si>
    <t>Rig 12/24/16, Saam 8/12/18</t>
  </si>
  <si>
    <t>Olivia</t>
  </si>
  <si>
    <t>Kasa</t>
  </si>
  <si>
    <t>(949) 609-9581</t>
  </si>
  <si>
    <t>livikasa@gmail.com</t>
  </si>
  <si>
    <t>23431 Packer Place, Apt. B</t>
  </si>
  <si>
    <t>15</t>
  </si>
  <si>
    <t>2011</t>
  </si>
  <si>
    <t>Matthew</t>
  </si>
  <si>
    <t>Charlotte 11/02/08, Lucas 04/03/13, Maxwell 06/07/15, Hudson 07/2018</t>
  </si>
  <si>
    <t>Charlene</t>
  </si>
  <si>
    <t>Kramer</t>
  </si>
  <si>
    <t>(949) 294-0661</t>
  </si>
  <si>
    <t>charlene.vincent@gmail.com</t>
  </si>
  <si>
    <t>25141 Steinway Circle</t>
  </si>
  <si>
    <t>LF CA 92631</t>
  </si>
  <si>
    <t>20</t>
  </si>
  <si>
    <t>Tim</t>
  </si>
  <si>
    <t>Emily 05/27/11, Natalie Ann 10/11/12, Michael 2/25/15</t>
  </si>
  <si>
    <t xml:space="preserve">Danielle </t>
  </si>
  <si>
    <t>Martell</t>
  </si>
  <si>
    <t>(714)-566-5233</t>
  </si>
  <si>
    <t>daniellebrown90@gmail.com</t>
  </si>
  <si>
    <t>20981 N. Hampton Way</t>
  </si>
  <si>
    <t>Ty</t>
  </si>
  <si>
    <t>Lexie 5/20/2016, Kinsley 3/31/18</t>
  </si>
  <si>
    <t>Mod</t>
  </si>
  <si>
    <t>Meyer</t>
  </si>
  <si>
    <t>(949) 280-0488</t>
  </si>
  <si>
    <t>sakuran_gi@hotmail.com</t>
  </si>
  <si>
    <t>23701 Mariner Dr. Apt 198</t>
  </si>
  <si>
    <t>Dana Point</t>
  </si>
  <si>
    <t xml:space="preserve">August </t>
  </si>
  <si>
    <t>Devin</t>
  </si>
  <si>
    <t>Joseph 1/20/2018</t>
  </si>
  <si>
    <t>Maria</t>
  </si>
  <si>
    <t>Mitchell</t>
  </si>
  <si>
    <t>808-381-5577</t>
  </si>
  <si>
    <t>21371 Bristlecone</t>
  </si>
  <si>
    <t>MV CA 92692</t>
  </si>
  <si>
    <t>Greg</t>
  </si>
  <si>
    <t>Tristan 3/7/10, Kailana 12/30/11</t>
  </si>
  <si>
    <t>Teresa</t>
  </si>
  <si>
    <t>Neuman</t>
  </si>
  <si>
    <t>(949) 235-7993</t>
  </si>
  <si>
    <t>teresaneu867@gmail.com</t>
  </si>
  <si>
    <t>25251 Oak Canyon Lane</t>
  </si>
  <si>
    <t>Jason</t>
  </si>
  <si>
    <t>Noah 9/7/15, Catherine 1/16/18</t>
  </si>
  <si>
    <t>Mayra</t>
  </si>
  <si>
    <t>Pearson</t>
  </si>
  <si>
    <t>(951) 956-6618</t>
  </si>
  <si>
    <t>mayra.pearsonq@gmail.com</t>
  </si>
  <si>
    <t>24474 Via Secreto</t>
  </si>
  <si>
    <t xml:space="preserve">September </t>
  </si>
  <si>
    <t>Kevin</t>
  </si>
  <si>
    <t>Mia 11/8/16, Ava 6/27/18</t>
  </si>
  <si>
    <t xml:space="preserve">Megan </t>
  </si>
  <si>
    <t>Pritchard</t>
  </si>
  <si>
    <t>(510) 225-5538</t>
  </si>
  <si>
    <t>meganspritchard@icloud.com</t>
  </si>
  <si>
    <t>21002 Calle Caminata</t>
  </si>
  <si>
    <t>LF CA  92630</t>
  </si>
  <si>
    <t xml:space="preserve">June </t>
  </si>
  <si>
    <t>Daniel</t>
  </si>
  <si>
    <t>Asher 2/25/2018</t>
  </si>
  <si>
    <t>Nazly</t>
  </si>
  <si>
    <t>Reyes</t>
  </si>
  <si>
    <t>(408) 824-2115</t>
  </si>
  <si>
    <t>26582 Fawn</t>
  </si>
  <si>
    <t>5</t>
  </si>
  <si>
    <t>Eduardo</t>
  </si>
  <si>
    <t>Gaael 05/11/12, Elis 10/13/2016</t>
  </si>
  <si>
    <t>Patricia</t>
  </si>
  <si>
    <t>Rodriguez-Rostvold</t>
  </si>
  <si>
    <t>(949) 743-4686</t>
  </si>
  <si>
    <t>23336 Buckland Lane</t>
  </si>
  <si>
    <t>30</t>
  </si>
  <si>
    <t>2013</t>
  </si>
  <si>
    <t>Erik Rostvold</t>
  </si>
  <si>
    <t>Raissa 09/10/11, Thais 11/9/15</t>
  </si>
  <si>
    <t>Schwind</t>
  </si>
  <si>
    <t>(419) 215-1209</t>
  </si>
  <si>
    <t>schwind.amanda@gmail.com</t>
  </si>
  <si>
    <t>19431 Rue de Valore 6B</t>
  </si>
  <si>
    <t>Josh</t>
  </si>
  <si>
    <t>Ava 3/12/18</t>
  </si>
  <si>
    <t>Tuba</t>
  </si>
  <si>
    <t>Siddiqi</t>
  </si>
  <si>
    <t>(949) 923-8259</t>
  </si>
  <si>
    <t>tuba.fatima786@gmail.com</t>
  </si>
  <si>
    <t>22452 Silver Spur</t>
  </si>
  <si>
    <t>Farhan</t>
  </si>
  <si>
    <t>Minha 8/2/16</t>
  </si>
  <si>
    <t>Ana</t>
  </si>
  <si>
    <t>Silva</t>
  </si>
  <si>
    <t>(949) 306-6394</t>
  </si>
  <si>
    <t>anasilva112@yahoo.com</t>
  </si>
  <si>
    <t>9 Via Geneva</t>
  </si>
  <si>
    <t>RSM CA 92688</t>
  </si>
  <si>
    <t>Alejandro</t>
  </si>
  <si>
    <t>Ariana 02/09/08</t>
  </si>
  <si>
    <t>Jenn</t>
  </si>
  <si>
    <t>Smith</t>
  </si>
  <si>
    <t>(781) 752-9364</t>
  </si>
  <si>
    <t>jloughrey1@aol.com</t>
  </si>
  <si>
    <t>17 Tigerlily</t>
  </si>
  <si>
    <t xml:space="preserve">LF CA </t>
  </si>
  <si>
    <t>Rick</t>
  </si>
  <si>
    <t>Michael 4/16/09, Justin 12/11/18</t>
  </si>
  <si>
    <t xml:space="preserve">Miranda </t>
  </si>
  <si>
    <t>Spirtos</t>
  </si>
  <si>
    <t>(213) 407-7725</t>
  </si>
  <si>
    <t>miranda.rumore@gmail.com</t>
  </si>
  <si>
    <t>25 Savannah</t>
  </si>
  <si>
    <t>Sakellarlos</t>
  </si>
  <si>
    <t>Eisley 3/23/17</t>
  </si>
  <si>
    <t>Kathy</t>
  </si>
  <si>
    <t>Stauffer</t>
  </si>
  <si>
    <t>(949) 768-8918</t>
  </si>
  <si>
    <t>(714) 343-6355</t>
  </si>
  <si>
    <t>24822 Camino Villa</t>
  </si>
  <si>
    <t>13</t>
  </si>
  <si>
    <t>Danny</t>
  </si>
  <si>
    <t>Blake 11/01/09, Bryce 7/29/13</t>
  </si>
  <si>
    <t>Tali</t>
  </si>
  <si>
    <t>Studley</t>
  </si>
  <si>
    <t>(949) 716-7005</t>
  </si>
  <si>
    <t>(949) 280-7827</t>
  </si>
  <si>
    <t>tali.studley@gmail.com</t>
  </si>
  <si>
    <t>24595 Sadaba</t>
  </si>
  <si>
    <t>Noah 8/16/04, Maya 6/23/11</t>
  </si>
  <si>
    <t>Brenda</t>
  </si>
  <si>
    <t>Thompson</t>
  </si>
  <si>
    <t>(949) 454-2208</t>
  </si>
  <si>
    <t>(949) 510-0136</t>
  </si>
  <si>
    <t>23502 Cavanaugh Rd</t>
  </si>
  <si>
    <t>26</t>
  </si>
  <si>
    <t>James</t>
  </si>
  <si>
    <t>Eva 07/24/07, Eliza 12/19/08</t>
  </si>
  <si>
    <t>Kelly</t>
  </si>
  <si>
    <t>Tortes</t>
  </si>
  <si>
    <t>(949) 280-8119</t>
  </si>
  <si>
    <t>kelbowie@att.net</t>
  </si>
  <si>
    <t>24225 Ontario Lane</t>
  </si>
  <si>
    <t>16</t>
  </si>
  <si>
    <t>Alex</t>
  </si>
  <si>
    <t>Logan 10/5/07, Quinten 7/30/11</t>
  </si>
  <si>
    <t>Valantine</t>
  </si>
  <si>
    <t>(714)342-1472</t>
  </si>
  <si>
    <t>megan.a.valantine@gmail.com</t>
  </si>
  <si>
    <t xml:space="preserve">38 El Corazon </t>
  </si>
  <si>
    <t>Kai (8/18/15</t>
  </si>
  <si>
    <t>Vicki</t>
  </si>
  <si>
    <t>Valdovinos</t>
  </si>
  <si>
    <t>(714) 325-1454</t>
  </si>
  <si>
    <t>vvnlildc@yahoo.com</t>
  </si>
  <si>
    <t>21795 Lake Vista Dr</t>
  </si>
  <si>
    <t>Daniel Cardenas</t>
  </si>
  <si>
    <t>Damian 12/5/06, Nathan 9/12/12, Jayden 4/25/18</t>
  </si>
  <si>
    <t xml:space="preserve">Emily </t>
  </si>
  <si>
    <t>Valines</t>
  </si>
  <si>
    <t>(786)397-1998</t>
  </si>
  <si>
    <t>pinkflipflops@hotmail.com</t>
  </si>
  <si>
    <t>22172 Summit Hill Dr</t>
  </si>
  <si>
    <t>Jorge</t>
  </si>
  <si>
    <t>Vivienne 02/16/15, Paige 03/11/17</t>
  </si>
  <si>
    <t>Vaishali</t>
  </si>
  <si>
    <t>Vohra</t>
  </si>
  <si>
    <t>(508) 817-6068</t>
  </si>
  <si>
    <t>vaish05v@gmail.com</t>
  </si>
  <si>
    <t>71 Plumeria</t>
  </si>
  <si>
    <t xml:space="preserve">April </t>
  </si>
  <si>
    <t>Raghu</t>
  </si>
  <si>
    <t>Samaira 1/16/17</t>
  </si>
  <si>
    <t>Veronica</t>
  </si>
  <si>
    <t>Woltman</t>
  </si>
  <si>
    <t>(949) 463-1830</t>
  </si>
  <si>
    <t>22396 Rippling Brook</t>
  </si>
  <si>
    <t>12</t>
  </si>
  <si>
    <t>Michael</t>
  </si>
  <si>
    <t>Parker 11/15/02, Bella 04/06/11</t>
  </si>
  <si>
    <t xml:space="preserve">Yu </t>
  </si>
  <si>
    <t>(949) 870-7170</t>
  </si>
  <si>
    <t>katgrrr@gmail.com</t>
  </si>
  <si>
    <t>21721 Shasta Lake Rd</t>
  </si>
  <si>
    <t>1</t>
  </si>
  <si>
    <t>Sam</t>
  </si>
  <si>
    <t>Gabby 10/05/09, Gavin 05/05/13</t>
  </si>
  <si>
    <t>Janelle</t>
  </si>
  <si>
    <t>Zwicker</t>
  </si>
  <si>
    <t>(310) 699-0055</t>
  </si>
  <si>
    <t>21402 Arborwood</t>
  </si>
  <si>
    <t>8</t>
  </si>
  <si>
    <t>Joslyn 06/10/10, Jack 03/03/14</t>
  </si>
  <si>
    <t>Ashley</t>
  </si>
  <si>
    <t>(951) 640-1391</t>
  </si>
  <si>
    <t>ashley_herman@ymail.com</t>
  </si>
  <si>
    <t>Primary Coordinator/Big Sister</t>
  </si>
  <si>
    <t>HIll</t>
  </si>
  <si>
    <t>megan.hill@momsclub.org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</si>
</sst>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yy"/>
    <numFmt numFmtId="165" formatCode="m/d/yyyy h:mm:ss"/>
  </numFmts>
  <fonts count="17">
    <font>
      <sz val="10.0"/>
      <color rgb="FF000000"/>
      <name val="Arial"/>
    </font>
    <font>
      <sz val="10.0"/>
      <color rgb="FF000000"/>
    </font>
    <font>
      <sz val="8.0"/>
      <color rgb="FF000000"/>
    </font>
    <font>
      <i/>
      <sz val="8.0"/>
      <color rgb="FF000000"/>
    </font>
    <font>
      <u/>
      <sz val="8.0"/>
      <color rgb="FF000000"/>
    </font>
    <font>
      <u/>
      <sz val="8.0"/>
      <color rgb="FF000000"/>
    </font>
    <font>
      <sz val="8.0"/>
      <name val="Arial"/>
    </font>
    <font>
      <sz val="8.0"/>
    </font>
    <font>
      <u/>
      <sz val="8.0"/>
      <color rgb="FF000000"/>
    </font>
    <font>
      <u/>
      <sz val="8.0"/>
      <color rgb="FF000000"/>
    </font>
    <font>
      <u/>
      <sz val="8.0"/>
      <color rgb="FF000000"/>
    </font>
    <font>
      <u/>
      <sz val="8.0"/>
      <color rgb="FF000000"/>
    </font>
    <font>
      <u/>
      <sz val="8.0"/>
      <color rgb="FF000000"/>
    </font>
    <font>
      <sz val="8.0"/>
      <color rgb="FF000000"/>
      <name val="Arial"/>
    </font>
    <font>
      <name val="Arial"/>
    </font>
    <font>
      <sz val="14.0"/>
      <color rgb="FF222222"/>
      <name val="Times New Roman"/>
    </font>
    <font>
      <u/>
      <sz val="10.0"/>
      <color rgb="FF0000D4"/>
    </font>
  </fonts>
  <fills count="6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2" fontId="3" numFmtId="0" xfId="0" applyAlignment="1" applyBorder="1" applyFill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2" fontId="1" numFmtId="164" xfId="0" applyAlignment="1" applyBorder="1" applyFont="1" applyNumberForma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3" fontId="2" numFmtId="0" xfId="0" applyAlignment="1" applyFont="1">
      <alignment horizontal="lef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2" numFmtId="164" xfId="0" applyAlignment="1" applyBorder="1" applyFont="1" applyNumberForma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shrinkToFit="0" vertical="bottom" wrapText="0"/>
    </xf>
    <xf borderId="1" fillId="0" fontId="2" numFmtId="165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readingOrder="0" shrinkToFit="0" wrapText="0"/>
    </xf>
    <xf borderId="1" fillId="0" fontId="6" numFmtId="0" xfId="0" applyAlignment="1" applyBorder="1" applyFont="1">
      <alignment readingOrder="0" shrinkToFit="0" wrapText="0"/>
    </xf>
    <xf borderId="1" fillId="4" fontId="2" numFmtId="0" xfId="0" applyAlignment="1" applyBorder="1" applyFill="1" applyFont="1">
      <alignment horizontal="left" readingOrder="0" shrinkToFit="0" vertical="bottom" wrapText="0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0" fillId="3" fontId="2" numFmtId="0" xfId="0" applyAlignment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vertical="bottom" wrapText="0"/>
    </xf>
    <xf borderId="1" fillId="4" fontId="2" numFmtId="0" xfId="0" applyAlignment="1" applyBorder="1" applyFont="1">
      <alignment horizontal="lef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1" fillId="3" fontId="11" numFmtId="0" xfId="0" applyAlignment="1" applyBorder="1" applyFont="1">
      <alignment horizontal="left" shrinkToFit="0" vertical="bottom" wrapText="0"/>
    </xf>
    <xf borderId="1" fillId="3" fontId="2" numFmtId="165" xfId="0" applyAlignment="1" applyBorder="1" applyFont="1" applyNumberFormat="1">
      <alignment horizontal="left" readingOrder="0" shrinkToFit="0" vertical="bottom" wrapText="0"/>
    </xf>
    <xf borderId="1" fillId="3" fontId="2" numFmtId="164" xfId="0" applyAlignment="1" applyBorder="1" applyFont="1" applyNumberFormat="1">
      <alignment horizontal="left" readingOrder="0" shrinkToFit="0" vertical="bottom" wrapText="0"/>
    </xf>
    <xf borderId="1" fillId="3" fontId="12" numFmtId="0" xfId="0" applyAlignment="1" applyBorder="1" applyFont="1">
      <alignment horizontal="left" readingOrder="0" shrinkToFit="0" vertical="bottom" wrapText="0"/>
    </xf>
    <xf borderId="1" fillId="5" fontId="13" numFmtId="0" xfId="0" applyAlignment="1" applyBorder="1" applyFill="1" applyFont="1">
      <alignment horizontal="left" readingOrder="0" shrinkToFit="0" vertical="bottom" wrapText="0"/>
    </xf>
    <xf borderId="3" fillId="5" fontId="13" numFmtId="0" xfId="0" applyAlignment="1" applyBorder="1" applyFont="1">
      <alignment horizontal="left" readingOrder="0" shrinkToFit="0" vertical="bottom" wrapText="0"/>
    </xf>
    <xf borderId="3" fillId="5" fontId="6" numFmtId="0" xfId="0" applyAlignment="1" applyBorder="1" applyFont="1">
      <alignment readingOrder="0" shrinkToFit="0" vertical="bottom" wrapText="1"/>
    </xf>
    <xf borderId="3" fillId="5" fontId="13" numFmtId="0" xfId="0" applyAlignment="1" applyBorder="1" applyFont="1">
      <alignment horizontal="left" readingOrder="0" shrinkToFit="0" vertical="bottom" wrapText="0"/>
    </xf>
    <xf borderId="3" fillId="0" fontId="14" numFmtId="0" xfId="0" applyAlignment="1" applyBorder="1" applyFont="1">
      <alignment shrinkToFit="0" vertical="bottom" wrapText="1"/>
    </xf>
    <xf borderId="3" fillId="0" fontId="14" numFmtId="165" xfId="0" applyAlignment="1" applyBorder="1" applyFont="1" applyNumberFormat="1">
      <alignment shrinkToFit="0" vertical="bottom" wrapText="1"/>
    </xf>
    <xf borderId="1" fillId="0" fontId="2" numFmtId="164" xfId="0" applyAlignment="1" applyBorder="1" applyFont="1" applyNumberFormat="1">
      <alignment horizontal="left" shrinkToFit="0" vertical="bottom" wrapText="0"/>
    </xf>
    <xf borderId="4" fillId="5" fontId="13" numFmtId="0" xfId="0" applyAlignment="1" applyBorder="1" applyFont="1">
      <alignment horizontal="left" readingOrder="0" shrinkToFit="0" vertical="bottom" wrapText="0"/>
    </xf>
    <xf borderId="5" fillId="5" fontId="13" numFmtId="0" xfId="0" applyAlignment="1" applyBorder="1" applyFont="1">
      <alignment horizontal="left" readingOrder="0" shrinkToFit="0" vertical="bottom" wrapText="0"/>
    </xf>
    <xf borderId="5" fillId="5" fontId="13" numFmtId="0" xfId="0" applyAlignment="1" applyBorder="1" applyFont="1">
      <alignment horizontal="left" shrinkToFit="0" vertical="bottom" wrapText="0"/>
    </xf>
    <xf borderId="5" fillId="5" fontId="14" numFmtId="0" xfId="0" applyAlignment="1" applyBorder="1" applyFont="1">
      <alignment shrinkToFit="0" vertical="bottom" wrapText="1"/>
    </xf>
    <xf borderId="5" fillId="5" fontId="13" numFmtId="0" xfId="0" applyAlignment="1" applyBorder="1" applyFont="1">
      <alignment horizontal="left" readingOrder="0" shrinkToFit="0" vertical="bottom" wrapText="0"/>
    </xf>
    <xf borderId="5" fillId="5" fontId="13" numFmtId="0" xfId="0" applyAlignment="1" applyBorder="1" applyFont="1">
      <alignment horizontal="left" shrinkToFit="0" vertical="bottom" wrapText="0"/>
    </xf>
    <xf borderId="5" fillId="0" fontId="14" numFmtId="0" xfId="0" applyAlignment="1" applyBorder="1" applyFont="1">
      <alignment shrinkToFit="0" vertical="bottom" wrapText="1"/>
    </xf>
    <xf borderId="5" fillId="0" fontId="14" numFmtId="165" xfId="0" applyAlignment="1" applyBorder="1" applyFont="1" applyNumberFormat="1">
      <alignment shrinkToFit="0" vertical="bottom" wrapText="1"/>
    </xf>
    <xf borderId="6" fillId="0" fontId="7" numFmtId="0" xfId="0" applyAlignment="1" applyBorder="1" applyFont="1">
      <alignment shrinkToFit="0" wrapText="1"/>
    </xf>
    <xf borderId="6" fillId="0" fontId="7" numFmtId="164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7" fillId="0" fontId="2" numFmtId="0" xfId="0" applyAlignment="1" applyBorder="1" applyFont="1">
      <alignment horizontal="left" shrinkToFit="0" vertical="bottom" wrapText="0"/>
    </xf>
    <xf borderId="7" fillId="0" fontId="1" numFmtId="0" xfId="0" applyAlignment="1" applyBorder="1" applyFont="1">
      <alignment horizontal="left" shrinkToFit="0" vertical="bottom" wrapText="0"/>
    </xf>
    <xf borderId="7" fillId="0" fontId="1" numFmtId="164" xfId="0" applyAlignment="1" applyBorder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0.29"/>
    <col customWidth="1" min="2" max="2" width="9.57"/>
    <col customWidth="1" min="3" max="4" width="12.57"/>
    <col customWidth="1" min="5" max="5" width="24.86"/>
    <col customWidth="1" min="6" max="6" width="27.14"/>
    <col customWidth="1" min="7" max="7" width="10.57"/>
    <col customWidth="1" min="8" max="8" width="11.43"/>
    <col customWidth="1" min="9" max="9" width="9.57"/>
    <col customWidth="1" min="10" max="10" width="9.29"/>
    <col customWidth="1" min="11" max="13" width="9.0"/>
    <col customWidth="1" min="14" max="14" width="13.43"/>
    <col customWidth="1" min="15" max="15" width="69.43"/>
    <col customWidth="1" min="16" max="16" width="7.43"/>
  </cols>
  <sheetData>
    <row r="1">
      <c r="A1" s="3" t="s">
        <v>0</v>
      </c>
      <c r="B1" s="5"/>
      <c r="C1" s="5"/>
      <c r="D1" s="5"/>
      <c r="E1" s="5"/>
      <c r="F1" s="5"/>
      <c r="G1" s="6"/>
      <c r="H1" s="5"/>
      <c r="I1" s="5"/>
      <c r="J1" s="8" t="s">
        <v>1</v>
      </c>
      <c r="K1" s="9" t="s">
        <v>2</v>
      </c>
      <c r="L1" s="9" t="s">
        <v>3</v>
      </c>
      <c r="M1" s="10" t="s">
        <v>4</v>
      </c>
      <c r="N1" s="5"/>
      <c r="O1" s="5"/>
      <c r="P1" s="11"/>
    </row>
    <row r="2">
      <c r="A2" s="9" t="s">
        <v>5</v>
      </c>
      <c r="B2" s="5"/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8" t="s">
        <v>13</v>
      </c>
      <c r="K2" s="9" t="s">
        <v>13</v>
      </c>
      <c r="L2" s="9" t="s">
        <v>14</v>
      </c>
      <c r="M2" s="9"/>
      <c r="N2" s="9" t="s">
        <v>15</v>
      </c>
      <c r="O2" s="9" t="s">
        <v>16</v>
      </c>
      <c r="P2" s="11"/>
    </row>
    <row r="3" ht="13.5" customHeight="1">
      <c r="A3" s="14" t="s">
        <v>17</v>
      </c>
      <c r="B3" s="14" t="s">
        <v>18</v>
      </c>
      <c r="C3" s="15"/>
      <c r="D3" s="14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16">
        <v>30.0</v>
      </c>
      <c r="J3" s="14" t="s">
        <v>24</v>
      </c>
      <c r="K3" s="16">
        <v>24.0</v>
      </c>
      <c r="L3" s="16">
        <v>2018.0</v>
      </c>
      <c r="M3" s="16" t="s">
        <v>25</v>
      </c>
      <c r="N3" s="14" t="s">
        <v>26</v>
      </c>
      <c r="O3" s="14" t="s">
        <v>27</v>
      </c>
      <c r="P3" s="11"/>
    </row>
    <row r="4" ht="13.5" customHeight="1">
      <c r="A4" s="14" t="s">
        <v>28</v>
      </c>
      <c r="B4" s="14" t="s">
        <v>29</v>
      </c>
      <c r="C4" s="15"/>
      <c r="D4" s="14" t="s">
        <v>30</v>
      </c>
      <c r="E4" s="14" t="s">
        <v>31</v>
      </c>
      <c r="F4" s="14" t="s">
        <v>32</v>
      </c>
      <c r="G4" s="14" t="s">
        <v>22</v>
      </c>
      <c r="H4" s="14" t="s">
        <v>33</v>
      </c>
      <c r="I4" s="16">
        <v>23.0</v>
      </c>
      <c r="J4" s="14" t="s">
        <v>34</v>
      </c>
      <c r="K4" s="16">
        <v>21.0</v>
      </c>
      <c r="L4" s="16">
        <v>2018.0</v>
      </c>
      <c r="M4" s="16" t="s">
        <v>25</v>
      </c>
      <c r="N4" s="14" t="s">
        <v>35</v>
      </c>
      <c r="O4" s="14" t="s">
        <v>36</v>
      </c>
      <c r="P4" s="11"/>
    </row>
    <row r="5" ht="9.75" customHeight="1">
      <c r="A5" s="16" t="s">
        <v>37</v>
      </c>
      <c r="B5" s="16" t="s">
        <v>38</v>
      </c>
      <c r="C5" s="17"/>
      <c r="D5" s="16" t="s">
        <v>39</v>
      </c>
      <c r="E5" s="18" t="s">
        <v>40</v>
      </c>
      <c r="F5" s="16" t="s">
        <v>41</v>
      </c>
      <c r="G5" s="14" t="s">
        <v>22</v>
      </c>
      <c r="H5" s="16" t="s">
        <v>42</v>
      </c>
      <c r="I5" s="16">
        <v>18.0</v>
      </c>
      <c r="J5" s="16" t="s">
        <v>43</v>
      </c>
      <c r="K5" s="16">
        <v>15.0</v>
      </c>
      <c r="L5" s="16">
        <v>2018.0</v>
      </c>
      <c r="M5" s="16" t="s">
        <v>25</v>
      </c>
      <c r="N5" s="16" t="s">
        <v>44</v>
      </c>
      <c r="O5" s="16" t="s">
        <v>45</v>
      </c>
      <c r="P5" s="11"/>
    </row>
    <row r="6" ht="9.75" customHeight="1">
      <c r="A6" s="16" t="s">
        <v>46</v>
      </c>
      <c r="B6" s="16" t="s">
        <v>47</v>
      </c>
      <c r="C6" s="17"/>
      <c r="D6" s="16" t="s">
        <v>48</v>
      </c>
      <c r="E6" s="18" t="s">
        <v>49</v>
      </c>
      <c r="F6" s="16" t="s">
        <v>50</v>
      </c>
      <c r="G6" s="14" t="s">
        <v>22</v>
      </c>
      <c r="H6" s="16" t="s">
        <v>34</v>
      </c>
      <c r="I6" s="16">
        <v>23.0</v>
      </c>
      <c r="J6" s="16" t="s">
        <v>51</v>
      </c>
      <c r="K6" s="16">
        <v>26.0</v>
      </c>
      <c r="L6" s="16">
        <v>2018.0</v>
      </c>
      <c r="M6" s="16" t="s">
        <v>25</v>
      </c>
      <c r="N6" s="16" t="s">
        <v>52</v>
      </c>
      <c r="O6" s="16" t="s">
        <v>53</v>
      </c>
      <c r="P6" s="11"/>
    </row>
    <row r="7" ht="9.75" customHeight="1">
      <c r="A7" s="16" t="s">
        <v>54</v>
      </c>
      <c r="B7" s="16" t="s">
        <v>55</v>
      </c>
      <c r="C7" s="17"/>
      <c r="D7" s="16" t="s">
        <v>56</v>
      </c>
      <c r="E7" s="19" t="s">
        <v>57</v>
      </c>
      <c r="F7" s="16" t="s">
        <v>58</v>
      </c>
      <c r="G7" s="16" t="s">
        <v>22</v>
      </c>
      <c r="H7" s="16" t="s">
        <v>59</v>
      </c>
      <c r="I7" s="16">
        <v>18.0</v>
      </c>
      <c r="J7" s="16" t="s">
        <v>42</v>
      </c>
      <c r="K7" s="16">
        <v>15.0</v>
      </c>
      <c r="L7" s="16">
        <v>2018.0</v>
      </c>
      <c r="M7" s="16" t="s">
        <v>25</v>
      </c>
      <c r="N7" s="16" t="s">
        <v>60</v>
      </c>
      <c r="O7" s="16" t="s">
        <v>61</v>
      </c>
      <c r="P7" s="11"/>
    </row>
    <row r="8" ht="9.75" customHeight="1">
      <c r="A8" s="16" t="s">
        <v>62</v>
      </c>
      <c r="B8" s="16" t="s">
        <v>63</v>
      </c>
      <c r="C8" s="17"/>
      <c r="D8" s="16" t="s">
        <v>64</v>
      </c>
      <c r="E8" s="19" t="s">
        <v>65</v>
      </c>
      <c r="F8" s="16" t="s">
        <v>66</v>
      </c>
      <c r="G8" s="16" t="s">
        <v>22</v>
      </c>
      <c r="H8" s="16" t="s">
        <v>24</v>
      </c>
      <c r="I8" s="16">
        <v>3.0</v>
      </c>
      <c r="J8" s="20" t="s">
        <v>51</v>
      </c>
      <c r="K8" s="16">
        <v>19.0</v>
      </c>
      <c r="L8" s="16">
        <v>2014.0</v>
      </c>
      <c r="M8" s="16" t="s">
        <v>25</v>
      </c>
      <c r="N8" s="16" t="s">
        <v>44</v>
      </c>
      <c r="O8" s="16" t="s">
        <v>67</v>
      </c>
      <c r="P8" s="11"/>
    </row>
    <row r="9" ht="9.75" customHeight="1">
      <c r="A9" s="16" t="s">
        <v>68</v>
      </c>
      <c r="B9" s="16" t="s">
        <v>69</v>
      </c>
      <c r="C9" s="16"/>
      <c r="D9" s="16" t="s">
        <v>70</v>
      </c>
      <c r="E9" s="18" t="s">
        <v>71</v>
      </c>
      <c r="F9" s="16" t="s">
        <v>72</v>
      </c>
      <c r="G9" s="16" t="s">
        <v>22</v>
      </c>
      <c r="H9" s="16" t="s">
        <v>73</v>
      </c>
      <c r="I9" s="16">
        <v>11.0</v>
      </c>
      <c r="J9" s="16" t="s">
        <v>74</v>
      </c>
      <c r="K9" s="16">
        <v>19.0</v>
      </c>
      <c r="L9" s="16">
        <v>2018.0</v>
      </c>
      <c r="M9" s="16" t="s">
        <v>25</v>
      </c>
      <c r="N9" s="16" t="s">
        <v>75</v>
      </c>
      <c r="O9" s="16" t="s">
        <v>76</v>
      </c>
      <c r="P9" s="11"/>
    </row>
    <row r="10" ht="9.75" customHeight="1">
      <c r="A10" s="16" t="s">
        <v>77</v>
      </c>
      <c r="B10" s="16" t="s">
        <v>78</v>
      </c>
      <c r="C10" s="16" t="s">
        <v>79</v>
      </c>
      <c r="D10" s="16" t="s">
        <v>80</v>
      </c>
      <c r="E10" s="18" t="s">
        <v>81</v>
      </c>
      <c r="F10" s="16" t="s">
        <v>82</v>
      </c>
      <c r="G10" s="16" t="s">
        <v>22</v>
      </c>
      <c r="H10" s="16" t="s">
        <v>23</v>
      </c>
      <c r="I10" s="16">
        <v>18.0</v>
      </c>
      <c r="J10" s="20" t="s">
        <v>83</v>
      </c>
      <c r="K10" s="16">
        <v>29.0</v>
      </c>
      <c r="L10" s="16">
        <v>2016.0</v>
      </c>
      <c r="M10" s="16" t="s">
        <v>25</v>
      </c>
      <c r="N10" s="16" t="s">
        <v>84</v>
      </c>
      <c r="O10" s="16" t="s">
        <v>85</v>
      </c>
      <c r="P10" s="11"/>
    </row>
    <row r="11" ht="9.75" customHeight="1">
      <c r="A11" s="21" t="s">
        <v>86</v>
      </c>
      <c r="B11" s="21" t="s">
        <v>87</v>
      </c>
      <c r="C11" s="21" t="s">
        <v>88</v>
      </c>
      <c r="D11" s="21" t="s">
        <v>88</v>
      </c>
      <c r="E11" s="22" t="str">
        <f>HYPERLINK("mailto:lisanani@gmail.com","lisanani@gmail.com")</f>
        <v>lisanani@gmail.com</v>
      </c>
      <c r="F11" s="21" t="s">
        <v>89</v>
      </c>
      <c r="G11" s="21" t="s">
        <v>22</v>
      </c>
      <c r="H11" s="23" t="s">
        <v>34</v>
      </c>
      <c r="I11" s="21" t="s">
        <v>90</v>
      </c>
      <c r="J11" s="20" t="s">
        <v>91</v>
      </c>
      <c r="K11" s="21" t="s">
        <v>92</v>
      </c>
      <c r="L11" s="21" t="s">
        <v>93</v>
      </c>
      <c r="M11" s="16" t="s">
        <v>25</v>
      </c>
      <c r="N11" s="21" t="s">
        <v>94</v>
      </c>
      <c r="O11" s="16" t="s">
        <v>95</v>
      </c>
      <c r="P11" s="11"/>
    </row>
    <row r="12" ht="9.75" customHeight="1">
      <c r="A12" s="21" t="s">
        <v>96</v>
      </c>
      <c r="B12" s="21" t="s">
        <v>97</v>
      </c>
      <c r="C12" s="24"/>
      <c r="D12" s="21" t="s">
        <v>98</v>
      </c>
      <c r="E12" s="22" t="str">
        <f>HYPERLINK("mailto:unaguayabita@gmail.com","unaguayabita@gmail.com")</f>
        <v>unaguayabita@gmail.com</v>
      </c>
      <c r="F12" s="21" t="s">
        <v>99</v>
      </c>
      <c r="G12" s="21" t="s">
        <v>22</v>
      </c>
      <c r="H12" s="23" t="s">
        <v>33</v>
      </c>
      <c r="I12" s="21" t="s">
        <v>100</v>
      </c>
      <c r="J12" s="20" t="s">
        <v>73</v>
      </c>
      <c r="K12" s="21" t="s">
        <v>101</v>
      </c>
      <c r="L12" s="21" t="s">
        <v>102</v>
      </c>
      <c r="M12" s="21"/>
      <c r="N12" s="21" t="s">
        <v>103</v>
      </c>
      <c r="O12" s="21" t="s">
        <v>104</v>
      </c>
      <c r="P12" s="11"/>
    </row>
    <row r="13" ht="9.75" customHeight="1">
      <c r="A13" s="16" t="s">
        <v>105</v>
      </c>
      <c r="B13" s="16" t="s">
        <v>106</v>
      </c>
      <c r="C13" s="16"/>
      <c r="D13" s="16" t="s">
        <v>107</v>
      </c>
      <c r="E13" s="25" t="s">
        <v>108</v>
      </c>
      <c r="F13" s="16" t="s">
        <v>109</v>
      </c>
      <c r="G13" s="16" t="s">
        <v>22</v>
      </c>
      <c r="H13" s="16" t="s">
        <v>110</v>
      </c>
      <c r="I13" s="16">
        <v>20.0</v>
      </c>
      <c r="J13" s="16" t="s">
        <v>111</v>
      </c>
      <c r="K13" s="16">
        <v>11.0</v>
      </c>
      <c r="L13" s="16">
        <v>2018.0</v>
      </c>
      <c r="M13" s="16" t="s">
        <v>25</v>
      </c>
      <c r="N13" s="16" t="s">
        <v>112</v>
      </c>
      <c r="O13" s="16" t="s">
        <v>113</v>
      </c>
      <c r="P13" s="11"/>
    </row>
    <row r="14" ht="9.75" customHeight="1">
      <c r="A14" s="26" t="s">
        <v>114</v>
      </c>
      <c r="B14" s="26" t="s">
        <v>115</v>
      </c>
      <c r="C14" s="26"/>
      <c r="D14" s="12" t="s">
        <v>116</v>
      </c>
      <c r="E14" s="27" t="s">
        <v>117</v>
      </c>
      <c r="F14" s="26" t="s">
        <v>118</v>
      </c>
      <c r="G14" s="26" t="s">
        <v>22</v>
      </c>
      <c r="H14" s="26" t="s">
        <v>23</v>
      </c>
      <c r="I14" s="26">
        <v>3.0</v>
      </c>
      <c r="J14" s="26" t="s">
        <v>74</v>
      </c>
      <c r="K14" s="26">
        <v>5.0</v>
      </c>
      <c r="L14" s="26">
        <v>2017.0</v>
      </c>
      <c r="M14" s="26" t="s">
        <v>25</v>
      </c>
      <c r="N14" s="26" t="s">
        <v>119</v>
      </c>
      <c r="O14" s="26" t="s">
        <v>120</v>
      </c>
      <c r="P14" s="28"/>
    </row>
    <row r="15" ht="9.75" customHeight="1">
      <c r="A15" s="16" t="s">
        <v>114</v>
      </c>
      <c r="B15" s="16" t="s">
        <v>121</v>
      </c>
      <c r="C15" s="17"/>
      <c r="D15" s="29" t="s">
        <v>122</v>
      </c>
      <c r="E15" s="30" t="s">
        <v>123</v>
      </c>
      <c r="F15" s="16" t="s">
        <v>124</v>
      </c>
      <c r="G15" s="21" t="s">
        <v>22</v>
      </c>
      <c r="H15" s="16" t="s">
        <v>42</v>
      </c>
      <c r="I15" s="16">
        <v>9.0</v>
      </c>
      <c r="J15" s="16" t="s">
        <v>59</v>
      </c>
      <c r="K15" s="16">
        <v>22.0</v>
      </c>
      <c r="L15" s="16">
        <v>2016.0</v>
      </c>
      <c r="M15" s="31"/>
      <c r="N15" s="16"/>
      <c r="O15" s="16" t="s">
        <v>125</v>
      </c>
      <c r="P15" s="11"/>
    </row>
    <row r="16" ht="9.75" customHeight="1">
      <c r="A16" s="16" t="s">
        <v>126</v>
      </c>
      <c r="B16" s="16" t="s">
        <v>127</v>
      </c>
      <c r="C16" s="17"/>
      <c r="D16" s="16" t="s">
        <v>128</v>
      </c>
      <c r="E16" s="18" t="s">
        <v>129</v>
      </c>
      <c r="F16" s="16" t="s">
        <v>130</v>
      </c>
      <c r="G16" s="21" t="s">
        <v>22</v>
      </c>
      <c r="H16" s="16" t="s">
        <v>111</v>
      </c>
      <c r="I16" s="16">
        <v>6.0</v>
      </c>
      <c r="J16" s="20" t="s">
        <v>110</v>
      </c>
      <c r="K16" s="16">
        <v>30.0</v>
      </c>
      <c r="L16" s="16">
        <v>2016.0</v>
      </c>
      <c r="M16" s="16" t="s">
        <v>25</v>
      </c>
      <c r="N16" s="16" t="s">
        <v>131</v>
      </c>
      <c r="O16" s="16" t="s">
        <v>132</v>
      </c>
      <c r="P16" s="11"/>
    </row>
    <row r="17" ht="9.75" customHeight="1">
      <c r="A17" s="21" t="s">
        <v>133</v>
      </c>
      <c r="B17" s="21" t="s">
        <v>134</v>
      </c>
      <c r="C17" s="17"/>
      <c r="D17" s="16" t="s">
        <v>135</v>
      </c>
      <c r="E17" s="32" t="s">
        <v>136</v>
      </c>
      <c r="F17" s="21" t="s">
        <v>137</v>
      </c>
      <c r="G17" s="21" t="s">
        <v>22</v>
      </c>
      <c r="H17" s="23" t="s">
        <v>24</v>
      </c>
      <c r="I17" s="21" t="s">
        <v>138</v>
      </c>
      <c r="J17" s="20" t="s">
        <v>73</v>
      </c>
      <c r="K17" s="21" t="s">
        <v>139</v>
      </c>
      <c r="L17" s="21" t="s">
        <v>93</v>
      </c>
      <c r="M17" s="21"/>
      <c r="N17" s="21" t="s">
        <v>140</v>
      </c>
      <c r="O17" s="21" t="s">
        <v>141</v>
      </c>
      <c r="P17" s="11"/>
    </row>
    <row r="18" ht="9.75" customHeight="1">
      <c r="A18" s="16" t="s">
        <v>142</v>
      </c>
      <c r="B18" s="16" t="s">
        <v>143</v>
      </c>
      <c r="C18" s="21"/>
      <c r="D18" s="16" t="s">
        <v>144</v>
      </c>
      <c r="E18" s="33" t="s">
        <v>145</v>
      </c>
      <c r="F18" s="16" t="s">
        <v>146</v>
      </c>
      <c r="G18" s="16" t="s">
        <v>22</v>
      </c>
      <c r="H18" s="16" t="s">
        <v>23</v>
      </c>
      <c r="I18" s="16">
        <v>9.0</v>
      </c>
      <c r="J18" s="16" t="s">
        <v>42</v>
      </c>
      <c r="K18" s="16">
        <v>19.0</v>
      </c>
      <c r="L18" s="16">
        <v>2019.0</v>
      </c>
      <c r="M18" s="16" t="s">
        <v>25</v>
      </c>
      <c r="N18" s="16" t="s">
        <v>140</v>
      </c>
      <c r="O18" s="16" t="s">
        <v>147</v>
      </c>
      <c r="P18" s="11"/>
    </row>
    <row r="19" ht="9.75" customHeight="1">
      <c r="A19" s="21" t="s">
        <v>148</v>
      </c>
      <c r="B19" s="21" t="s">
        <v>149</v>
      </c>
      <c r="C19" s="21" t="s">
        <v>150</v>
      </c>
      <c r="D19" s="21" t="s">
        <v>151</v>
      </c>
      <c r="E19" s="34" t="s">
        <v>152</v>
      </c>
      <c r="F19" s="21" t="s">
        <v>153</v>
      </c>
      <c r="G19" s="21" t="s">
        <v>22</v>
      </c>
      <c r="H19" s="23" t="s">
        <v>42</v>
      </c>
      <c r="I19" s="21" t="s">
        <v>154</v>
      </c>
      <c r="J19" s="20" t="s">
        <v>74</v>
      </c>
      <c r="K19" s="21" t="s">
        <v>155</v>
      </c>
      <c r="L19" s="21" t="s">
        <v>156</v>
      </c>
      <c r="M19" s="16" t="s">
        <v>25</v>
      </c>
      <c r="N19" s="21" t="s">
        <v>157</v>
      </c>
      <c r="O19" s="21" t="s">
        <v>158</v>
      </c>
      <c r="P19" s="11"/>
    </row>
    <row r="20" ht="9.75" customHeight="1">
      <c r="A20" s="16" t="s">
        <v>159</v>
      </c>
      <c r="B20" s="16" t="s">
        <v>160</v>
      </c>
      <c r="C20" s="16"/>
      <c r="D20" s="16" t="s">
        <v>161</v>
      </c>
      <c r="E20" s="25" t="s">
        <v>162</v>
      </c>
      <c r="F20" s="16" t="s">
        <v>163</v>
      </c>
      <c r="G20" s="21" t="s">
        <v>22</v>
      </c>
      <c r="H20" s="16" t="s">
        <v>59</v>
      </c>
      <c r="I20" s="16">
        <v>17.0</v>
      </c>
      <c r="J20" s="16" t="s">
        <v>24</v>
      </c>
      <c r="K20" s="16">
        <v>19.0</v>
      </c>
      <c r="L20" s="16">
        <v>2016.0</v>
      </c>
      <c r="M20" s="16" t="s">
        <v>25</v>
      </c>
      <c r="N20" s="16" t="s">
        <v>164</v>
      </c>
      <c r="O20" s="16" t="s">
        <v>165</v>
      </c>
      <c r="P20" s="11"/>
    </row>
    <row r="21" ht="9.75" customHeight="1">
      <c r="A21" s="26" t="s">
        <v>166</v>
      </c>
      <c r="B21" s="26" t="s">
        <v>167</v>
      </c>
      <c r="C21" s="26"/>
      <c r="D21" s="26" t="s">
        <v>168</v>
      </c>
      <c r="E21" s="35" t="s">
        <v>169</v>
      </c>
      <c r="F21" s="26" t="s">
        <v>170</v>
      </c>
      <c r="G21" s="26" t="s">
        <v>171</v>
      </c>
      <c r="H21" s="26" t="s">
        <v>111</v>
      </c>
      <c r="I21" s="26">
        <v>21.0</v>
      </c>
      <c r="J21" s="26" t="s">
        <v>83</v>
      </c>
      <c r="K21" s="26">
        <v>27.0</v>
      </c>
      <c r="L21" s="26">
        <v>2018.0</v>
      </c>
      <c r="M21" s="26" t="s">
        <v>25</v>
      </c>
      <c r="N21" s="26" t="s">
        <v>172</v>
      </c>
      <c r="O21" s="26" t="s">
        <v>173</v>
      </c>
      <c r="P21" s="28"/>
    </row>
    <row r="22" ht="9.75" customHeight="1">
      <c r="A22" s="26" t="s">
        <v>174</v>
      </c>
      <c r="B22" s="26" t="s">
        <v>175</v>
      </c>
      <c r="C22" s="26"/>
      <c r="D22" s="26" t="s">
        <v>176</v>
      </c>
      <c r="E22" s="33" t="s">
        <v>177</v>
      </c>
      <c r="F22" s="26" t="s">
        <v>178</v>
      </c>
      <c r="G22" s="26" t="s">
        <v>22</v>
      </c>
      <c r="H22" s="26" t="s">
        <v>110</v>
      </c>
      <c r="I22" s="26">
        <v>12.0</v>
      </c>
      <c r="J22" s="26" t="s">
        <v>34</v>
      </c>
      <c r="K22" s="26">
        <v>27.0</v>
      </c>
      <c r="L22" s="26">
        <v>2019.0</v>
      </c>
      <c r="M22" s="26" t="s">
        <v>25</v>
      </c>
      <c r="N22" s="26" t="s">
        <v>179</v>
      </c>
      <c r="O22" s="26" t="s">
        <v>180</v>
      </c>
      <c r="P22" s="28"/>
    </row>
    <row r="23" ht="9.75" customHeight="1">
      <c r="A23" s="26" t="s">
        <v>181</v>
      </c>
      <c r="B23" s="26" t="s">
        <v>182</v>
      </c>
      <c r="C23" s="26"/>
      <c r="D23" s="26" t="s">
        <v>183</v>
      </c>
      <c r="E23" s="19" t="s">
        <v>184</v>
      </c>
      <c r="F23" s="26" t="s">
        <v>185</v>
      </c>
      <c r="G23" s="26" t="s">
        <v>171</v>
      </c>
      <c r="H23" s="26" t="s">
        <v>83</v>
      </c>
      <c r="I23" s="26">
        <v>10.0</v>
      </c>
      <c r="J23" s="26" t="s">
        <v>59</v>
      </c>
      <c r="K23" s="26">
        <v>23.0</v>
      </c>
      <c r="L23" s="26">
        <v>2017.0</v>
      </c>
      <c r="M23" s="26" t="s">
        <v>186</v>
      </c>
      <c r="N23" s="26" t="s">
        <v>187</v>
      </c>
      <c r="O23" s="26" t="s">
        <v>188</v>
      </c>
      <c r="P23" s="28"/>
    </row>
    <row r="24" ht="9.75" customHeight="1">
      <c r="A24" s="16" t="s">
        <v>189</v>
      </c>
      <c r="B24" s="16" t="s">
        <v>190</v>
      </c>
      <c r="C24" s="16"/>
      <c r="D24" s="16" t="s">
        <v>191</v>
      </c>
      <c r="E24" s="25" t="s">
        <v>192</v>
      </c>
      <c r="F24" s="16" t="s">
        <v>193</v>
      </c>
      <c r="G24" s="16" t="s">
        <v>22</v>
      </c>
      <c r="H24" s="16" t="s">
        <v>51</v>
      </c>
      <c r="I24" s="16">
        <v>8.0</v>
      </c>
      <c r="J24" s="20" t="s">
        <v>33</v>
      </c>
      <c r="K24" s="16">
        <v>7.0</v>
      </c>
      <c r="L24" s="16">
        <v>2015.0</v>
      </c>
      <c r="M24" s="16"/>
      <c r="N24" s="16" t="s">
        <v>194</v>
      </c>
      <c r="O24" s="16" t="s">
        <v>195</v>
      </c>
      <c r="P24" s="11"/>
    </row>
    <row r="25" ht="9.75" customHeight="1">
      <c r="A25" s="26" t="s">
        <v>196</v>
      </c>
      <c r="B25" s="26" t="s">
        <v>197</v>
      </c>
      <c r="C25" s="36"/>
      <c r="D25" s="26" t="s">
        <v>198</v>
      </c>
      <c r="E25" s="35" t="s">
        <v>199</v>
      </c>
      <c r="F25" s="26" t="s">
        <v>200</v>
      </c>
      <c r="G25" s="26" t="s">
        <v>22</v>
      </c>
      <c r="H25" s="26" t="s">
        <v>33</v>
      </c>
      <c r="I25" s="26">
        <v>7.0</v>
      </c>
      <c r="J25" s="26" t="s">
        <v>42</v>
      </c>
      <c r="K25" s="26">
        <v>15.0</v>
      </c>
      <c r="L25" s="26">
        <v>2019.0</v>
      </c>
      <c r="M25" s="16" t="s">
        <v>25</v>
      </c>
      <c r="N25" s="26" t="s">
        <v>201</v>
      </c>
      <c r="O25" s="26" t="s">
        <v>202</v>
      </c>
      <c r="P25" s="28"/>
    </row>
    <row r="26" ht="9.75" customHeight="1">
      <c r="A26" s="26" t="s">
        <v>203</v>
      </c>
      <c r="B26" s="26" t="s">
        <v>204</v>
      </c>
      <c r="C26" s="36"/>
      <c r="D26" s="26" t="s">
        <v>205</v>
      </c>
      <c r="E26" s="35" t="s">
        <v>206</v>
      </c>
      <c r="F26" s="26" t="s">
        <v>207</v>
      </c>
      <c r="G26" s="26" t="s">
        <v>22</v>
      </c>
      <c r="H26" s="26" t="s">
        <v>73</v>
      </c>
      <c r="I26" s="26">
        <v>28.0</v>
      </c>
      <c r="J26" s="26" t="s">
        <v>34</v>
      </c>
      <c r="K26" s="26">
        <v>12.0</v>
      </c>
      <c r="L26" s="26">
        <v>2018.0</v>
      </c>
      <c r="M26" s="16" t="s">
        <v>25</v>
      </c>
      <c r="N26" s="26" t="s">
        <v>187</v>
      </c>
      <c r="O26" s="26" t="s">
        <v>208</v>
      </c>
      <c r="P26" s="28"/>
    </row>
    <row r="27" ht="9.75" customHeight="1">
      <c r="A27" s="16" t="s">
        <v>209</v>
      </c>
      <c r="B27" s="16" t="s">
        <v>210</v>
      </c>
      <c r="C27" s="17"/>
      <c r="D27" s="16" t="s">
        <v>211</v>
      </c>
      <c r="E27" s="25" t="s">
        <v>212</v>
      </c>
      <c r="F27" s="16" t="s">
        <v>213</v>
      </c>
      <c r="G27" s="16" t="s">
        <v>22</v>
      </c>
      <c r="H27" s="16" t="s">
        <v>24</v>
      </c>
      <c r="I27" s="16">
        <v>18.0</v>
      </c>
      <c r="J27" s="16" t="s">
        <v>74</v>
      </c>
      <c r="K27" s="16">
        <v>15.0</v>
      </c>
      <c r="L27" s="16">
        <v>2016.0</v>
      </c>
      <c r="M27" s="16" t="s">
        <v>25</v>
      </c>
      <c r="N27" s="16" t="s">
        <v>214</v>
      </c>
      <c r="O27" s="16" t="s">
        <v>215</v>
      </c>
      <c r="P27" s="11"/>
    </row>
    <row r="28" ht="9.75" customHeight="1">
      <c r="A28" s="16" t="s">
        <v>216</v>
      </c>
      <c r="B28" s="16" t="s">
        <v>217</v>
      </c>
      <c r="C28" s="17"/>
      <c r="D28" s="16" t="s">
        <v>218</v>
      </c>
      <c r="E28" s="25" t="s">
        <v>219</v>
      </c>
      <c r="F28" s="16" t="s">
        <v>220</v>
      </c>
      <c r="G28" s="16" t="s">
        <v>22</v>
      </c>
      <c r="H28" s="16" t="s">
        <v>110</v>
      </c>
      <c r="I28" s="16">
        <v>10.0</v>
      </c>
      <c r="J28" s="16" t="s">
        <v>59</v>
      </c>
      <c r="K28" s="16">
        <v>17.0</v>
      </c>
      <c r="L28" s="16">
        <v>2018.0</v>
      </c>
      <c r="M28" s="16" t="s">
        <v>25</v>
      </c>
      <c r="N28" s="16" t="s">
        <v>221</v>
      </c>
      <c r="O28" s="16" t="s">
        <v>222</v>
      </c>
      <c r="P28" s="11"/>
    </row>
    <row r="29" ht="9.75" customHeight="1">
      <c r="A29" s="16" t="s">
        <v>223</v>
      </c>
      <c r="B29" s="16" t="s">
        <v>224</v>
      </c>
      <c r="C29" s="17"/>
      <c r="D29" s="16" t="s">
        <v>225</v>
      </c>
      <c r="E29" s="25" t="s">
        <v>226</v>
      </c>
      <c r="F29" s="16" t="s">
        <v>227</v>
      </c>
      <c r="G29" s="16" t="s">
        <v>22</v>
      </c>
      <c r="H29" s="16" t="s">
        <v>83</v>
      </c>
      <c r="I29" s="16">
        <v>8.0</v>
      </c>
      <c r="J29" s="16" t="s">
        <v>228</v>
      </c>
      <c r="K29" s="16">
        <v>12.0</v>
      </c>
      <c r="L29" s="16">
        <v>2018.0</v>
      </c>
      <c r="M29" s="16" t="s">
        <v>25</v>
      </c>
      <c r="N29" s="16" t="s">
        <v>229</v>
      </c>
      <c r="O29" s="16" t="s">
        <v>230</v>
      </c>
      <c r="P29" s="11"/>
    </row>
    <row r="30" ht="9.75" customHeight="1">
      <c r="A30" s="16" t="s">
        <v>231</v>
      </c>
      <c r="B30" s="16" t="s">
        <v>232</v>
      </c>
      <c r="C30" s="17"/>
      <c r="D30" s="16" t="s">
        <v>233</v>
      </c>
      <c r="E30" s="25" t="s">
        <v>234</v>
      </c>
      <c r="F30" s="16" t="s">
        <v>235</v>
      </c>
      <c r="G30" s="16" t="s">
        <v>22</v>
      </c>
      <c r="H30" s="16" t="s">
        <v>111</v>
      </c>
      <c r="I30" s="16">
        <v>16.0</v>
      </c>
      <c r="J30" s="16" t="s">
        <v>111</v>
      </c>
      <c r="K30" s="16">
        <v>6.0</v>
      </c>
      <c r="L30" s="16">
        <v>2019.0</v>
      </c>
      <c r="M30" s="16" t="s">
        <v>25</v>
      </c>
      <c r="N30" s="16" t="s">
        <v>236</v>
      </c>
      <c r="O30" s="16" t="s">
        <v>237</v>
      </c>
      <c r="P30" s="11"/>
    </row>
    <row r="31" ht="9.75" customHeight="1">
      <c r="A31" s="21" t="s">
        <v>238</v>
      </c>
      <c r="B31" s="21" t="s">
        <v>239</v>
      </c>
      <c r="C31" s="17"/>
      <c r="D31" s="21" t="s">
        <v>240</v>
      </c>
      <c r="E31" s="18" t="s">
        <v>241</v>
      </c>
      <c r="F31" s="21" t="s">
        <v>242</v>
      </c>
      <c r="G31" s="21" t="s">
        <v>22</v>
      </c>
      <c r="H31" s="23" t="s">
        <v>83</v>
      </c>
      <c r="I31" s="21" t="s">
        <v>243</v>
      </c>
      <c r="J31" s="20" t="s">
        <v>33</v>
      </c>
      <c r="K31" s="21" t="s">
        <v>101</v>
      </c>
      <c r="L31" s="21" t="s">
        <v>244</v>
      </c>
      <c r="M31" s="16" t="s">
        <v>25</v>
      </c>
      <c r="N31" s="21" t="s">
        <v>245</v>
      </c>
      <c r="O31" s="16" t="s">
        <v>246</v>
      </c>
      <c r="P31" s="11"/>
    </row>
    <row r="32" ht="9.75" customHeight="1">
      <c r="A32" s="21" t="s">
        <v>247</v>
      </c>
      <c r="B32" s="21" t="s">
        <v>248</v>
      </c>
      <c r="C32" s="21" t="s">
        <v>249</v>
      </c>
      <c r="D32" s="16" t="s">
        <v>249</v>
      </c>
      <c r="E32" s="34" t="s">
        <v>250</v>
      </c>
      <c r="F32" s="21" t="s">
        <v>251</v>
      </c>
      <c r="G32" s="21" t="s">
        <v>252</v>
      </c>
      <c r="H32" s="23" t="s">
        <v>73</v>
      </c>
      <c r="I32" s="21" t="s">
        <v>92</v>
      </c>
      <c r="J32" s="20" t="s">
        <v>23</v>
      </c>
      <c r="K32" s="21" t="s">
        <v>253</v>
      </c>
      <c r="L32" s="21" t="s">
        <v>244</v>
      </c>
      <c r="M32" s="16" t="s">
        <v>25</v>
      </c>
      <c r="N32" s="21" t="s">
        <v>254</v>
      </c>
      <c r="O32" s="16" t="s">
        <v>255</v>
      </c>
      <c r="P32" s="11"/>
    </row>
    <row r="33" ht="9.75" customHeight="1">
      <c r="A33" s="26" t="s">
        <v>256</v>
      </c>
      <c r="B33" s="26" t="s">
        <v>257</v>
      </c>
      <c r="C33" s="26"/>
      <c r="D33" s="26" t="s">
        <v>258</v>
      </c>
      <c r="E33" s="27" t="s">
        <v>259</v>
      </c>
      <c r="F33" s="26" t="s">
        <v>260</v>
      </c>
      <c r="G33" s="26" t="s">
        <v>22</v>
      </c>
      <c r="H33" s="26" t="s">
        <v>42</v>
      </c>
      <c r="I33" s="26">
        <v>13.0</v>
      </c>
      <c r="J33" s="26" t="s">
        <v>110</v>
      </c>
      <c r="K33" s="26">
        <v>25.0</v>
      </c>
      <c r="L33" s="26">
        <v>2018.0</v>
      </c>
      <c r="M33" s="26" t="s">
        <v>25</v>
      </c>
      <c r="N33" s="26" t="s">
        <v>261</v>
      </c>
      <c r="O33" s="26" t="s">
        <v>262</v>
      </c>
      <c r="P33" s="28"/>
    </row>
    <row r="34" ht="9.75" customHeight="1">
      <c r="A34" s="16" t="s">
        <v>263</v>
      </c>
      <c r="B34" s="16" t="s">
        <v>264</v>
      </c>
      <c r="C34" s="17"/>
      <c r="D34" s="16" t="s">
        <v>265</v>
      </c>
      <c r="E34" s="19" t="s">
        <v>266</v>
      </c>
      <c r="F34" s="16" t="s">
        <v>267</v>
      </c>
      <c r="G34" s="16" t="s">
        <v>268</v>
      </c>
      <c r="H34" s="16" t="s">
        <v>34</v>
      </c>
      <c r="I34" s="16">
        <v>29.0</v>
      </c>
      <c r="J34" s="16" t="s">
        <v>269</v>
      </c>
      <c r="K34" s="16">
        <v>1.0</v>
      </c>
      <c r="L34" s="16">
        <v>2018.0</v>
      </c>
      <c r="M34" s="16" t="s">
        <v>25</v>
      </c>
      <c r="N34" s="16" t="s">
        <v>270</v>
      </c>
      <c r="O34" s="16" t="s">
        <v>271</v>
      </c>
      <c r="P34" s="11"/>
    </row>
    <row r="35" ht="9.75" customHeight="1">
      <c r="A35" s="21" t="s">
        <v>272</v>
      </c>
      <c r="B35" s="21" t="s">
        <v>273</v>
      </c>
      <c r="C35" s="17"/>
      <c r="D35" s="21" t="s">
        <v>274</v>
      </c>
      <c r="E35" s="22" t="str">
        <f>HYPERLINK("maria.mitchell91@gmail.com")</f>
        <v>maria.mitchell91@gmail.com</v>
      </c>
      <c r="F35" s="16" t="s">
        <v>275</v>
      </c>
      <c r="G35" s="16" t="s">
        <v>276</v>
      </c>
      <c r="H35" s="23" t="s">
        <v>59</v>
      </c>
      <c r="I35" s="21" t="s">
        <v>90</v>
      </c>
      <c r="J35" s="20" t="s">
        <v>73</v>
      </c>
      <c r="K35" s="21" t="s">
        <v>100</v>
      </c>
      <c r="L35" s="21" t="s">
        <v>93</v>
      </c>
      <c r="M35" s="37"/>
      <c r="N35" s="21" t="s">
        <v>277</v>
      </c>
      <c r="O35" s="21" t="s">
        <v>278</v>
      </c>
      <c r="P35" s="11"/>
    </row>
    <row r="36" ht="9.75" customHeight="1">
      <c r="A36" s="26" t="s">
        <v>279</v>
      </c>
      <c r="B36" s="26" t="s">
        <v>280</v>
      </c>
      <c r="C36" s="36"/>
      <c r="D36" s="26" t="s">
        <v>281</v>
      </c>
      <c r="E36" s="38" t="s">
        <v>282</v>
      </c>
      <c r="F36" s="26" t="s">
        <v>283</v>
      </c>
      <c r="G36" s="26" t="s">
        <v>22</v>
      </c>
      <c r="H36" s="26" t="s">
        <v>34</v>
      </c>
      <c r="I36" s="26">
        <v>4.0</v>
      </c>
      <c r="J36" s="26" t="s">
        <v>228</v>
      </c>
      <c r="K36" s="26">
        <v>15.0</v>
      </c>
      <c r="L36" s="26">
        <v>2018.0</v>
      </c>
      <c r="M36" s="26" t="s">
        <v>25</v>
      </c>
      <c r="N36" s="26" t="s">
        <v>284</v>
      </c>
      <c r="O36" s="26" t="s">
        <v>285</v>
      </c>
      <c r="P36" s="11"/>
    </row>
    <row r="37" ht="9.75" customHeight="1">
      <c r="A37" s="26" t="s">
        <v>286</v>
      </c>
      <c r="B37" s="26" t="s">
        <v>287</v>
      </c>
      <c r="C37" s="36"/>
      <c r="D37" s="26" t="s">
        <v>288</v>
      </c>
      <c r="E37" s="38" t="s">
        <v>289</v>
      </c>
      <c r="F37" s="26" t="s">
        <v>290</v>
      </c>
      <c r="G37" s="26" t="s">
        <v>22</v>
      </c>
      <c r="H37" s="26" t="s">
        <v>291</v>
      </c>
      <c r="I37" s="26">
        <v>16.0</v>
      </c>
      <c r="J37" s="26" t="s">
        <v>34</v>
      </c>
      <c r="K37" s="26">
        <v>23.0</v>
      </c>
      <c r="L37" s="26">
        <v>2019.0</v>
      </c>
      <c r="M37" s="26" t="s">
        <v>25</v>
      </c>
      <c r="N37" s="26" t="s">
        <v>292</v>
      </c>
      <c r="O37" s="26" t="s">
        <v>293</v>
      </c>
      <c r="P37" s="11"/>
    </row>
    <row r="38" ht="9.75" customHeight="1">
      <c r="A38" s="26" t="s">
        <v>294</v>
      </c>
      <c r="B38" s="26" t="s">
        <v>295</v>
      </c>
      <c r="C38" s="36"/>
      <c r="D38" s="26" t="s">
        <v>296</v>
      </c>
      <c r="E38" s="38" t="s">
        <v>297</v>
      </c>
      <c r="F38" s="26" t="s">
        <v>298</v>
      </c>
      <c r="G38" s="26" t="s">
        <v>299</v>
      </c>
      <c r="H38" s="26" t="s">
        <v>83</v>
      </c>
      <c r="I38" s="26">
        <v>7.0</v>
      </c>
      <c r="J38" s="26" t="s">
        <v>300</v>
      </c>
      <c r="K38" s="26">
        <v>26.0</v>
      </c>
      <c r="L38" s="26">
        <v>2018.0</v>
      </c>
      <c r="M38" s="26" t="s">
        <v>25</v>
      </c>
      <c r="N38" s="26" t="s">
        <v>301</v>
      </c>
      <c r="O38" s="26" t="s">
        <v>302</v>
      </c>
      <c r="P38" s="11"/>
    </row>
    <row r="39" ht="9.75" customHeight="1">
      <c r="A39" s="39" t="s">
        <v>303</v>
      </c>
      <c r="B39" s="39" t="s">
        <v>304</v>
      </c>
      <c r="C39" s="36"/>
      <c r="D39" s="39" t="s">
        <v>305</v>
      </c>
      <c r="E39" s="40" t="str">
        <f>HYPERLINK("natica5499@gmail.com")</f>
        <v>natica5499@gmail.com</v>
      </c>
      <c r="F39" s="26" t="s">
        <v>306</v>
      </c>
      <c r="G39" s="39" t="s">
        <v>22</v>
      </c>
      <c r="H39" s="41" t="s">
        <v>59</v>
      </c>
      <c r="I39" s="39" t="s">
        <v>307</v>
      </c>
      <c r="J39" s="42" t="s">
        <v>59</v>
      </c>
      <c r="K39" s="39" t="s">
        <v>92</v>
      </c>
      <c r="L39" s="39" t="s">
        <v>93</v>
      </c>
      <c r="M39" s="26" t="s">
        <v>25</v>
      </c>
      <c r="N39" s="39" t="s">
        <v>308</v>
      </c>
      <c r="O39" s="26" t="s">
        <v>309</v>
      </c>
      <c r="P39" s="11"/>
    </row>
    <row r="40" ht="9.75" customHeight="1">
      <c r="A40" s="39" t="s">
        <v>310</v>
      </c>
      <c r="B40" s="39" t="s">
        <v>311</v>
      </c>
      <c r="C40" s="36"/>
      <c r="D40" s="39" t="s">
        <v>312</v>
      </c>
      <c r="E40" s="40" t="str">
        <f>HYPERLINK("mailto:prodriguezrostvold@gmail.com","prodriguezrostvold@gmail.com")</f>
        <v>prodriguezrostvold@gmail.com</v>
      </c>
      <c r="F40" s="39" t="s">
        <v>313</v>
      </c>
      <c r="G40" s="39" t="s">
        <v>22</v>
      </c>
      <c r="H40" s="41" t="s">
        <v>73</v>
      </c>
      <c r="I40" s="39" t="s">
        <v>139</v>
      </c>
      <c r="J40" s="42" t="s">
        <v>73</v>
      </c>
      <c r="K40" s="39" t="s">
        <v>314</v>
      </c>
      <c r="L40" s="39" t="s">
        <v>315</v>
      </c>
      <c r="M40" s="26" t="s">
        <v>25</v>
      </c>
      <c r="N40" s="26" t="s">
        <v>316</v>
      </c>
      <c r="O40" s="26" t="s">
        <v>317</v>
      </c>
      <c r="P40" s="11"/>
    </row>
    <row r="41" ht="9.75" customHeight="1">
      <c r="A41" s="16" t="s">
        <v>114</v>
      </c>
      <c r="B41" s="16" t="s">
        <v>318</v>
      </c>
      <c r="C41" s="21"/>
      <c r="D41" s="16" t="s">
        <v>319</v>
      </c>
      <c r="E41" s="19" t="s">
        <v>320</v>
      </c>
      <c r="F41" s="16" t="s">
        <v>321</v>
      </c>
      <c r="G41" s="16" t="s">
        <v>171</v>
      </c>
      <c r="H41" s="16" t="s">
        <v>33</v>
      </c>
      <c r="I41" s="16">
        <v>4.0</v>
      </c>
      <c r="J41" s="16" t="s">
        <v>228</v>
      </c>
      <c r="K41" s="16">
        <v>7.0</v>
      </c>
      <c r="L41" s="16">
        <v>2018.0</v>
      </c>
      <c r="M41" s="16" t="s">
        <v>25</v>
      </c>
      <c r="N41" s="16" t="s">
        <v>322</v>
      </c>
      <c r="O41" s="16" t="s">
        <v>323</v>
      </c>
      <c r="P41" s="28"/>
    </row>
    <row r="42" ht="9.75" customHeight="1">
      <c r="A42" s="16" t="s">
        <v>324</v>
      </c>
      <c r="B42" s="16" t="s">
        <v>325</v>
      </c>
      <c r="C42" s="21"/>
      <c r="D42" s="16" t="s">
        <v>326</v>
      </c>
      <c r="E42" s="19" t="s">
        <v>327</v>
      </c>
      <c r="F42" s="16" t="s">
        <v>328</v>
      </c>
      <c r="G42" s="16" t="s">
        <v>22</v>
      </c>
      <c r="H42" s="16" t="s">
        <v>83</v>
      </c>
      <c r="I42" s="16">
        <v>5.0</v>
      </c>
      <c r="J42" s="16" t="s">
        <v>74</v>
      </c>
      <c r="K42" s="16">
        <v>19.0</v>
      </c>
      <c r="L42" s="16">
        <v>2018.0</v>
      </c>
      <c r="M42" s="16" t="s">
        <v>25</v>
      </c>
      <c r="N42" s="16" t="s">
        <v>329</v>
      </c>
      <c r="O42" s="16" t="s">
        <v>330</v>
      </c>
      <c r="P42" s="28"/>
    </row>
    <row r="43" ht="9.75" customHeight="1">
      <c r="A43" s="16" t="s">
        <v>331</v>
      </c>
      <c r="B43" s="16" t="s">
        <v>332</v>
      </c>
      <c r="C43" s="21"/>
      <c r="D43" s="16" t="s">
        <v>333</v>
      </c>
      <c r="E43" s="19" t="s">
        <v>334</v>
      </c>
      <c r="F43" s="16" t="s">
        <v>335</v>
      </c>
      <c r="G43" s="16" t="s">
        <v>336</v>
      </c>
      <c r="H43" s="16" t="s">
        <v>74</v>
      </c>
      <c r="I43" s="16">
        <v>23.0</v>
      </c>
      <c r="J43" s="16" t="s">
        <v>59</v>
      </c>
      <c r="K43" s="16">
        <v>31.0</v>
      </c>
      <c r="L43" s="16">
        <v>2018.0</v>
      </c>
      <c r="M43" s="16" t="s">
        <v>25</v>
      </c>
      <c r="N43" s="16" t="s">
        <v>337</v>
      </c>
      <c r="O43" s="16" t="s">
        <v>338</v>
      </c>
      <c r="P43" s="28"/>
    </row>
    <row r="44" ht="9.75" customHeight="1">
      <c r="A44" s="16" t="s">
        <v>339</v>
      </c>
      <c r="B44" s="16" t="s">
        <v>340</v>
      </c>
      <c r="C44" s="21"/>
      <c r="D44" s="16" t="s">
        <v>341</v>
      </c>
      <c r="E44" s="19" t="s">
        <v>342</v>
      </c>
      <c r="F44" s="16" t="s">
        <v>343</v>
      </c>
      <c r="G44" s="16" t="s">
        <v>344</v>
      </c>
      <c r="H44" s="16" t="s">
        <v>24</v>
      </c>
      <c r="I44" s="16">
        <v>12.0</v>
      </c>
      <c r="J44" s="16" t="s">
        <v>34</v>
      </c>
      <c r="K44" s="16">
        <v>5.0</v>
      </c>
      <c r="L44" s="16">
        <v>2019.0</v>
      </c>
      <c r="M44" s="16" t="s">
        <v>25</v>
      </c>
      <c r="N44" s="16" t="s">
        <v>345</v>
      </c>
      <c r="O44" s="16" t="s">
        <v>346</v>
      </c>
      <c r="P44" s="28"/>
    </row>
    <row r="45" ht="9.75" customHeight="1">
      <c r="A45" s="16" t="s">
        <v>347</v>
      </c>
      <c r="B45" s="16" t="s">
        <v>348</v>
      </c>
      <c r="C45" s="21"/>
      <c r="D45" s="16" t="s">
        <v>349</v>
      </c>
      <c r="E45" s="19" t="s">
        <v>350</v>
      </c>
      <c r="F45" s="16" t="s">
        <v>351</v>
      </c>
      <c r="G45" s="16" t="s">
        <v>22</v>
      </c>
      <c r="H45" s="16" t="s">
        <v>74</v>
      </c>
      <c r="I45" s="16">
        <v>6.0</v>
      </c>
      <c r="J45" s="16" t="s">
        <v>24</v>
      </c>
      <c r="K45" s="16">
        <v>1.0</v>
      </c>
      <c r="L45" s="16">
        <v>2019.0</v>
      </c>
      <c r="M45" s="16" t="s">
        <v>25</v>
      </c>
      <c r="N45" s="16" t="s">
        <v>352</v>
      </c>
      <c r="O45" s="16" t="s">
        <v>353</v>
      </c>
      <c r="P45" s="28"/>
    </row>
    <row r="46" ht="9.75" customHeight="1">
      <c r="A46" s="21" t="s">
        <v>354</v>
      </c>
      <c r="B46" s="21" t="s">
        <v>355</v>
      </c>
      <c r="C46" s="21" t="s">
        <v>356</v>
      </c>
      <c r="D46" s="21" t="s">
        <v>357</v>
      </c>
      <c r="E46" s="22" t="str">
        <f>HYPERLINK("mailto:staufferkathy@sbcglobal.net","staufferkathy@sbcglobal.net")</f>
        <v>staufferkathy@sbcglobal.net</v>
      </c>
      <c r="F46" s="16" t="s">
        <v>358</v>
      </c>
      <c r="G46" s="21" t="s">
        <v>22</v>
      </c>
      <c r="H46" s="23" t="s">
        <v>24</v>
      </c>
      <c r="I46" s="21" t="s">
        <v>92</v>
      </c>
      <c r="J46" s="20" t="s">
        <v>24</v>
      </c>
      <c r="K46" s="21" t="s">
        <v>359</v>
      </c>
      <c r="L46" s="21" t="s">
        <v>102</v>
      </c>
      <c r="M46" s="16" t="s">
        <v>25</v>
      </c>
      <c r="N46" s="21" t="s">
        <v>360</v>
      </c>
      <c r="O46" s="21" t="s">
        <v>361</v>
      </c>
      <c r="P46" s="28"/>
    </row>
    <row r="47" ht="9.75" customHeight="1">
      <c r="A47" s="21" t="s">
        <v>362</v>
      </c>
      <c r="B47" s="21" t="s">
        <v>363</v>
      </c>
      <c r="C47" s="21" t="s">
        <v>364</v>
      </c>
      <c r="D47" s="21" t="s">
        <v>365</v>
      </c>
      <c r="E47" s="34" t="s">
        <v>366</v>
      </c>
      <c r="F47" s="16" t="s">
        <v>367</v>
      </c>
      <c r="G47" s="16" t="s">
        <v>276</v>
      </c>
      <c r="H47" s="23" t="s">
        <v>42</v>
      </c>
      <c r="I47" s="21" t="s">
        <v>253</v>
      </c>
      <c r="J47" s="20" t="s">
        <v>74</v>
      </c>
      <c r="K47" s="21" t="s">
        <v>155</v>
      </c>
      <c r="L47" s="21" t="s">
        <v>315</v>
      </c>
      <c r="M47" s="16" t="s">
        <v>25</v>
      </c>
      <c r="N47" s="21" t="s">
        <v>322</v>
      </c>
      <c r="O47" s="21" t="s">
        <v>368</v>
      </c>
      <c r="P47" s="28"/>
    </row>
    <row r="48" ht="9.75" customHeight="1">
      <c r="A48" s="21" t="s">
        <v>369</v>
      </c>
      <c r="B48" s="21" t="s">
        <v>370</v>
      </c>
      <c r="C48" s="21" t="s">
        <v>371</v>
      </c>
      <c r="D48" s="21" t="s">
        <v>372</v>
      </c>
      <c r="E48" s="22" t="str">
        <f>HYPERLINK("mailto:yogibrenda@yahoo.com","yogibrenda@yahoo.com")</f>
        <v>yogibrenda@yahoo.com</v>
      </c>
      <c r="F48" s="21" t="s">
        <v>373</v>
      </c>
      <c r="G48" s="21" t="s">
        <v>22</v>
      </c>
      <c r="H48" s="23" t="s">
        <v>33</v>
      </c>
      <c r="I48" s="21" t="s">
        <v>374</v>
      </c>
      <c r="J48" s="20" t="s">
        <v>59</v>
      </c>
      <c r="K48" s="21" t="s">
        <v>90</v>
      </c>
      <c r="L48" s="21" t="s">
        <v>102</v>
      </c>
      <c r="M48" s="16" t="s">
        <v>25</v>
      </c>
      <c r="N48" s="21" t="s">
        <v>375</v>
      </c>
      <c r="O48" s="21" t="s">
        <v>376</v>
      </c>
      <c r="P48" s="28"/>
    </row>
    <row r="49" ht="9.75" customHeight="1">
      <c r="A49" s="21" t="s">
        <v>377</v>
      </c>
      <c r="B49" s="21" t="s">
        <v>378</v>
      </c>
      <c r="C49" s="21" t="s">
        <v>379</v>
      </c>
      <c r="D49" s="21" t="s">
        <v>379</v>
      </c>
      <c r="E49" s="34" t="s">
        <v>380</v>
      </c>
      <c r="F49" s="21" t="s">
        <v>381</v>
      </c>
      <c r="G49" s="21" t="s">
        <v>22</v>
      </c>
      <c r="H49" s="23" t="s">
        <v>59</v>
      </c>
      <c r="I49" s="21" t="s">
        <v>382</v>
      </c>
      <c r="J49" s="20" t="s">
        <v>74</v>
      </c>
      <c r="K49" s="21" t="s">
        <v>92</v>
      </c>
      <c r="L49" s="21" t="s">
        <v>244</v>
      </c>
      <c r="M49" s="16" t="s">
        <v>25</v>
      </c>
      <c r="N49" s="21" t="s">
        <v>383</v>
      </c>
      <c r="O49" s="21" t="s">
        <v>384</v>
      </c>
      <c r="P49" s="28"/>
    </row>
    <row r="50" ht="9.75" customHeight="1">
      <c r="A50" s="26" t="s">
        <v>294</v>
      </c>
      <c r="B50" s="26" t="s">
        <v>385</v>
      </c>
      <c r="C50" s="26"/>
      <c r="D50" s="26" t="s">
        <v>386</v>
      </c>
      <c r="E50" s="27" t="s">
        <v>387</v>
      </c>
      <c r="F50" s="26" t="s">
        <v>388</v>
      </c>
      <c r="G50" s="26" t="s">
        <v>336</v>
      </c>
      <c r="H50" s="26" t="s">
        <v>59</v>
      </c>
      <c r="I50" s="26">
        <v>25.0</v>
      </c>
      <c r="J50" s="42" t="s">
        <v>33</v>
      </c>
      <c r="K50" s="26">
        <v>11.0</v>
      </c>
      <c r="L50" s="26">
        <v>2015.0</v>
      </c>
      <c r="M50" s="31"/>
      <c r="N50" s="26" t="s">
        <v>292</v>
      </c>
      <c r="O50" s="26" t="s">
        <v>389</v>
      </c>
      <c r="P50" s="28"/>
    </row>
    <row r="51" ht="9.75" customHeight="1">
      <c r="A51" s="26" t="s">
        <v>390</v>
      </c>
      <c r="B51" s="26" t="s">
        <v>391</v>
      </c>
      <c r="C51" s="26"/>
      <c r="D51" s="26" t="s">
        <v>392</v>
      </c>
      <c r="E51" s="27" t="s">
        <v>393</v>
      </c>
      <c r="F51" s="26" t="s">
        <v>394</v>
      </c>
      <c r="G51" s="26" t="s">
        <v>22</v>
      </c>
      <c r="H51" s="26" t="s">
        <v>51</v>
      </c>
      <c r="I51" s="26">
        <v>6.0</v>
      </c>
      <c r="J51" s="26" t="s">
        <v>73</v>
      </c>
      <c r="K51" s="26">
        <v>12.0</v>
      </c>
      <c r="L51" s="26">
        <v>2019.0</v>
      </c>
      <c r="M51" s="26" t="s">
        <v>25</v>
      </c>
      <c r="N51" s="26" t="s">
        <v>395</v>
      </c>
      <c r="O51" s="26" t="s">
        <v>396</v>
      </c>
      <c r="P51" s="28"/>
    </row>
    <row r="52" ht="9.75" customHeight="1">
      <c r="A52" s="26" t="s">
        <v>397</v>
      </c>
      <c r="B52" s="26" t="s">
        <v>398</v>
      </c>
      <c r="C52" s="26"/>
      <c r="D52" s="26" t="s">
        <v>399</v>
      </c>
      <c r="E52" s="27" t="s">
        <v>400</v>
      </c>
      <c r="F52" s="26" t="s">
        <v>401</v>
      </c>
      <c r="G52" s="26" t="s">
        <v>22</v>
      </c>
      <c r="H52" s="26" t="s">
        <v>24</v>
      </c>
      <c r="I52" s="26">
        <v>31.0</v>
      </c>
      <c r="J52" s="26" t="s">
        <v>23</v>
      </c>
      <c r="K52" s="26">
        <v>3.0</v>
      </c>
      <c r="L52" s="26">
        <v>2017.0</v>
      </c>
      <c r="M52" s="26" t="s">
        <v>25</v>
      </c>
      <c r="N52" s="26" t="s">
        <v>402</v>
      </c>
      <c r="O52" s="26" t="s">
        <v>403</v>
      </c>
      <c r="P52" s="28"/>
    </row>
    <row r="53" ht="9.75" customHeight="1">
      <c r="A53" s="16" t="s">
        <v>404</v>
      </c>
      <c r="B53" s="16" t="s">
        <v>405</v>
      </c>
      <c r="C53" s="16"/>
      <c r="D53" s="16" t="s">
        <v>406</v>
      </c>
      <c r="E53" s="18" t="s">
        <v>407</v>
      </c>
      <c r="F53" s="16" t="s">
        <v>408</v>
      </c>
      <c r="G53" s="16" t="s">
        <v>22</v>
      </c>
      <c r="H53" s="16" t="s">
        <v>34</v>
      </c>
      <c r="I53" s="16">
        <v>5.0</v>
      </c>
      <c r="J53" s="16" t="s">
        <v>409</v>
      </c>
      <c r="K53" s="16">
        <v>16.0</v>
      </c>
      <c r="L53" s="16">
        <v>2019.0</v>
      </c>
      <c r="M53" s="16" t="s">
        <v>25</v>
      </c>
      <c r="N53" s="16" t="s">
        <v>410</v>
      </c>
      <c r="O53" s="16" t="s">
        <v>411</v>
      </c>
      <c r="P53" s="11"/>
    </row>
    <row r="54" ht="9.75" customHeight="1">
      <c r="A54" s="39" t="s">
        <v>412</v>
      </c>
      <c r="B54" s="39" t="s">
        <v>413</v>
      </c>
      <c r="C54" s="36"/>
      <c r="D54" s="26" t="s">
        <v>414</v>
      </c>
      <c r="E54" s="40" t="str">
        <f>HYPERLINK("mailto:vwoltman@hotmail.com","vwoltman@hotmail.com")</f>
        <v>vwoltman@hotmail.com</v>
      </c>
      <c r="F54" s="26" t="s">
        <v>415</v>
      </c>
      <c r="G54" s="26" t="s">
        <v>22</v>
      </c>
      <c r="H54" s="41" t="s">
        <v>73</v>
      </c>
      <c r="I54" s="39" t="s">
        <v>416</v>
      </c>
      <c r="J54" s="42" t="s">
        <v>73</v>
      </c>
      <c r="K54" s="39" t="s">
        <v>314</v>
      </c>
      <c r="L54" s="39" t="s">
        <v>315</v>
      </c>
      <c r="M54" s="21"/>
      <c r="N54" s="39" t="s">
        <v>417</v>
      </c>
      <c r="O54" s="39" t="s">
        <v>418</v>
      </c>
      <c r="P54" s="28"/>
    </row>
    <row r="55" ht="9.75" customHeight="1">
      <c r="A55" s="39" t="s">
        <v>354</v>
      </c>
      <c r="B55" s="39" t="s">
        <v>419</v>
      </c>
      <c r="C55" s="36"/>
      <c r="D55" s="39" t="s">
        <v>420</v>
      </c>
      <c r="E55" s="43" t="s">
        <v>421</v>
      </c>
      <c r="F55" s="26" t="s">
        <v>422</v>
      </c>
      <c r="G55" s="39" t="s">
        <v>22</v>
      </c>
      <c r="H55" s="41" t="s">
        <v>59</v>
      </c>
      <c r="I55" s="39" t="s">
        <v>100</v>
      </c>
      <c r="J55" s="42" t="s">
        <v>33</v>
      </c>
      <c r="K55" s="39" t="s">
        <v>423</v>
      </c>
      <c r="L55" s="39" t="s">
        <v>244</v>
      </c>
      <c r="M55" s="26" t="s">
        <v>25</v>
      </c>
      <c r="N55" s="39" t="s">
        <v>424</v>
      </c>
      <c r="O55" s="39" t="s">
        <v>425</v>
      </c>
      <c r="P55" s="11"/>
    </row>
    <row r="56" ht="9.75" customHeight="1">
      <c r="A56" s="39" t="s">
        <v>426</v>
      </c>
      <c r="B56" s="39" t="s">
        <v>427</v>
      </c>
      <c r="C56" s="36"/>
      <c r="D56" s="39" t="s">
        <v>428</v>
      </c>
      <c r="E56" s="40" t="str">
        <f>HYPERLINK("mailto:jvzwicker@gmail.com","jvzwicker@gmail.com")</f>
        <v>jvzwicker@gmail.com</v>
      </c>
      <c r="F56" s="39" t="s">
        <v>429</v>
      </c>
      <c r="G56" s="39" t="s">
        <v>22</v>
      </c>
      <c r="H56" s="41" t="s">
        <v>24</v>
      </c>
      <c r="I56" s="39" t="s">
        <v>430</v>
      </c>
      <c r="J56" s="42" t="s">
        <v>110</v>
      </c>
      <c r="K56" s="39" t="s">
        <v>314</v>
      </c>
      <c r="L56" s="39" t="s">
        <v>93</v>
      </c>
      <c r="M56" s="26" t="s">
        <v>25</v>
      </c>
      <c r="N56" s="39" t="s">
        <v>214</v>
      </c>
      <c r="O56" s="39" t="s">
        <v>431</v>
      </c>
      <c r="P56" s="11"/>
    </row>
    <row r="57">
      <c r="A57" s="44" t="s">
        <v>432</v>
      </c>
      <c r="B57" s="45" t="s">
        <v>217</v>
      </c>
      <c r="C57" s="45"/>
      <c r="D57" s="46" t="s">
        <v>433</v>
      </c>
      <c r="E57" s="47" t="s">
        <v>434</v>
      </c>
      <c r="F57" s="45" t="s">
        <v>435</v>
      </c>
      <c r="G57" s="48"/>
      <c r="H57" s="49"/>
      <c r="I57" s="17"/>
      <c r="J57" s="50"/>
      <c r="K57" s="17"/>
      <c r="L57" s="17"/>
      <c r="M57" s="16"/>
      <c r="N57" s="17"/>
      <c r="O57" s="17"/>
      <c r="P57" s="11"/>
    </row>
    <row r="58">
      <c r="A58" s="51" t="s">
        <v>294</v>
      </c>
      <c r="B58" s="52" t="s">
        <v>436</v>
      </c>
      <c r="C58" s="53"/>
      <c r="D58" s="54"/>
      <c r="E58" s="55" t="s">
        <v>437</v>
      </c>
      <c r="F58" s="56"/>
      <c r="G58" s="57"/>
      <c r="H58" s="58"/>
      <c r="I58" s="59"/>
      <c r="J58" s="60"/>
      <c r="K58" s="59"/>
      <c r="L58" s="59"/>
      <c r="M58" s="59"/>
      <c r="N58" s="59"/>
      <c r="O58" s="59"/>
      <c r="P58" s="61"/>
    </row>
    <row r="59">
      <c r="A59" s="62"/>
      <c r="B59" s="62"/>
      <c r="C59" s="62"/>
      <c r="D59" s="62"/>
      <c r="E59" s="62"/>
      <c r="F59" s="62"/>
      <c r="G59" s="62"/>
      <c r="H59" s="63"/>
      <c r="I59" s="63"/>
      <c r="J59" s="64"/>
      <c r="K59" s="63"/>
      <c r="L59" s="63"/>
      <c r="M59" s="63"/>
      <c r="N59" s="62"/>
      <c r="O59" s="62"/>
      <c r="P59" s="65"/>
    </row>
    <row r="60">
      <c r="A60" s="65"/>
      <c r="B60" s="65"/>
      <c r="C60" s="65"/>
      <c r="D60" s="65"/>
      <c r="E60" s="65"/>
      <c r="F60" s="65"/>
      <c r="G60" s="65"/>
      <c r="H60" s="65"/>
      <c r="I60" s="65"/>
      <c r="J60" s="66"/>
      <c r="K60" s="65"/>
      <c r="L60" s="65"/>
      <c r="M60" s="65"/>
      <c r="N60" s="65"/>
      <c r="O60" s="65"/>
      <c r="P60" s="65"/>
    </row>
    <row r="61">
      <c r="A61" s="65"/>
      <c r="B61" s="65"/>
      <c r="C61" s="65"/>
      <c r="D61" s="65"/>
      <c r="E61" s="65"/>
      <c r="F61" s="65"/>
      <c r="G61" s="65"/>
      <c r="H61" s="65"/>
      <c r="I61" s="65"/>
      <c r="J61" s="66"/>
      <c r="K61" s="65"/>
      <c r="L61" s="65"/>
      <c r="M61" s="65"/>
      <c r="N61" s="65"/>
      <c r="O61" s="65"/>
      <c r="P61" s="65"/>
    </row>
    <row r="62" ht="18.0" customHeight="1">
      <c r="A62" s="65"/>
      <c r="B62" s="67"/>
      <c r="C62" s="65"/>
      <c r="D62" s="65"/>
      <c r="E62" s="65"/>
      <c r="F62" s="65"/>
      <c r="G62" s="65"/>
      <c r="H62" s="65"/>
      <c r="I62" s="65"/>
      <c r="J62" s="66"/>
      <c r="K62" s="65"/>
      <c r="L62" s="65"/>
      <c r="M62" s="65"/>
      <c r="N62" s="65"/>
      <c r="O62" s="65"/>
      <c r="P62" s="65"/>
    </row>
    <row r="63">
      <c r="A63" s="65"/>
      <c r="B63" s="68"/>
      <c r="C63" s="65"/>
      <c r="D63" s="65"/>
      <c r="E63" s="65"/>
      <c r="F63" s="65"/>
      <c r="G63" s="65"/>
      <c r="H63" s="65"/>
      <c r="I63" s="65"/>
      <c r="J63" s="66"/>
      <c r="K63" s="65"/>
      <c r="L63" s="65"/>
      <c r="M63" s="65"/>
      <c r="N63" s="65"/>
      <c r="O63" s="65"/>
      <c r="P63" s="65"/>
    </row>
    <row r="64">
      <c r="A64" s="65"/>
      <c r="B64" s="65"/>
      <c r="C64" s="65"/>
      <c r="D64" s="65"/>
      <c r="E64" s="65"/>
      <c r="F64" s="65"/>
      <c r="G64" s="65"/>
      <c r="H64" s="65"/>
      <c r="I64" s="65"/>
      <c r="J64" s="66"/>
      <c r="K64" s="65"/>
      <c r="L64" s="65"/>
      <c r="M64" s="65"/>
      <c r="N64" s="65"/>
      <c r="O64" s="65"/>
      <c r="P64" s="65"/>
    </row>
    <row r="65">
      <c r="A65" s="65"/>
      <c r="B65" s="65"/>
      <c r="C65" s="68"/>
      <c r="D65" s="65"/>
      <c r="E65" s="65"/>
      <c r="F65" s="65"/>
      <c r="G65" s="65"/>
      <c r="H65" s="65"/>
      <c r="I65" s="65"/>
      <c r="J65" s="66"/>
      <c r="K65" s="65"/>
      <c r="L65" s="65"/>
      <c r="M65" s="65"/>
      <c r="N65" s="65"/>
      <c r="O65" s="65"/>
      <c r="P65" s="65"/>
    </row>
  </sheetData>
  <autoFilter ref="$A$1:$O$58"/>
  <customSheetViews>
    <customSheetView guid="{FD3CE500-E255-4124-B93C-F7BBF424D2A3}" filter="1" showAutoFilter="1">
      <autoFilter ref="$A$1:$O$58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6" width="11.57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1"/>
      <c r="B3" s="1"/>
      <c r="C3" s="1"/>
      <c r="D3" s="1"/>
      <c r="E3" s="1"/>
      <c r="F3" s="1"/>
    </row>
    <row r="4">
      <c r="A4" s="1"/>
      <c r="B4" s="1"/>
      <c r="C4" s="1"/>
      <c r="D4" s="1"/>
      <c r="E4" s="1"/>
      <c r="F4" s="1"/>
    </row>
    <row r="5">
      <c r="A5" s="1"/>
      <c r="B5" s="1"/>
      <c r="C5" s="1"/>
      <c r="D5" s="1"/>
      <c r="E5" s="1"/>
      <c r="F5" s="1"/>
    </row>
    <row r="6">
      <c r="A6" s="1"/>
      <c r="B6" s="1"/>
      <c r="C6" s="1"/>
      <c r="D6" s="1"/>
      <c r="E6" s="1"/>
      <c r="F6" s="1"/>
    </row>
    <row r="7">
      <c r="A7" s="1"/>
      <c r="B7" s="1"/>
      <c r="C7" s="1"/>
      <c r="D7" s="1"/>
      <c r="E7" s="1"/>
      <c r="F7" s="1"/>
    </row>
    <row r="8">
      <c r="A8" s="1"/>
      <c r="B8" s="1"/>
      <c r="C8" s="1"/>
      <c r="D8" s="1"/>
      <c r="E8" s="1"/>
      <c r="F8" s="1"/>
    </row>
    <row r="9">
      <c r="A9" s="1"/>
      <c r="B9" s="1"/>
      <c r="C9" s="1"/>
      <c r="D9" s="1"/>
      <c r="E9" s="1"/>
      <c r="F9" s="1"/>
    </row>
    <row r="10">
      <c r="A10" s="1"/>
      <c r="B10" s="1"/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6" width="11.57"/>
  </cols>
  <sheetData>
    <row r="1">
      <c r="A1" s="2"/>
      <c r="B1" s="2"/>
      <c r="C1" s="4"/>
      <c r="D1" s="1"/>
      <c r="E1" s="1"/>
      <c r="F1" s="1"/>
    </row>
    <row r="2">
      <c r="A2" s="4"/>
      <c r="B2" s="4"/>
      <c r="C2" s="4"/>
      <c r="D2" s="1"/>
      <c r="E2" s="1"/>
      <c r="F2" s="1"/>
    </row>
    <row r="3">
      <c r="A3" s="4"/>
      <c r="B3" s="4"/>
      <c r="C3" s="4"/>
      <c r="D3" s="1"/>
      <c r="E3" s="1"/>
      <c r="F3" s="1"/>
    </row>
    <row r="4">
      <c r="A4" s="7"/>
      <c r="B4" s="7"/>
      <c r="C4" s="7"/>
      <c r="D4" s="1"/>
      <c r="E4" s="1"/>
      <c r="F4" s="1"/>
    </row>
    <row r="5">
      <c r="A5" s="4"/>
      <c r="B5" s="4"/>
      <c r="C5" s="4"/>
      <c r="D5" s="1"/>
      <c r="E5" s="1"/>
      <c r="F5" s="1"/>
    </row>
    <row r="6">
      <c r="A6" s="7"/>
      <c r="B6" s="7"/>
      <c r="C6" s="7"/>
      <c r="D6" s="1"/>
      <c r="E6" s="1"/>
      <c r="F6" s="1"/>
    </row>
    <row r="7">
      <c r="A7" s="12"/>
      <c r="B7" s="12"/>
      <c r="C7" s="12"/>
      <c r="D7" s="1"/>
      <c r="E7" s="1"/>
      <c r="F7" s="1"/>
    </row>
    <row r="8">
      <c r="A8" s="7"/>
      <c r="B8" s="7"/>
      <c r="C8" s="7"/>
      <c r="D8" s="1"/>
      <c r="E8" s="1"/>
      <c r="F8" s="1"/>
    </row>
    <row r="9">
      <c r="A9" s="13"/>
      <c r="B9" s="13"/>
      <c r="C9" s="13"/>
      <c r="D9" s="1"/>
      <c r="E9" s="1"/>
      <c r="F9" s="1"/>
    </row>
    <row r="10">
      <c r="A10" s="1"/>
      <c r="B10" s="1"/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</sheetData>
  <drawing r:id="rId1"/>
</worksheet>
</file>