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Roster" sheetId="2" r:id="rId5"/>
    <sheet state="hidden" name="Birthdays" sheetId="3" r:id="rId6"/>
  </sheets>
  <definedNames/>
  <calcPr/>
</workbook>
</file>

<file path=xl/sharedStrings.xml><?xml version="1.0" encoding="utf-8"?>
<sst xmlns="http://schemas.openxmlformats.org/spreadsheetml/2006/main" count="516" uniqueCount="345">
  <si>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</si>
  <si>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</si>
  <si>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f</t>
  </si>
  <si>
    <t>MOMS Club of ABERDEEN/MATAWAN NJ 2022-2023</t>
  </si>
  <si>
    <t>*COLUMNS IN YELLOW WILL AUTOMATICALLY UPDATE, DO NOT ENTER VALUES</t>
  </si>
  <si>
    <t>FIRST NAME</t>
  </si>
  <si>
    <t>LAST NAME</t>
  </si>
  <si>
    <t>ADDRESS</t>
  </si>
  <si>
    <t>CITY</t>
  </si>
  <si>
    <t>ST</t>
  </si>
  <si>
    <t>ZIP</t>
  </si>
  <si>
    <t>PHONE</t>
  </si>
  <si>
    <t>EMAIL</t>
  </si>
  <si>
    <t>JOINED</t>
  </si>
  <si>
    <t>Position</t>
  </si>
  <si>
    <t>Mom Bday</t>
  </si>
  <si>
    <t>Child 1</t>
  </si>
  <si>
    <t>Age</t>
  </si>
  <si>
    <t>Child 1 Bday</t>
  </si>
  <si>
    <t>Child 2</t>
  </si>
  <si>
    <t>Child 2 BDay</t>
  </si>
  <si>
    <t>Child 3</t>
  </si>
  <si>
    <t>Child 3 BDay</t>
  </si>
  <si>
    <t>Child 4</t>
  </si>
  <si>
    <t>Child 4 BDay</t>
  </si>
  <si>
    <t>Lisa</t>
  </si>
  <si>
    <t>Byrne</t>
  </si>
  <si>
    <t>705 Arose Lane</t>
  </si>
  <si>
    <t>Middletown</t>
  </si>
  <si>
    <t>NJ</t>
  </si>
  <si>
    <t>07748</t>
  </si>
  <si>
    <t>848-391-8177</t>
  </si>
  <si>
    <t>lisa.greaux@gmail.com</t>
  </si>
  <si>
    <t>Apr-21</t>
  </si>
  <si>
    <t>1. President</t>
  </si>
  <si>
    <t>11/17</t>
  </si>
  <si>
    <t>Carter</t>
  </si>
  <si>
    <t>Wyatt</t>
  </si>
  <si>
    <t>Jennifer</t>
  </si>
  <si>
    <t>Bristol</t>
  </si>
  <si>
    <t>151 Ocean Ave</t>
  </si>
  <si>
    <t>201-449-4687</t>
  </si>
  <si>
    <t>jen.sobo19@gmail.com</t>
  </si>
  <si>
    <t>Oct-22</t>
  </si>
  <si>
    <t>2. Admin VP</t>
  </si>
  <si>
    <t>Juliette</t>
  </si>
  <si>
    <t>Anne</t>
  </si>
  <si>
    <t>Goodman</t>
  </si>
  <si>
    <t>407 Church St</t>
  </si>
  <si>
    <t>Belford</t>
  </si>
  <si>
    <t>07718</t>
  </si>
  <si>
    <t>302-312-1237</t>
  </si>
  <si>
    <t>goodmanannem@gmail.com</t>
  </si>
  <si>
    <t>Jan-20</t>
  </si>
  <si>
    <t>4. Treasurer</t>
  </si>
  <si>
    <t>Jack</t>
  </si>
  <si>
    <t>Evan</t>
  </si>
  <si>
    <t>*</t>
  </si>
  <si>
    <t>Eli</t>
  </si>
  <si>
    <t>Angela</t>
  </si>
  <si>
    <t>Falco</t>
  </si>
  <si>
    <t>26 Somerset Place</t>
  </si>
  <si>
    <t>Matawan</t>
  </si>
  <si>
    <t>07747</t>
  </si>
  <si>
    <t>732-778-6199</t>
  </si>
  <si>
    <t>angenewman03@gmail.com</t>
  </si>
  <si>
    <t>Jan-23</t>
  </si>
  <si>
    <t>5. Secretary</t>
  </si>
  <si>
    <t>Nathan</t>
  </si>
  <si>
    <t>Cynthia</t>
  </si>
  <si>
    <t>Roman</t>
  </si>
  <si>
    <t>2 VanDelft Dr, Apt. 1</t>
  </si>
  <si>
    <t>Old Bridge</t>
  </si>
  <si>
    <t>08879</t>
  </si>
  <si>
    <t>917-763-0202</t>
  </si>
  <si>
    <t>cynthiasomething@gmail.com</t>
  </si>
  <si>
    <t>Member</t>
  </si>
  <si>
    <t>Luna</t>
  </si>
  <si>
    <t>Terri</t>
  </si>
  <si>
    <t>Hershkowitz</t>
  </si>
  <si>
    <t>725 Prospect Avenue</t>
  </si>
  <si>
    <t>Union Beach</t>
  </si>
  <si>
    <t>07735</t>
  </si>
  <si>
    <t>919-995-0356</t>
  </si>
  <si>
    <t>eller.terri@gmail.com</t>
  </si>
  <si>
    <t>Jan-19</t>
  </si>
  <si>
    <t>Jonah</t>
  </si>
  <si>
    <t>Ezra</t>
  </si>
  <si>
    <t>Janet</t>
  </si>
  <si>
    <t>Banerjee</t>
  </si>
  <si>
    <t>104 Cresci Boulevard</t>
  </si>
  <si>
    <t>Hazlet</t>
  </si>
  <si>
    <t>07730</t>
  </si>
  <si>
    <t>203-747-6066</t>
  </si>
  <si>
    <t>banerjee.janet@gmail.com</t>
  </si>
  <si>
    <t>May-18</t>
  </si>
  <si>
    <t>Riya</t>
  </si>
  <si>
    <t>Isha</t>
  </si>
  <si>
    <t>Danielle</t>
  </si>
  <si>
    <t>Perez</t>
  </si>
  <si>
    <t>1670 Union Ave</t>
  </si>
  <si>
    <t>908-601-9456</t>
  </si>
  <si>
    <t>danielle.cecc@me.com</t>
  </si>
  <si>
    <t>Mar-21</t>
  </si>
  <si>
    <t>Delaney</t>
  </si>
  <si>
    <t>Evelynn</t>
  </si>
  <si>
    <t>Madelyn</t>
  </si>
  <si>
    <t>Lorraine</t>
  </si>
  <si>
    <t>Fiorello</t>
  </si>
  <si>
    <t>7 Baytree Circle</t>
  </si>
  <si>
    <t>908-839-6173</t>
  </si>
  <si>
    <t>lorrainecerpa@gmail.com</t>
  </si>
  <si>
    <t>Sep-19</t>
  </si>
  <si>
    <t>Emmett</t>
  </si>
  <si>
    <t>Cameron</t>
  </si>
  <si>
    <t>Lina</t>
  </si>
  <si>
    <t>Shargorodsky</t>
  </si>
  <si>
    <t>6 Nutmeg Road</t>
  </si>
  <si>
    <t>732-501-9990</t>
  </si>
  <si>
    <t>eshargor@me.com</t>
  </si>
  <si>
    <t>Apr-19</t>
  </si>
  <si>
    <t>Elliot</t>
  </si>
  <si>
    <t>Jane</t>
  </si>
  <si>
    <t>Nicole</t>
  </si>
  <si>
    <t>Engebos</t>
  </si>
  <si>
    <t>20 Center St</t>
  </si>
  <si>
    <t>917-254-9812</t>
  </si>
  <si>
    <t>Nje213@gmail.com</t>
  </si>
  <si>
    <t>Christian</t>
  </si>
  <si>
    <t>Daniel</t>
  </si>
  <si>
    <t>Tlatelpa</t>
  </si>
  <si>
    <t>176 Heights Terrace</t>
  </si>
  <si>
    <t>845-843-1674</t>
  </si>
  <si>
    <t>jennytlatelpa95@gmail.com</t>
  </si>
  <si>
    <t>Apr-22</t>
  </si>
  <si>
    <t>Adalynn</t>
  </si>
  <si>
    <t>Karina</t>
  </si>
  <si>
    <t>Romano</t>
  </si>
  <si>
    <t>10 Kingsbridge Ct</t>
  </si>
  <si>
    <t>07740</t>
  </si>
  <si>
    <t>848-459-3296</t>
  </si>
  <si>
    <t>kplromano@gmail.com</t>
  </si>
  <si>
    <t>Aug - 21</t>
  </si>
  <si>
    <t>Emilia</t>
  </si>
  <si>
    <t>Kathleen</t>
  </si>
  <si>
    <t>Haughey</t>
  </si>
  <si>
    <t>119 Vermont Ct E</t>
  </si>
  <si>
    <t xml:space="preserve"> 07747</t>
  </si>
  <si>
    <t>203-615-1713</t>
  </si>
  <si>
    <t>KathleenTHaughey@gmail.com</t>
  </si>
  <si>
    <t>Aug-22</t>
  </si>
  <si>
    <t>Malachy</t>
  </si>
  <si>
    <t>Delia</t>
  </si>
  <si>
    <t>Aoife</t>
  </si>
  <si>
    <t>Reilly</t>
  </si>
  <si>
    <t>13 Schenck Avenue</t>
  </si>
  <si>
    <t>718-619-0493</t>
  </si>
  <si>
    <t>jreillypoohbear@aol.com</t>
  </si>
  <si>
    <t>Dec-16</t>
  </si>
  <si>
    <t>Patrick</t>
  </si>
  <si>
    <t>Abigail</t>
  </si>
  <si>
    <t>Robin</t>
  </si>
  <si>
    <t>Asch-Levy</t>
  </si>
  <si>
    <t>14 Stonehurst Terrace</t>
  </si>
  <si>
    <t>732-687-0071</t>
  </si>
  <si>
    <t>robin.aschlevy@gmail.com</t>
  </si>
  <si>
    <t>Feb-17</t>
  </si>
  <si>
    <t>Leah</t>
  </si>
  <si>
    <t>JD</t>
  </si>
  <si>
    <t>Caleb</t>
  </si>
  <si>
    <t>Rachel</t>
  </si>
  <si>
    <t>Donmoyer</t>
  </si>
  <si>
    <t>115 Ash Street</t>
  </si>
  <si>
    <t>732-710-0643</t>
  </si>
  <si>
    <t>rachelmr5216@gmail.com</t>
  </si>
  <si>
    <t>Feb-20</t>
  </si>
  <si>
    <t>Emma</t>
  </si>
  <si>
    <t xml:space="preserve">Jessica </t>
  </si>
  <si>
    <t>Musicus</t>
  </si>
  <si>
    <t>64 Carlisle Court</t>
  </si>
  <si>
    <t>08857</t>
  </si>
  <si>
    <t>646-413-3170</t>
  </si>
  <si>
    <t>jessica.musicus@gmail.com</t>
  </si>
  <si>
    <t>Jackson</t>
  </si>
  <si>
    <t>Nanette</t>
  </si>
  <si>
    <t>Cabaccang</t>
  </si>
  <si>
    <t>153 Jersey Avenue</t>
  </si>
  <si>
    <t>Cliffwood</t>
  </si>
  <si>
    <t>07721</t>
  </si>
  <si>
    <t>908-812-0596</t>
  </si>
  <si>
    <t>nanette.cabaccang@yahoo.com</t>
  </si>
  <si>
    <t>Mar-17</t>
  </si>
  <si>
    <t>Edwin</t>
  </si>
  <si>
    <t>Anjessica</t>
  </si>
  <si>
    <t>Kaiden</t>
  </si>
  <si>
    <t>Cory</t>
  </si>
  <si>
    <t>McDonough</t>
  </si>
  <si>
    <t>400 Matawan Ave Apt 123F</t>
  </si>
  <si>
    <t>Cliffwood Beach</t>
  </si>
  <si>
    <t>732-895-6494</t>
  </si>
  <si>
    <t>Phoenixfire2606@yahoo.com</t>
  </si>
  <si>
    <t>Mar-22</t>
  </si>
  <si>
    <t>Lana</t>
  </si>
  <si>
    <t>Savchenko</t>
  </si>
  <si>
    <t>210 Orchard Street</t>
  </si>
  <si>
    <t>Keyport</t>
  </si>
  <si>
    <t>347-939-7758</t>
  </si>
  <si>
    <t>lanasavchenko@yahoo.com</t>
  </si>
  <si>
    <t>May-19</t>
  </si>
  <si>
    <t>Stefen</t>
  </si>
  <si>
    <t>Jayden</t>
  </si>
  <si>
    <t>Linda</t>
  </si>
  <si>
    <t>Hamill</t>
  </si>
  <si>
    <t>18 Merritt Terrace</t>
  </si>
  <si>
    <t>732-779-2927</t>
  </si>
  <si>
    <t>linda.ann.hamill@gmail.com</t>
  </si>
  <si>
    <t>May-21</t>
  </si>
  <si>
    <t>John</t>
  </si>
  <si>
    <t>Charlie</t>
  </si>
  <si>
    <t>Elizabeth</t>
  </si>
  <si>
    <t>Henry</t>
  </si>
  <si>
    <t>MIchelle</t>
  </si>
  <si>
    <t>Luciano</t>
  </si>
  <si>
    <t>25 Daniel Drive</t>
  </si>
  <si>
    <t>732-509-6449</t>
  </si>
  <si>
    <t>michelle.lopez87@aol.com</t>
  </si>
  <si>
    <t>Ariana</t>
  </si>
  <si>
    <t>Francesca</t>
  </si>
  <si>
    <t>Erin</t>
  </si>
  <si>
    <t>Pein</t>
  </si>
  <si>
    <t>400 Anchor Way #400-J</t>
  </si>
  <si>
    <t>908-565-2011</t>
  </si>
  <si>
    <t>Erinpein81@gmail.com</t>
  </si>
  <si>
    <t>May-22</t>
  </si>
  <si>
    <t>Evelyn</t>
  </si>
  <si>
    <t>Megan</t>
  </si>
  <si>
    <t>Paulus</t>
  </si>
  <si>
    <t>5 Oak Lane</t>
  </si>
  <si>
    <t>215-208-0831</t>
  </si>
  <si>
    <t>meganpaulus@gmail.com</t>
  </si>
  <si>
    <t>Nov-19</t>
  </si>
  <si>
    <t>Aidan</t>
  </si>
  <si>
    <t>Tatyana</t>
  </si>
  <si>
    <t>Keymakh</t>
  </si>
  <si>
    <t>19 Meredith Way</t>
  </si>
  <si>
    <t>347-306-3224</t>
  </si>
  <si>
    <t>tanyaz321@gmail.com</t>
  </si>
  <si>
    <t>Oct-20</t>
  </si>
  <si>
    <t>Rebecca</t>
  </si>
  <si>
    <t>Amy</t>
  </si>
  <si>
    <t>Keepers</t>
  </si>
  <si>
    <t>27 Lafayette Drive</t>
  </si>
  <si>
    <t>201-709-0337</t>
  </si>
  <si>
    <t>amy.keepers9@gmail.com</t>
  </si>
  <si>
    <t>Adrianna</t>
  </si>
  <si>
    <t>Gabriella</t>
  </si>
  <si>
    <t>June</t>
  </si>
  <si>
    <t>Navsra</t>
  </si>
  <si>
    <t>22 Birch Street</t>
  </si>
  <si>
    <t>732-881-1359</t>
  </si>
  <si>
    <t>mijuniehun@yahoo.com</t>
  </si>
  <si>
    <t>Sep-09</t>
  </si>
  <si>
    <t>Brielle</t>
  </si>
  <si>
    <t>Laura</t>
  </si>
  <si>
    <t>DiFilippo</t>
  </si>
  <si>
    <t>20 Ned Drive</t>
  </si>
  <si>
    <t>908-675-0975</t>
  </si>
  <si>
    <t>skaneatler@yahoo.com</t>
  </si>
  <si>
    <t>Sep-15</t>
  </si>
  <si>
    <t>Julia</t>
  </si>
  <si>
    <t>Kayla</t>
  </si>
  <si>
    <t>Amanda</t>
  </si>
  <si>
    <t>Fulton</t>
  </si>
  <si>
    <t>5 Region Drive</t>
  </si>
  <si>
    <t>856-701-9166</t>
  </si>
  <si>
    <t>arfulton527@gmail.com</t>
  </si>
  <si>
    <t>Sep-17</t>
  </si>
  <si>
    <t>Mckenzie</t>
  </si>
  <si>
    <t>Aiden</t>
  </si>
  <si>
    <t>Grace</t>
  </si>
  <si>
    <t>Lauren</t>
  </si>
  <si>
    <t>Serrano</t>
  </si>
  <si>
    <t>21 Park Ave</t>
  </si>
  <si>
    <t>732-673-4753</t>
  </si>
  <si>
    <t>lserrano@pashmanstein.com</t>
  </si>
  <si>
    <t>Bridget</t>
  </si>
  <si>
    <t>McGoldrick</t>
  </si>
  <si>
    <t>10 Washington Street</t>
  </si>
  <si>
    <t>908-601-2099</t>
  </si>
  <si>
    <t>bridget.a.mcgoldrick@gmail.com</t>
  </si>
  <si>
    <t>Danny</t>
  </si>
  <si>
    <t>Timmy</t>
  </si>
  <si>
    <t>Johnny</t>
  </si>
  <si>
    <t>Total # of Members:</t>
  </si>
  <si>
    <t>This roster is private and for the members of the Aberdeen/Matawan MOMS club ONLY. Please do not share any of this information with anybody outside of the club. Only active members have access to this link.</t>
  </si>
  <si>
    <t>Total # of Children</t>
  </si>
  <si>
    <t>MOMS Club of ABERDEEN/MATAWAN NJ 2020-2021</t>
  </si>
  <si>
    <t>*Mom Names will automatically add/delete.                           Children's name and birthday should be entered manually, then AGE will update. Please continue 00/00/0000 format for dates. Formula can be "pulled down" as needed to calculate current child age! (see Terri Hershkowitz if any issues)</t>
  </si>
  <si>
    <t>Santino</t>
  </si>
  <si>
    <t>Leo</t>
  </si>
  <si>
    <t>Zoe</t>
  </si>
  <si>
    <t>Logan</t>
  </si>
  <si>
    <t>Matthew</t>
  </si>
  <si>
    <t>Benjamin</t>
  </si>
  <si>
    <t>Oliver</t>
  </si>
  <si>
    <t>Iris</t>
  </si>
  <si>
    <t>Oscar</t>
  </si>
  <si>
    <t>Milo</t>
  </si>
  <si>
    <t>Eloise</t>
  </si>
  <si>
    <t>Aaron</t>
  </si>
  <si>
    <t>Liam</t>
  </si>
  <si>
    <t>Sarah</t>
  </si>
  <si>
    <t>Luke</t>
  </si>
  <si>
    <t>Maddy</t>
  </si>
  <si>
    <t>Noah</t>
  </si>
  <si>
    <t>Giro</t>
  </si>
  <si>
    <t>Luca</t>
  </si>
  <si>
    <t>Maverick</t>
  </si>
  <si>
    <t>Sterling</t>
  </si>
  <si>
    <t>Jimmy</t>
  </si>
  <si>
    <t>Cora</t>
  </si>
  <si>
    <t>Sienna</t>
  </si>
  <si>
    <t>Grayson</t>
  </si>
  <si>
    <t>Asher</t>
  </si>
  <si>
    <t>Joey</t>
  </si>
  <si>
    <t>Caitlyn</t>
  </si>
  <si>
    <t>Hannah</t>
  </si>
  <si>
    <t>Camryn</t>
  </si>
  <si>
    <t>Joseph</t>
  </si>
  <si>
    <t>Briella</t>
  </si>
  <si>
    <t>Travis</t>
  </si>
  <si>
    <t>Jadyn</t>
  </si>
  <si>
    <t>Desmond</t>
  </si>
  <si>
    <t>Felicity</t>
  </si>
  <si>
    <t>Lilia</t>
  </si>
  <si>
    <t>Lillian</t>
  </si>
  <si>
    <t>Josephine</t>
  </si>
  <si>
    <t>Aurelia</t>
  </si>
  <si>
    <t>Madeline</t>
  </si>
  <si>
    <t>Harper</t>
  </si>
  <si>
    <t>Levi</t>
  </si>
  <si>
    <t>Alfie</t>
  </si>
  <si>
    <t>Vivian</t>
  </si>
  <si>
    <t>Piper</t>
  </si>
  <si>
    <t>Ella</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</si>
</sst>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d"/>
    <numFmt numFmtId="166" formatCode="m/d/yyyy"/>
  </numFmts>
  <fonts count="45">
    <font>
      <sz val="10.0"/>
      <color rgb="FF000000"/>
      <name val="Arial"/>
      <scheme val="minor"/>
    </font>
    <font>
      <color theme="1"/>
      <name val="Century Gothic"/>
    </font>
    <font>
      <sz val="12.0"/>
      <color theme="1"/>
      <name val="Bookman Old Style"/>
    </font>
    <font>
      <sz val="12.0"/>
      <color rgb="FFC00000"/>
      <name val="Bookman Old Style"/>
    </font>
    <font>
      <color theme="1"/>
      <name val="Arial"/>
    </font>
    <font/>
    <font>
      <color rgb="FF000000"/>
      <name val="Century Gothic"/>
    </font>
    <font>
      <b/>
      <sz val="36.0"/>
      <color theme="1"/>
      <name val="Century Gothic"/>
    </font>
    <font>
      <sz val="12.0"/>
      <color theme="1"/>
      <name val="Century Gothic"/>
    </font>
    <font>
      <sz val="12.0"/>
      <color rgb="FF000000"/>
      <name val="Century Gothic"/>
    </font>
    <font>
      <sz val="10.0"/>
      <color theme="1"/>
      <name val="Bookman Old Style"/>
    </font>
    <font>
      <b/>
      <sz val="10.0"/>
      <color theme="1"/>
      <name val="Bookman Old Style"/>
    </font>
    <font>
      <b/>
      <sz val="10.0"/>
      <color rgb="FF000000"/>
      <name val="Bookman Old Style"/>
    </font>
    <font>
      <b/>
      <color rgb="FF351C75"/>
      <name val="Century Gothic"/>
    </font>
    <font>
      <b/>
      <color rgb="FF134F5C"/>
      <name val="Century Gothic"/>
    </font>
    <font>
      <b/>
      <color rgb="FF4C1130"/>
      <name val="Century Gothic"/>
    </font>
    <font>
      <b/>
      <color rgb="FF660000"/>
      <name val="Century Gothic"/>
    </font>
    <font>
      <sz val="10.0"/>
      <color theme="1"/>
      <name val="Arial"/>
    </font>
    <font>
      <sz val="10.0"/>
      <color theme="1"/>
      <name val="Century Gothic"/>
    </font>
    <font>
      <sz val="10.0"/>
      <color rgb="FF351C75"/>
      <name val="Century Gothic"/>
    </font>
    <font>
      <sz val="10.0"/>
      <color rgb="FF134F5C"/>
      <name val="Century Gothic"/>
    </font>
    <font>
      <sz val="10.0"/>
      <color rgb="FF4C1130"/>
      <name val="Century Gothic"/>
    </font>
    <font>
      <sz val="9.0"/>
      <color rgb="FF000000"/>
      <name val="Arial"/>
    </font>
    <font>
      <sz val="10.0"/>
      <color rgb="FF660000"/>
      <name val="Century Gothic"/>
    </font>
    <font>
      <sz val="10.0"/>
      <color rgb="FF000000"/>
      <name val="Century Gothic"/>
    </font>
    <font>
      <sz val="10.0"/>
      <color rgb="FF373737"/>
      <name val="Century Gothic"/>
    </font>
    <font>
      <u/>
      <sz val="10.0"/>
      <color theme="1"/>
      <name val="Century Gothic"/>
    </font>
    <font>
      <sz val="12.0"/>
      <color rgb="FF373737"/>
      <name val="Avenir"/>
    </font>
    <font>
      <b/>
      <color theme="1"/>
      <name val="Arial"/>
    </font>
    <font>
      <b/>
      <i/>
      <color theme="1"/>
      <name val="Century Gothic"/>
    </font>
    <font>
      <b/>
      <sz val="10.0"/>
      <color rgb="FF000000"/>
      <name val="Roboto"/>
    </font>
    <font>
      <color rgb="FF351C75"/>
      <name val="Arial"/>
    </font>
    <font>
      <color rgb="FF351C75"/>
      <name val="Century Gothic"/>
    </font>
    <font>
      <color rgb="FF134F5C"/>
      <name val="Arial"/>
    </font>
    <font>
      <color rgb="FF134F5C"/>
      <name val="Century Gothic"/>
    </font>
    <font>
      <color rgb="FF4C1130"/>
      <name val="Arial"/>
    </font>
    <font>
      <color rgb="FF660000"/>
      <name val="Arial"/>
    </font>
    <font>
      <sz val="11.0"/>
      <color rgb="FF000000"/>
      <name val="Inconsolata"/>
    </font>
    <font>
      <b/>
      <sz val="36.0"/>
      <color rgb="FF000000"/>
      <name val="Arial"/>
    </font>
    <font>
      <b/>
      <color rgb="FF000000"/>
      <name val="Arial"/>
    </font>
    <font>
      <b/>
      <color rgb="FF351C75"/>
      <name val="Arial"/>
    </font>
    <font>
      <b/>
      <color rgb="FF134F5C"/>
      <name val="Arial"/>
    </font>
    <font>
      <b/>
      <color rgb="FF4C1130"/>
      <name val="Arial"/>
    </font>
    <font>
      <b/>
      <color rgb="FF660000"/>
      <name val="Arial"/>
    </font>
    <font>
      <color rgb="FF000000"/>
      <name val="Arial"/>
    </font>
  </fonts>
  <fills count="9">
    <fill>
      <patternFill patternType="none"/>
    </fill>
    <fill>
      <patternFill patternType="lightGray"/>
    </fill>
    <fill>
      <patternFill patternType="solid">
        <fgColor rgb="FFF4CCCC"/>
        <bgColor rgb="FFF4CCCC"/>
      </patternFill>
    </fill>
    <fill>
      <patternFill patternType="solid">
        <fgColor rgb="FF00FFFF"/>
        <bgColor rgb="FF00FFFF"/>
      </patternFill>
    </fill>
    <fill>
      <patternFill patternType="solid">
        <fgColor rgb="FFFFFFFF"/>
        <bgColor rgb="FFFFFFFF"/>
      </patternFill>
    </fill>
    <fill>
      <patternFill patternType="solid">
        <fgColor rgb="FFD9D9D9"/>
        <bgColor rgb="FFD9D9D9"/>
      </patternFill>
    </fill>
    <fill>
      <patternFill patternType="solid">
        <fgColor theme="0"/>
        <bgColor theme="0"/>
      </patternFill>
    </fill>
    <fill>
      <patternFill patternType="solid">
        <fgColor rgb="FFFFF2CC"/>
        <bgColor rgb="FFFFF2CC"/>
      </patternFill>
    </fill>
    <fill>
      <patternFill patternType="solid">
        <fgColor rgb="FFEFEFEF"/>
        <bgColor rgb="FFEFEFEF"/>
      </patternFill>
    </fill>
  </fills>
  <borders count="36">
    <border/>
    <border>
      <bottom style="thick">
        <color rgb="FFBFE8F0"/>
      </bottom>
    </border>
    <border>
      <right style="thick">
        <color rgb="FFBFE8F0"/>
      </right>
    </border>
    <border>
      <right style="thick">
        <color rgb="FFBFE8F0"/>
      </right>
      <bottom style="thick">
        <color rgb="FFBFE8F0"/>
      </bottom>
    </border>
    <border>
      <right style="thick">
        <color rgb="FF000000"/>
      </right>
    </border>
    <border>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double">
        <color rgb="FF741B47"/>
      </right>
      <top style="thin">
        <color rgb="FF000000"/>
      </top>
      <bottom style="thin">
        <color rgb="FF000000"/>
      </bottom>
    </border>
    <border>
      <left style="thin">
        <color rgb="FF000000"/>
      </left>
      <right style="thin">
        <color rgb="FF000000"/>
      </right>
      <bottom style="thin">
        <color rgb="FF61C7DB"/>
      </bottom>
    </border>
    <border>
      <right style="thin">
        <color rgb="FF000000"/>
      </right>
      <bottom style="thin">
        <color rgb="FFBFE8F0"/>
      </bottom>
    </border>
    <border>
      <right style="thin">
        <color rgb="FF000000"/>
      </right>
      <top style="thin">
        <color rgb="FFBFE8F0"/>
      </top>
      <bottom style="thin">
        <color rgb="FFBFE8F0"/>
      </bottom>
    </border>
    <border>
      <right style="thin">
        <color rgb="FFBFE8F0"/>
      </right>
      <bottom style="thin">
        <color rgb="FFBFE8F0"/>
      </bottom>
    </border>
    <border>
      <left style="thin">
        <color rgb="FFBFE8F0"/>
      </left>
      <right style="thin">
        <color rgb="FFBFE8F0"/>
      </right>
      <bottom style="thin">
        <color rgb="FFBFE8F0"/>
      </bottom>
    </border>
    <border>
      <left style="thin">
        <color rgb="FFBFE8F0"/>
      </left>
      <right style="double">
        <color rgb="FF0B5394"/>
      </right>
      <bottom style="thin">
        <color rgb="FFBFE8F0"/>
      </bottom>
    </border>
    <border>
      <left style="thin">
        <color rgb="FFBFE8F0"/>
      </left>
      <right style="double">
        <color rgb="FF134F5C"/>
      </right>
      <bottom style="thin">
        <color rgb="FFBFE8F0"/>
      </bottom>
    </border>
    <border>
      <left style="thin">
        <color rgb="FFBFE8F0"/>
      </left>
      <right style="double">
        <color rgb="FF990000"/>
      </right>
      <bottom style="thin">
        <color rgb="FFBFE8F0"/>
      </bottom>
    </border>
    <border>
      <left style="thin">
        <color rgb="FFBFE8F0"/>
      </left>
      <right style="double">
        <color rgb="FF741B47"/>
      </right>
      <bottom style="thin">
        <color rgb="FFBFE8F0"/>
      </bottom>
    </border>
    <border>
      <left style="thin">
        <color rgb="FF000000"/>
      </left>
      <right style="thin">
        <color rgb="FF000000"/>
      </right>
      <top style="thin">
        <color rgb="FF61C7DB"/>
      </top>
      <bottom style="thin">
        <color rgb="FF61C7DB"/>
      </bottom>
    </border>
    <border>
      <right style="thin">
        <color rgb="FFBFE8F0"/>
      </right>
      <top style="thin">
        <color rgb="FFBFE8F0"/>
      </top>
      <bottom style="thin">
        <color rgb="FFBFE8F0"/>
      </bottom>
    </border>
    <border>
      <left style="thin">
        <color rgb="FFBFE8F0"/>
      </left>
      <right style="thin">
        <color rgb="FFBFE8F0"/>
      </right>
      <top style="thin">
        <color rgb="FFBFE8F0"/>
      </top>
      <bottom style="thin">
        <color rgb="FFBFE8F0"/>
      </bottom>
    </border>
    <border>
      <left style="thin">
        <color rgb="FFBFE8F0"/>
      </left>
      <right style="double">
        <color rgb="FF0B5394"/>
      </right>
      <top style="thin">
        <color rgb="FFBFE8F0"/>
      </top>
      <bottom style="thin">
        <color rgb="FFBFE8F0"/>
      </bottom>
    </border>
    <border>
      <left style="thin">
        <color rgb="FFBFE8F0"/>
      </left>
      <right style="double">
        <color rgb="FF134F5C"/>
      </right>
      <top style="thin">
        <color rgb="FFBFE8F0"/>
      </top>
      <bottom style="thin">
        <color rgb="FFBFE8F0"/>
      </bottom>
    </border>
    <border>
      <left style="thin">
        <color rgb="FFBFE8F0"/>
      </left>
      <right style="double">
        <color rgb="FF990000"/>
      </right>
      <top style="thin">
        <color rgb="FFBFE8F0"/>
      </top>
      <bottom style="thin">
        <color rgb="FFBFE8F0"/>
      </bottom>
    </border>
    <border>
      <left style="thin">
        <color rgb="FFBFE8F0"/>
      </left>
      <right style="double">
        <color rgb="FF741B47"/>
      </right>
      <top style="thin">
        <color rgb="FFBFE8F0"/>
      </top>
      <bottom style="thin">
        <color rgb="FFBFE8F0"/>
      </bottom>
    </border>
    <border>
      <left style="hair">
        <color rgb="FF000000"/>
      </left>
      <right style="hair">
        <color rgb="FF000000"/>
      </right>
      <top style="hair">
        <color rgb="FF000000"/>
      </top>
      <bottom style="hair">
        <color rgb="FF000000"/>
      </bottom>
    </border>
    <border>
      <left style="thin">
        <color rgb="FF000000"/>
      </left>
      <right style="thin">
        <color rgb="FF000000"/>
      </right>
    </border>
    <border>
      <left style="thin">
        <color rgb="FFBFE8F0"/>
      </left>
      <right style="thin">
        <color rgb="FFBFE8F0"/>
      </right>
      <top style="thin">
        <color rgb="FFBFE8F0"/>
      </top>
    </border>
    <border>
      <left style="thin">
        <color rgb="FFBFE8F0"/>
      </left>
      <right style="double">
        <color rgb="FF0B5394"/>
      </right>
      <top style="thin">
        <color rgb="FFBFE8F0"/>
      </top>
    </border>
    <border>
      <left style="thin">
        <color rgb="FFBFE8F0"/>
      </left>
      <right style="double">
        <color rgb="FF134F5C"/>
      </right>
      <top style="thin">
        <color rgb="FFBFE8F0"/>
      </top>
    </border>
    <border>
      <right style="thin">
        <color rgb="FFBFE8F0"/>
      </right>
      <top style="thin">
        <color rgb="FFBFE8F0"/>
      </top>
    </border>
    <border>
      <left style="thin">
        <color rgb="FFBFE8F0"/>
      </left>
      <right style="double">
        <color rgb="FF990000"/>
      </right>
      <top style="thin">
        <color rgb="FFBFE8F0"/>
      </top>
    </border>
    <border>
      <left style="thin">
        <color rgb="FFBFE8F0"/>
      </left>
      <right style="double">
        <color rgb="FF741B47"/>
      </right>
      <top style="thin">
        <color rgb="FFBFE8F0"/>
      </top>
    </border>
    <border>
      <left style="thin">
        <color rgb="FF000000"/>
      </left>
    </border>
    <border>
      <left style="thin">
        <color rgb="FF000000"/>
      </left>
      <right style="thin">
        <color rgb="FF000000"/>
      </right>
      <top style="thin">
        <color rgb="FF000000"/>
      </top>
    </border>
    <border>
      <bottom style="thin">
        <color rgb="FF000000"/>
      </bottom>
    </border>
  </borders>
  <cellStyleXfs count="1">
    <xf borderId="0" fillId="0" fontId="0" numFmtId="0" applyAlignment="1" applyFont="1"/>
  </cellStyleXfs>
  <cellXfs count="304">
    <xf borderId="0" fillId="0" fontId="0" numFmtId="0" xfId="0" applyAlignment="1" applyFont="1">
      <alignment readingOrder="0" shrinkToFit="0" vertical="bottom" wrapText="0"/>
    </xf>
    <xf borderId="0" fillId="0" fontId="1" numFmtId="0" xfId="0" applyFont="1"/>
    <xf borderId="1" fillId="0" fontId="1" numFmtId="0" xfId="0" applyBorder="1" applyFont="1"/>
    <xf borderId="2" fillId="0" fontId="1" numFmtId="0" xfId="0" applyBorder="1" applyFont="1"/>
    <xf borderId="0" fillId="0" fontId="2" numFmtId="0" xfId="0" applyAlignment="1" applyFont="1">
      <alignment shrinkToFit="0" vertical="top" wrapText="1"/>
    </xf>
    <xf borderId="0" fillId="0" fontId="3" numFmtId="0" xfId="0" applyAlignment="1" applyFont="1">
      <alignment shrinkToFit="0" vertical="top" wrapText="1"/>
    </xf>
    <xf borderId="1" fillId="0" fontId="4" numFmtId="0" xfId="0" applyBorder="1" applyFont="1"/>
    <xf borderId="1" fillId="0" fontId="5" numFmtId="0" xfId="0" applyBorder="1" applyFont="1"/>
    <xf borderId="3" fillId="0" fontId="5" numFmtId="0" xfId="0" applyBorder="1" applyFont="1"/>
    <xf borderId="0" fillId="2" fontId="6" numFmtId="0" xfId="0" applyAlignment="1" applyFill="1" applyFont="1">
      <alignment horizontal="left" shrinkToFit="0" wrapText="0"/>
    </xf>
    <xf borderId="0" fillId="3" fontId="7" numFmtId="0" xfId="0" applyAlignment="1" applyFill="1" applyFont="1">
      <alignment readingOrder="0" shrinkToFit="0" wrapText="0"/>
    </xf>
    <xf borderId="0" fillId="3" fontId="8" numFmtId="0" xfId="0" applyAlignment="1" applyFont="1">
      <alignment shrinkToFit="0" wrapText="0"/>
    </xf>
    <xf borderId="0" fillId="3" fontId="9" numFmtId="0" xfId="0" applyAlignment="1" applyFont="1">
      <alignment shrinkToFit="0" wrapText="0"/>
    </xf>
    <xf borderId="0" fillId="3" fontId="9" numFmtId="49" xfId="0" applyAlignment="1" applyFont="1" applyNumberFormat="1">
      <alignment shrinkToFit="0" wrapText="0"/>
    </xf>
    <xf borderId="0" fillId="3" fontId="8" numFmtId="49" xfId="0" applyAlignment="1" applyFont="1" applyNumberFormat="1">
      <alignment shrinkToFit="0" wrapText="0"/>
    </xf>
    <xf borderId="0" fillId="3" fontId="8" numFmtId="0" xfId="0" applyAlignment="1" applyFont="1">
      <alignment horizontal="right" shrinkToFit="0" wrapText="0"/>
    </xf>
    <xf borderId="0" fillId="3" fontId="4" numFmtId="0" xfId="0" applyAlignment="1" applyFont="1">
      <alignment horizontal="right"/>
    </xf>
    <xf borderId="0" fillId="4" fontId="4" numFmtId="0" xfId="0" applyFill="1" applyFont="1"/>
    <xf borderId="4" fillId="4" fontId="4" numFmtId="0" xfId="0" applyAlignment="1" applyBorder="1" applyFont="1">
      <alignment horizontal="right"/>
    </xf>
    <xf borderId="0" fillId="4" fontId="4" numFmtId="0" xfId="0" applyAlignment="1" applyFont="1">
      <alignment horizontal="right"/>
    </xf>
    <xf borderId="5" fillId="4" fontId="4" numFmtId="0" xfId="0" applyBorder="1" applyFont="1"/>
    <xf borderId="0" fillId="5" fontId="10" numFmtId="0" xfId="0" applyAlignment="1" applyFill="1" applyFont="1">
      <alignment shrinkToFit="0" wrapText="0"/>
    </xf>
    <xf borderId="6" fillId="5" fontId="11" numFmtId="0" xfId="0" applyAlignment="1" applyBorder="1" applyFont="1">
      <alignment horizontal="center" shrinkToFit="0" wrapText="0"/>
    </xf>
    <xf borderId="6" fillId="5" fontId="12" numFmtId="0" xfId="0" applyAlignment="1" applyBorder="1" applyFont="1">
      <alignment horizontal="center" shrinkToFit="0" wrapText="0"/>
    </xf>
    <xf borderId="6" fillId="5" fontId="12" numFmtId="49" xfId="0" applyAlignment="1" applyBorder="1" applyFont="1" applyNumberFormat="1">
      <alignment horizontal="center" shrinkToFit="0" wrapText="0"/>
    </xf>
    <xf borderId="6" fillId="5" fontId="11" numFmtId="49" xfId="0" applyAlignment="1" applyBorder="1" applyFont="1" applyNumberFormat="1">
      <alignment horizontal="center" shrinkToFit="0" wrapText="0"/>
    </xf>
    <xf borderId="6" fillId="5" fontId="11" numFmtId="0" xfId="0" applyAlignment="1" applyBorder="1" applyFont="1">
      <alignment horizontal="right" shrinkToFit="0" wrapText="1"/>
    </xf>
    <xf borderId="6" fillId="5" fontId="13" numFmtId="0" xfId="0" applyAlignment="1" applyBorder="1" applyFont="1">
      <alignment horizontal="right" vertical="bottom"/>
    </xf>
    <xf borderId="6" fillId="5" fontId="13" numFmtId="0" xfId="0" applyAlignment="1" applyBorder="1" applyFont="1">
      <alignment horizontal="center" vertical="bottom"/>
    </xf>
    <xf borderId="6" fillId="5" fontId="13" numFmtId="164" xfId="0" applyAlignment="1" applyBorder="1" applyFont="1" applyNumberFormat="1">
      <alignment horizontal="center" shrinkToFit="0" vertical="bottom" wrapText="1"/>
    </xf>
    <xf borderId="6" fillId="5" fontId="14" numFmtId="0" xfId="0" applyAlignment="1" applyBorder="1" applyFont="1">
      <alignment horizontal="center" vertical="bottom"/>
    </xf>
    <xf borderId="7" fillId="5" fontId="14" numFmtId="0" xfId="0" applyAlignment="1" applyBorder="1" applyFont="1">
      <alignment horizontal="center" vertical="bottom"/>
    </xf>
    <xf borderId="6" fillId="5" fontId="14" numFmtId="164" xfId="0" applyAlignment="1" applyBorder="1" applyFont="1" applyNumberFormat="1">
      <alignment horizontal="center" shrinkToFit="0" vertical="bottom" wrapText="1"/>
    </xf>
    <xf borderId="6" fillId="5" fontId="15" numFmtId="0" xfId="0" applyAlignment="1" applyBorder="1" applyFont="1">
      <alignment horizontal="center" vertical="bottom"/>
    </xf>
    <xf borderId="6" fillId="5" fontId="15" numFmtId="164" xfId="0" applyAlignment="1" applyBorder="1" applyFont="1" applyNumberFormat="1">
      <alignment horizontal="center" shrinkToFit="0" vertical="bottom" wrapText="1"/>
    </xf>
    <xf borderId="6" fillId="5" fontId="16" numFmtId="0" xfId="0" applyAlignment="1" applyBorder="1" applyFont="1">
      <alignment horizontal="center" vertical="bottom"/>
    </xf>
    <xf borderId="8" fillId="5" fontId="16" numFmtId="164" xfId="0" applyAlignment="1" applyBorder="1" applyFont="1" applyNumberFormat="1">
      <alignment horizontal="center" shrinkToFit="0" vertical="bottom" wrapText="1"/>
    </xf>
    <xf borderId="0" fillId="0" fontId="17" numFmtId="0" xfId="0" applyFont="1"/>
    <xf borderId="0" fillId="6" fontId="1" numFmtId="0" xfId="0" applyFill="1" applyFont="1"/>
    <xf borderId="9" fillId="6" fontId="18" numFmtId="0" xfId="0" applyBorder="1" applyFont="1"/>
    <xf borderId="9" fillId="6" fontId="18" numFmtId="49" xfId="0" applyBorder="1" applyFont="1" applyNumberFormat="1"/>
    <xf borderId="10" fillId="6" fontId="18" numFmtId="49" xfId="0" applyBorder="1" applyFont="1" applyNumberFormat="1"/>
    <xf borderId="11" fillId="6" fontId="18" numFmtId="0" xfId="0" applyBorder="1" applyFont="1"/>
    <xf borderId="10" fillId="6" fontId="18" numFmtId="165" xfId="0" applyAlignment="1" applyBorder="1" applyFont="1" applyNumberFormat="1">
      <alignment horizontal="right"/>
    </xf>
    <xf borderId="12" fillId="6" fontId="19" numFmtId="0" xfId="0" applyAlignment="1" applyBorder="1" applyFont="1">
      <alignment horizontal="right" vertical="bottom"/>
    </xf>
    <xf borderId="13" fillId="6" fontId="19" numFmtId="0" xfId="0" applyAlignment="1" applyBorder="1" applyFont="1">
      <alignment horizontal="center" vertical="bottom"/>
    </xf>
    <xf borderId="14" fillId="6" fontId="19" numFmtId="164" xfId="0" applyAlignment="1" applyBorder="1" applyFont="1" applyNumberFormat="1">
      <alignment horizontal="right" vertical="bottom"/>
    </xf>
    <xf borderId="12" fillId="6" fontId="19" numFmtId="0" xfId="0" applyAlignment="1" applyBorder="1" applyFont="1">
      <alignment horizontal="right" readingOrder="0" vertical="bottom"/>
    </xf>
    <xf borderId="13" fillId="6" fontId="20" numFmtId="0" xfId="0" applyAlignment="1" applyBorder="1" applyFont="1">
      <alignment horizontal="center" vertical="bottom"/>
    </xf>
    <xf borderId="15" fillId="6" fontId="20" numFmtId="164" xfId="0" applyAlignment="1" applyBorder="1" applyFont="1" applyNumberFormat="1">
      <alignment horizontal="right" readingOrder="0" vertical="bottom"/>
    </xf>
    <xf borderId="12" fillId="6" fontId="21" numFmtId="0" xfId="0" applyAlignment="1" applyBorder="1" applyFont="1">
      <alignment horizontal="right" vertical="bottom"/>
    </xf>
    <xf borderId="13" fillId="4" fontId="22" numFmtId="0" xfId="0" applyBorder="1" applyFont="1"/>
    <xf borderId="16" fillId="6" fontId="21" numFmtId="164" xfId="0" applyAlignment="1" applyBorder="1" applyFont="1" applyNumberFormat="1">
      <alignment horizontal="right" vertical="bottom"/>
    </xf>
    <xf borderId="12" fillId="6" fontId="23" numFmtId="0" xfId="0" applyAlignment="1" applyBorder="1" applyFont="1">
      <alignment horizontal="right" vertical="bottom"/>
    </xf>
    <xf borderId="13" fillId="6" fontId="23" numFmtId="0" xfId="0" applyAlignment="1" applyBorder="1" applyFont="1">
      <alignment horizontal="center" vertical="bottom"/>
    </xf>
    <xf borderId="17" fillId="6" fontId="23" numFmtId="164" xfId="0" applyAlignment="1" applyBorder="1" applyFont="1" applyNumberFormat="1">
      <alignment horizontal="right" vertical="bottom"/>
    </xf>
    <xf borderId="0" fillId="6" fontId="18" numFmtId="0" xfId="0" applyFont="1"/>
    <xf borderId="0" fillId="6" fontId="4" numFmtId="0" xfId="0" applyAlignment="1" applyFont="1">
      <alignment shrinkToFit="0" wrapText="1"/>
    </xf>
    <xf borderId="18" fillId="6" fontId="18" numFmtId="0" xfId="0" applyBorder="1" applyFont="1"/>
    <xf borderId="18" fillId="6" fontId="18" numFmtId="0" xfId="0" applyAlignment="1" applyBorder="1" applyFont="1">
      <alignment horizontal="left"/>
    </xf>
    <xf borderId="18" fillId="6" fontId="18" numFmtId="0" xfId="0" applyAlignment="1" applyBorder="1" applyFont="1">
      <alignment shrinkToFit="0" wrapText="1"/>
    </xf>
    <xf borderId="18" fillId="6" fontId="18" numFmtId="49" xfId="0" applyAlignment="1" applyBorder="1" applyFont="1" applyNumberFormat="1">
      <alignment shrinkToFit="0" wrapText="1"/>
    </xf>
    <xf borderId="18" fillId="6" fontId="24" numFmtId="0" xfId="0" applyAlignment="1" applyBorder="1" applyFont="1">
      <alignment shrinkToFit="0" wrapText="1"/>
    </xf>
    <xf borderId="11" fillId="6" fontId="18" numFmtId="49" xfId="0" applyAlignment="1" applyBorder="1" applyFont="1" applyNumberFormat="1">
      <alignment shrinkToFit="0" wrapText="1"/>
    </xf>
    <xf borderId="11" fillId="6" fontId="18" numFmtId="0" xfId="0" applyAlignment="1" applyBorder="1" applyFont="1">
      <alignment shrinkToFit="0" wrapText="1"/>
    </xf>
    <xf borderId="11" fillId="6" fontId="18" numFmtId="165" xfId="0" applyAlignment="1" applyBorder="1" applyFont="1" applyNumberFormat="1">
      <alignment horizontal="right" shrinkToFit="0" wrapText="1"/>
    </xf>
    <xf borderId="19" fillId="6" fontId="19" numFmtId="0" xfId="0" applyAlignment="1" applyBorder="1" applyFont="1">
      <alignment horizontal="right" shrinkToFit="0" vertical="bottom" wrapText="1"/>
    </xf>
    <xf borderId="20" fillId="6" fontId="19" numFmtId="0" xfId="0" applyAlignment="1" applyBorder="1" applyFont="1">
      <alignment horizontal="center" vertical="bottom"/>
    </xf>
    <xf borderId="21" fillId="6" fontId="19" numFmtId="164" xfId="0" applyAlignment="1" applyBorder="1" applyFont="1" applyNumberFormat="1">
      <alignment horizontal="right" shrinkToFit="0" vertical="bottom" wrapText="1"/>
    </xf>
    <xf borderId="12" fillId="6" fontId="20" numFmtId="0" xfId="0" applyAlignment="1" applyBorder="1" applyFont="1">
      <alignment horizontal="right" shrinkToFit="0" vertical="bottom" wrapText="1"/>
    </xf>
    <xf borderId="22" fillId="6" fontId="20" numFmtId="164" xfId="0" applyAlignment="1" applyBorder="1" applyFont="1" applyNumberFormat="1">
      <alignment horizontal="right" shrinkToFit="0" vertical="bottom" wrapText="1"/>
    </xf>
    <xf borderId="19" fillId="6" fontId="21" numFmtId="0" xfId="0" applyAlignment="1" applyBorder="1" applyFont="1">
      <alignment horizontal="right" shrinkToFit="0" vertical="bottom" wrapText="1"/>
    </xf>
    <xf borderId="20" fillId="6" fontId="21" numFmtId="0" xfId="0" applyAlignment="1" applyBorder="1" applyFont="1">
      <alignment horizontal="center" shrinkToFit="0" vertical="bottom" wrapText="1"/>
    </xf>
    <xf borderId="23" fillId="6" fontId="21" numFmtId="164" xfId="0" applyAlignment="1" applyBorder="1" applyFont="1" applyNumberFormat="1">
      <alignment horizontal="right" shrinkToFit="0" vertical="bottom" wrapText="1"/>
    </xf>
    <xf borderId="19" fillId="6" fontId="23" numFmtId="0" xfId="0" applyAlignment="1" applyBorder="1" applyFont="1">
      <alignment horizontal="right" shrinkToFit="0" vertical="bottom" wrapText="1"/>
    </xf>
    <xf borderId="20" fillId="6" fontId="23" numFmtId="0" xfId="0" applyAlignment="1" applyBorder="1" applyFont="1">
      <alignment horizontal="center" shrinkToFit="0" vertical="bottom" wrapText="1"/>
    </xf>
    <xf borderId="24" fillId="6" fontId="23" numFmtId="164" xfId="0" applyAlignment="1" applyBorder="1" applyFont="1" applyNumberFormat="1">
      <alignment horizontal="right" shrinkToFit="0" vertical="bottom" wrapText="1"/>
    </xf>
    <xf borderId="0" fillId="6" fontId="18" numFmtId="0" xfId="0" applyAlignment="1" applyFont="1">
      <alignment shrinkToFit="0" wrapText="1"/>
    </xf>
    <xf borderId="0" fillId="6" fontId="8" numFmtId="0" xfId="0" applyAlignment="1" applyFont="1">
      <alignment horizontal="right" shrinkToFit="0" wrapText="0"/>
    </xf>
    <xf borderId="18" fillId="6" fontId="18" numFmtId="0" xfId="0" applyAlignment="1" applyBorder="1" applyFont="1">
      <alignment horizontal="left" shrinkToFit="0" wrapText="0"/>
    </xf>
    <xf borderId="18" fillId="6" fontId="18" numFmtId="0" xfId="0" applyAlignment="1" applyBorder="1" applyFont="1">
      <alignment shrinkToFit="0" wrapText="0"/>
    </xf>
    <xf borderId="18" fillId="6" fontId="18" numFmtId="49" xfId="0" applyAlignment="1" applyBorder="1" applyFont="1" applyNumberFormat="1">
      <alignment shrinkToFit="0" wrapText="0"/>
    </xf>
    <xf borderId="18" fillId="6" fontId="24" numFmtId="0" xfId="0" applyAlignment="1" applyBorder="1" applyFont="1">
      <alignment shrinkToFit="0" wrapText="0"/>
    </xf>
    <xf borderId="11" fillId="6" fontId="18" numFmtId="49" xfId="0" applyAlignment="1" applyBorder="1" applyFont="1" applyNumberFormat="1">
      <alignment horizontal="left" shrinkToFit="0" wrapText="0"/>
    </xf>
    <xf borderId="11" fillId="6" fontId="18" numFmtId="0" xfId="0" applyAlignment="1" applyBorder="1" applyFont="1">
      <alignment horizontal="left" shrinkToFit="0" wrapText="0"/>
    </xf>
    <xf borderId="11" fillId="6" fontId="18" numFmtId="165" xfId="0" applyAlignment="1" applyBorder="1" applyFont="1" applyNumberFormat="1">
      <alignment horizontal="right" shrinkToFit="0" wrapText="0"/>
    </xf>
    <xf borderId="19" fillId="6" fontId="19" numFmtId="0" xfId="0" applyAlignment="1" applyBorder="1" applyFont="1">
      <alignment horizontal="right" vertical="bottom"/>
    </xf>
    <xf borderId="21" fillId="6" fontId="19" numFmtId="164" xfId="0" applyAlignment="1" applyBorder="1" applyFont="1" applyNumberFormat="1">
      <alignment horizontal="right" vertical="bottom"/>
    </xf>
    <xf borderId="20" fillId="6" fontId="20" numFmtId="0" xfId="0" applyAlignment="1" applyBorder="1" applyFont="1">
      <alignment horizontal="center" vertical="bottom"/>
    </xf>
    <xf borderId="22" fillId="6" fontId="20" numFmtId="164" xfId="0" applyAlignment="1" applyBorder="1" applyFont="1" applyNumberFormat="1">
      <alignment horizontal="right" vertical="bottom"/>
    </xf>
    <xf borderId="19" fillId="6" fontId="21" numFmtId="0" xfId="0" applyAlignment="1" applyBorder="1" applyFont="1">
      <alignment horizontal="right" vertical="bottom"/>
    </xf>
    <xf borderId="0" fillId="6" fontId="21" numFmtId="0" xfId="0" applyAlignment="1" applyFont="1">
      <alignment horizontal="center" vertical="bottom"/>
    </xf>
    <xf borderId="23" fillId="6" fontId="21" numFmtId="164" xfId="0" applyAlignment="1" applyBorder="1" applyFont="1" applyNumberFormat="1">
      <alignment horizontal="right" vertical="bottom"/>
    </xf>
    <xf borderId="19" fillId="6" fontId="23" numFmtId="0" xfId="0" applyAlignment="1" applyBorder="1" applyFont="1">
      <alignment horizontal="right" vertical="bottom"/>
    </xf>
    <xf borderId="20" fillId="6" fontId="23" numFmtId="0" xfId="0" applyAlignment="1" applyBorder="1" applyFont="1">
      <alignment horizontal="center" vertical="bottom"/>
    </xf>
    <xf borderId="24" fillId="6" fontId="23" numFmtId="164" xfId="0" applyAlignment="1" applyBorder="1" applyFont="1" applyNumberFormat="1">
      <alignment horizontal="right" vertical="bottom"/>
    </xf>
    <xf borderId="0" fillId="0" fontId="4" numFmtId="0" xfId="0" applyAlignment="1" applyFont="1">
      <alignment shrinkToFit="0" wrapText="1"/>
    </xf>
    <xf borderId="18" fillId="4" fontId="25" numFmtId="0" xfId="0" applyAlignment="1" applyBorder="1" applyFont="1">
      <alignment shrinkToFit="0" wrapText="0"/>
    </xf>
    <xf borderId="18" fillId="0" fontId="18" numFmtId="0" xfId="0" applyBorder="1" applyFont="1"/>
    <xf borderId="18" fillId="0" fontId="18" numFmtId="0" xfId="0" applyAlignment="1" applyBorder="1" applyFont="1">
      <alignment horizontal="left"/>
    </xf>
    <xf borderId="18" fillId="0" fontId="18" numFmtId="0" xfId="0" applyAlignment="1" applyBorder="1" applyFont="1">
      <alignment shrinkToFit="0" wrapText="1"/>
    </xf>
    <xf borderId="18" fillId="0" fontId="18" numFmtId="49" xfId="0" applyAlignment="1" applyBorder="1" applyFont="1" applyNumberFormat="1">
      <alignment shrinkToFit="0" wrapText="1"/>
    </xf>
    <xf borderId="18" fillId="4" fontId="24" numFmtId="0" xfId="0" applyAlignment="1" applyBorder="1" applyFont="1">
      <alignment shrinkToFit="0" wrapText="1"/>
    </xf>
    <xf borderId="11" fillId="0" fontId="18" numFmtId="49" xfId="0" applyAlignment="1" applyBorder="1" applyFont="1" applyNumberFormat="1">
      <alignment shrinkToFit="0" wrapText="1"/>
    </xf>
    <xf borderId="11" fillId="0" fontId="18" numFmtId="0" xfId="0" applyAlignment="1" applyBorder="1" applyFont="1">
      <alignment shrinkToFit="0" wrapText="1"/>
    </xf>
    <xf borderId="11" fillId="0" fontId="18" numFmtId="0" xfId="0" applyAlignment="1" applyBorder="1" applyFont="1">
      <alignment horizontal="right" shrinkToFit="0" wrapText="1"/>
    </xf>
    <xf borderId="19" fillId="0" fontId="19" numFmtId="0" xfId="0" applyAlignment="1" applyBorder="1" applyFont="1">
      <alignment horizontal="right" shrinkToFit="0" vertical="bottom" wrapText="1"/>
    </xf>
    <xf borderId="20" fillId="7" fontId="19" numFmtId="0" xfId="0" applyAlignment="1" applyBorder="1" applyFill="1" applyFont="1">
      <alignment horizontal="center" vertical="bottom"/>
    </xf>
    <xf borderId="21" fillId="0" fontId="19" numFmtId="164" xfId="0" applyAlignment="1" applyBorder="1" applyFont="1" applyNumberFormat="1">
      <alignment horizontal="right" shrinkToFit="0" vertical="bottom" wrapText="1"/>
    </xf>
    <xf borderId="12" fillId="0" fontId="20" numFmtId="0" xfId="0" applyAlignment="1" applyBorder="1" applyFont="1">
      <alignment horizontal="right" shrinkToFit="0" vertical="bottom" wrapText="1"/>
    </xf>
    <xf borderId="20" fillId="7" fontId="20" numFmtId="0" xfId="0" applyAlignment="1" applyBorder="1" applyFont="1">
      <alignment horizontal="center" vertical="bottom"/>
    </xf>
    <xf borderId="22" fillId="0" fontId="20" numFmtId="164" xfId="0" applyAlignment="1" applyBorder="1" applyFont="1" applyNumberFormat="1">
      <alignment horizontal="right" shrinkToFit="0" vertical="bottom" wrapText="1"/>
    </xf>
    <xf borderId="19" fillId="0" fontId="21" numFmtId="0" xfId="0" applyAlignment="1" applyBorder="1" applyFont="1">
      <alignment horizontal="right" shrinkToFit="0" vertical="bottom" wrapText="1"/>
    </xf>
    <xf borderId="0" fillId="7" fontId="21" numFmtId="0" xfId="0" applyAlignment="1" applyFont="1">
      <alignment horizontal="center" shrinkToFit="0" vertical="bottom" wrapText="1"/>
    </xf>
    <xf borderId="23" fillId="0" fontId="21" numFmtId="164" xfId="0" applyAlignment="1" applyBorder="1" applyFont="1" applyNumberFormat="1">
      <alignment horizontal="right" shrinkToFit="0" vertical="bottom" wrapText="1"/>
    </xf>
    <xf borderId="19" fillId="0" fontId="23" numFmtId="0" xfId="0" applyAlignment="1" applyBorder="1" applyFont="1">
      <alignment horizontal="right" shrinkToFit="0" vertical="bottom" wrapText="1"/>
    </xf>
    <xf borderId="20" fillId="7" fontId="23" numFmtId="0" xfId="0" applyAlignment="1" applyBorder="1" applyFont="1">
      <alignment horizontal="center" shrinkToFit="0" vertical="bottom" wrapText="1"/>
    </xf>
    <xf borderId="24" fillId="0" fontId="23" numFmtId="164" xfId="0" applyAlignment="1" applyBorder="1" applyFont="1" applyNumberFormat="1">
      <alignment horizontal="right" shrinkToFit="0" vertical="bottom" wrapText="1"/>
    </xf>
    <xf borderId="0" fillId="0" fontId="18" numFmtId="0" xfId="0" applyAlignment="1" applyFont="1">
      <alignment shrinkToFit="0" wrapText="1"/>
    </xf>
    <xf borderId="11" fillId="6" fontId="18" numFmtId="0" xfId="0" applyAlignment="1" applyBorder="1" applyFont="1">
      <alignment readingOrder="0" shrinkToFit="0" wrapText="1"/>
    </xf>
    <xf borderId="11" fillId="4" fontId="18" numFmtId="165" xfId="0" applyAlignment="1" applyBorder="1" applyFont="1" applyNumberFormat="1">
      <alignment horizontal="right" shrinkToFit="0" wrapText="1"/>
    </xf>
    <xf borderId="0" fillId="6" fontId="21" numFmtId="0" xfId="0" applyAlignment="1" applyFont="1">
      <alignment horizontal="center" shrinkToFit="0" vertical="bottom" wrapText="1"/>
    </xf>
    <xf borderId="18" fillId="6" fontId="26" numFmtId="0" xfId="0" applyBorder="1" applyFont="1"/>
    <xf borderId="18" fillId="6" fontId="18" numFmtId="49" xfId="0" applyBorder="1" applyFont="1" applyNumberFormat="1"/>
    <xf borderId="11" fillId="6" fontId="18" numFmtId="49" xfId="0" applyBorder="1" applyFont="1" applyNumberFormat="1"/>
    <xf borderId="11" fillId="6" fontId="18" numFmtId="165" xfId="0" applyAlignment="1" applyBorder="1" applyFont="1" applyNumberFormat="1">
      <alignment horizontal="right"/>
    </xf>
    <xf borderId="0" fillId="4" fontId="22" numFmtId="0" xfId="0" applyFont="1"/>
    <xf borderId="18" fillId="6" fontId="24" numFmtId="0" xfId="0" applyAlignment="1" applyBorder="1" applyFont="1">
      <alignment horizontal="left" shrinkToFit="0" wrapText="0"/>
    </xf>
    <xf borderId="20" fillId="4" fontId="22" numFmtId="0" xfId="0" applyBorder="1" applyFont="1"/>
    <xf borderId="20" fillId="6" fontId="21" numFmtId="0" xfId="0" applyAlignment="1" applyBorder="1" applyFont="1">
      <alignment horizontal="center" vertical="bottom"/>
    </xf>
    <xf borderId="19" fillId="6" fontId="21" numFmtId="0" xfId="0" applyAlignment="1" applyBorder="1" applyFont="1">
      <alignment horizontal="right" readingOrder="0" vertical="bottom"/>
    </xf>
    <xf borderId="23" fillId="6" fontId="21" numFmtId="164" xfId="0" applyAlignment="1" applyBorder="1" applyFont="1" applyNumberFormat="1">
      <alignment horizontal="right" readingOrder="0" vertical="bottom"/>
    </xf>
    <xf borderId="25" fillId="6" fontId="24" numFmtId="164" xfId="0" applyAlignment="1" applyBorder="1" applyFont="1" applyNumberFormat="1">
      <alignment horizontal="right" readingOrder="0" vertical="bottom"/>
    </xf>
    <xf borderId="5" fillId="6" fontId="8" numFmtId="0" xfId="0" applyAlignment="1" applyBorder="1" applyFont="1">
      <alignment horizontal="right" shrinkToFit="0" wrapText="0"/>
    </xf>
    <xf borderId="26" fillId="6" fontId="18" numFmtId="0" xfId="0" applyAlignment="1" applyBorder="1" applyFont="1">
      <alignment horizontal="left" shrinkToFit="0" wrapText="0"/>
    </xf>
    <xf borderId="26" fillId="6" fontId="18" numFmtId="0" xfId="0" applyAlignment="1" applyBorder="1" applyFont="1">
      <alignment shrinkToFit="0" wrapText="0"/>
    </xf>
    <xf borderId="26" fillId="6" fontId="18" numFmtId="49" xfId="0" applyAlignment="1" applyBorder="1" applyFont="1" applyNumberFormat="1">
      <alignment shrinkToFit="0" wrapText="0"/>
    </xf>
    <xf borderId="26" fillId="6" fontId="24" numFmtId="0" xfId="0" applyAlignment="1" applyBorder="1" applyFont="1">
      <alignment shrinkToFit="0" wrapText="0"/>
    </xf>
    <xf borderId="26" fillId="6" fontId="18" numFmtId="49" xfId="0" applyAlignment="1" applyBorder="1" applyFont="1" applyNumberFormat="1">
      <alignment horizontal="left" shrinkToFit="0" wrapText="0"/>
    </xf>
    <xf borderId="26" fillId="6" fontId="18" numFmtId="165" xfId="0" applyAlignment="1" applyBorder="1" applyFont="1" applyNumberFormat="1">
      <alignment horizontal="right" shrinkToFit="0" wrapText="0"/>
    </xf>
    <xf borderId="27" fillId="6" fontId="19" numFmtId="0" xfId="0" applyAlignment="1" applyBorder="1" applyFont="1">
      <alignment horizontal="center" vertical="bottom"/>
    </xf>
    <xf borderId="28" fillId="6" fontId="19" numFmtId="164" xfId="0" applyAlignment="1" applyBorder="1" applyFont="1" applyNumberFormat="1">
      <alignment horizontal="right" vertical="bottom"/>
    </xf>
    <xf borderId="27" fillId="6" fontId="20" numFmtId="0" xfId="0" applyAlignment="1" applyBorder="1" applyFont="1">
      <alignment horizontal="center" vertical="bottom"/>
    </xf>
    <xf borderId="29" fillId="6" fontId="20" numFmtId="164" xfId="0" applyAlignment="1" applyBorder="1" applyFont="1" applyNumberFormat="1">
      <alignment horizontal="right" vertical="bottom"/>
    </xf>
    <xf borderId="30" fillId="6" fontId="21" numFmtId="0" xfId="0" applyAlignment="1" applyBorder="1" applyFont="1">
      <alignment horizontal="right" vertical="bottom"/>
    </xf>
    <xf borderId="27" fillId="6" fontId="21" numFmtId="0" xfId="0" applyAlignment="1" applyBorder="1" applyFont="1">
      <alignment horizontal="center" vertical="bottom"/>
    </xf>
    <xf borderId="31" fillId="6" fontId="21" numFmtId="164" xfId="0" applyAlignment="1" applyBorder="1" applyFont="1" applyNumberFormat="1">
      <alignment horizontal="right" vertical="bottom"/>
    </xf>
    <xf borderId="30" fillId="6" fontId="23" numFmtId="0" xfId="0" applyAlignment="1" applyBorder="1" applyFont="1">
      <alignment horizontal="right" vertical="bottom"/>
    </xf>
    <xf borderId="27" fillId="6" fontId="23" numFmtId="0" xfId="0" applyAlignment="1" applyBorder="1" applyFont="1">
      <alignment horizontal="center" vertical="bottom"/>
    </xf>
    <xf borderId="32" fillId="6" fontId="23" numFmtId="164" xfId="0" applyAlignment="1" applyBorder="1" applyFont="1" applyNumberFormat="1">
      <alignment horizontal="right" vertical="bottom"/>
    </xf>
    <xf borderId="5" fillId="6" fontId="4" numFmtId="0" xfId="0" applyAlignment="1" applyBorder="1" applyFont="1">
      <alignment shrinkToFit="0" wrapText="1"/>
    </xf>
    <xf borderId="26" fillId="6" fontId="18" numFmtId="0" xfId="0" applyBorder="1" applyFont="1"/>
    <xf borderId="26" fillId="6" fontId="18" numFmtId="0" xfId="0" applyAlignment="1" applyBorder="1" applyFont="1">
      <alignment horizontal="left"/>
    </xf>
    <xf borderId="26" fillId="6" fontId="18" numFmtId="0" xfId="0" applyAlignment="1" applyBorder="1" applyFont="1">
      <alignment shrinkToFit="0" wrapText="1"/>
    </xf>
    <xf borderId="26" fillId="6" fontId="18" numFmtId="49" xfId="0" applyAlignment="1" applyBorder="1" applyFont="1" applyNumberFormat="1">
      <alignment shrinkToFit="0" wrapText="1"/>
    </xf>
    <xf borderId="26" fillId="6" fontId="24" numFmtId="0" xfId="0" applyAlignment="1" applyBorder="1" applyFont="1">
      <alignment shrinkToFit="0" wrapText="1"/>
    </xf>
    <xf borderId="26" fillId="6" fontId="18" numFmtId="165" xfId="0" applyAlignment="1" applyBorder="1" applyFont="1" applyNumberFormat="1">
      <alignment horizontal="right" shrinkToFit="0" wrapText="1"/>
    </xf>
    <xf borderId="28" fillId="6" fontId="19" numFmtId="164" xfId="0" applyAlignment="1" applyBorder="1" applyFont="1" applyNumberFormat="1">
      <alignment horizontal="right" shrinkToFit="0" vertical="bottom" wrapText="1"/>
    </xf>
    <xf borderId="29" fillId="6" fontId="20" numFmtId="164" xfId="0" applyAlignment="1" applyBorder="1" applyFont="1" applyNumberFormat="1">
      <alignment horizontal="right" shrinkToFit="0" vertical="bottom" wrapText="1"/>
    </xf>
    <xf borderId="30" fillId="6" fontId="21" numFmtId="0" xfId="0" applyAlignment="1" applyBorder="1" applyFont="1">
      <alignment horizontal="right" shrinkToFit="0" vertical="bottom" wrapText="1"/>
    </xf>
    <xf borderId="27" fillId="6" fontId="21" numFmtId="0" xfId="0" applyAlignment="1" applyBorder="1" applyFont="1">
      <alignment horizontal="center" shrinkToFit="0" vertical="bottom" wrapText="1"/>
    </xf>
    <xf borderId="31" fillId="6" fontId="21" numFmtId="164" xfId="0" applyAlignment="1" applyBorder="1" applyFont="1" applyNumberFormat="1">
      <alignment horizontal="right" shrinkToFit="0" vertical="bottom" wrapText="1"/>
    </xf>
    <xf borderId="30" fillId="6" fontId="23" numFmtId="0" xfId="0" applyAlignment="1" applyBorder="1" applyFont="1">
      <alignment horizontal="right" shrinkToFit="0" vertical="bottom" wrapText="1"/>
    </xf>
    <xf borderId="27" fillId="6" fontId="23" numFmtId="0" xfId="0" applyAlignment="1" applyBorder="1" applyFont="1">
      <alignment horizontal="center" shrinkToFit="0" vertical="bottom" wrapText="1"/>
    </xf>
    <xf borderId="32" fillId="6" fontId="23" numFmtId="164" xfId="0" applyAlignment="1" applyBorder="1" applyFont="1" applyNumberFormat="1">
      <alignment horizontal="right" shrinkToFit="0" vertical="bottom" wrapText="1"/>
    </xf>
    <xf borderId="26" fillId="6" fontId="24" numFmtId="0" xfId="0" applyAlignment="1" applyBorder="1" applyFont="1">
      <alignment horizontal="left" shrinkToFit="0" wrapText="0"/>
    </xf>
    <xf borderId="0" fillId="6" fontId="18" numFmtId="49" xfId="0" applyFont="1" applyNumberFormat="1"/>
    <xf borderId="0" fillId="6" fontId="18" numFmtId="165" xfId="0" applyAlignment="1" applyFont="1" applyNumberFormat="1">
      <alignment horizontal="right"/>
    </xf>
    <xf borderId="0" fillId="6" fontId="19" numFmtId="0" xfId="0" applyAlignment="1" applyFont="1">
      <alignment horizontal="right" vertical="bottom"/>
    </xf>
    <xf borderId="0" fillId="6" fontId="19" numFmtId="0" xfId="0" applyAlignment="1" applyFont="1">
      <alignment horizontal="center" vertical="bottom"/>
    </xf>
    <xf borderId="0" fillId="6" fontId="19" numFmtId="164" xfId="0" applyAlignment="1" applyFont="1" applyNumberFormat="1">
      <alignment horizontal="right" vertical="bottom"/>
    </xf>
    <xf borderId="0" fillId="6" fontId="20" numFmtId="0" xfId="0" applyAlignment="1" applyFont="1">
      <alignment horizontal="center" vertical="bottom"/>
    </xf>
    <xf borderId="0" fillId="6" fontId="20" numFmtId="164" xfId="0" applyAlignment="1" applyFont="1" applyNumberFormat="1">
      <alignment horizontal="right" vertical="bottom"/>
    </xf>
    <xf borderId="0" fillId="6" fontId="21" numFmtId="0" xfId="0" applyAlignment="1" applyFont="1">
      <alignment horizontal="right" vertical="bottom"/>
    </xf>
    <xf borderId="0" fillId="6" fontId="21" numFmtId="164" xfId="0" applyAlignment="1" applyFont="1" applyNumberFormat="1">
      <alignment horizontal="right" vertical="bottom"/>
    </xf>
    <xf borderId="0" fillId="6" fontId="23" numFmtId="0" xfId="0" applyAlignment="1" applyFont="1">
      <alignment horizontal="right" vertical="bottom"/>
    </xf>
    <xf borderId="0" fillId="6" fontId="23" numFmtId="0" xfId="0" applyAlignment="1" applyFont="1">
      <alignment horizontal="center" vertical="bottom"/>
    </xf>
    <xf borderId="0" fillId="6" fontId="23" numFmtId="164" xfId="0" applyAlignment="1" applyFont="1" applyNumberFormat="1">
      <alignment horizontal="right" vertical="bottom"/>
    </xf>
    <xf borderId="0" fillId="6" fontId="18" numFmtId="0" xfId="0" applyAlignment="1" applyFont="1">
      <alignment horizontal="left"/>
    </xf>
    <xf borderId="0" fillId="6" fontId="18" numFmtId="49" xfId="0" applyAlignment="1" applyFont="1" applyNumberFormat="1">
      <alignment shrinkToFit="0" wrapText="1"/>
    </xf>
    <xf borderId="0" fillId="6" fontId="24" numFmtId="0" xfId="0" applyAlignment="1" applyFont="1">
      <alignment shrinkToFit="0" wrapText="1"/>
    </xf>
    <xf borderId="0" fillId="6" fontId="18" numFmtId="165" xfId="0" applyAlignment="1" applyFont="1" applyNumberFormat="1">
      <alignment horizontal="right" shrinkToFit="0" wrapText="1"/>
    </xf>
    <xf borderId="0" fillId="6" fontId="19" numFmtId="0" xfId="0" applyAlignment="1" applyFont="1">
      <alignment horizontal="right" shrinkToFit="0" vertical="bottom" wrapText="1"/>
    </xf>
    <xf borderId="0" fillId="6" fontId="19" numFmtId="164" xfId="0" applyAlignment="1" applyFont="1" applyNumberFormat="1">
      <alignment horizontal="right" shrinkToFit="0" vertical="bottom" wrapText="1"/>
    </xf>
    <xf borderId="0" fillId="6" fontId="20" numFmtId="164" xfId="0" applyAlignment="1" applyFont="1" applyNumberFormat="1">
      <alignment horizontal="right" shrinkToFit="0" vertical="bottom" wrapText="1"/>
    </xf>
    <xf borderId="0" fillId="6" fontId="21" numFmtId="0" xfId="0" applyAlignment="1" applyFont="1">
      <alignment horizontal="right" shrinkToFit="0" vertical="bottom" wrapText="1"/>
    </xf>
    <xf borderId="0" fillId="6" fontId="21" numFmtId="164" xfId="0" applyAlignment="1" applyFont="1" applyNumberFormat="1">
      <alignment horizontal="right" shrinkToFit="0" vertical="bottom" wrapText="1"/>
    </xf>
    <xf borderId="0" fillId="6" fontId="23" numFmtId="0" xfId="0" applyAlignment="1" applyFont="1">
      <alignment horizontal="right" shrinkToFit="0" vertical="bottom" wrapText="1"/>
    </xf>
    <xf borderId="0" fillId="6" fontId="23" numFmtId="0" xfId="0" applyAlignment="1" applyFont="1">
      <alignment horizontal="center" shrinkToFit="0" vertical="bottom" wrapText="1"/>
    </xf>
    <xf borderId="0" fillId="6" fontId="23" numFmtId="164" xfId="0" applyAlignment="1" applyFont="1" applyNumberFormat="1">
      <alignment horizontal="right" shrinkToFit="0" vertical="bottom" wrapText="1"/>
    </xf>
    <xf borderId="0" fillId="6" fontId="20" numFmtId="0" xfId="0" applyAlignment="1" applyFont="1">
      <alignment horizontal="right" shrinkToFit="0" vertical="bottom" wrapText="1"/>
    </xf>
    <xf borderId="0" fillId="6" fontId="18" numFmtId="0" xfId="0" applyAlignment="1" applyFont="1">
      <alignment horizontal="left" shrinkToFit="0" wrapText="0"/>
    </xf>
    <xf borderId="0" fillId="6" fontId="18" numFmtId="0" xfId="0" applyAlignment="1" applyFont="1">
      <alignment shrinkToFit="0" wrapText="0"/>
    </xf>
    <xf borderId="0" fillId="6" fontId="18" numFmtId="49" xfId="0" applyAlignment="1" applyFont="1" applyNumberFormat="1">
      <alignment shrinkToFit="0" wrapText="0"/>
    </xf>
    <xf borderId="0" fillId="6" fontId="24" numFmtId="0" xfId="0" applyAlignment="1" applyFont="1">
      <alignment shrinkToFit="0" wrapText="0"/>
    </xf>
    <xf borderId="0" fillId="6" fontId="18" numFmtId="49" xfId="0" applyAlignment="1" applyFont="1" applyNumberFormat="1">
      <alignment horizontal="left" shrinkToFit="0" wrapText="0"/>
    </xf>
    <xf borderId="0" fillId="6" fontId="18" numFmtId="165" xfId="0" applyAlignment="1" applyFont="1" applyNumberFormat="1">
      <alignment horizontal="right" shrinkToFit="0" wrapText="0"/>
    </xf>
    <xf borderId="0" fillId="6" fontId="24" numFmtId="0" xfId="0" applyAlignment="1" applyFont="1">
      <alignment horizontal="left" shrinkToFit="0" wrapText="0"/>
    </xf>
    <xf borderId="0" fillId="4" fontId="27" numFmtId="0" xfId="0" applyAlignment="1" applyFont="1">
      <alignment shrinkToFit="0" wrapText="0"/>
    </xf>
    <xf borderId="0" fillId="0" fontId="28" numFmtId="0" xfId="0" applyFont="1"/>
    <xf borderId="0" fillId="0" fontId="29" numFmtId="0" xfId="0" applyAlignment="1" applyFont="1">
      <alignment horizontal="left"/>
    </xf>
    <xf borderId="0" fillId="0" fontId="4" numFmtId="49" xfId="0" applyAlignment="1" applyFont="1" applyNumberFormat="1">
      <alignment shrinkToFit="0" wrapText="1"/>
    </xf>
    <xf borderId="0" fillId="4" fontId="30" numFmtId="0" xfId="0" applyAlignment="1" applyFont="1">
      <alignment shrinkToFit="0" wrapText="1"/>
    </xf>
    <xf borderId="0" fillId="0" fontId="4" numFmtId="0" xfId="0" applyAlignment="1" applyFont="1">
      <alignment horizontal="right" shrinkToFit="0" wrapText="1"/>
    </xf>
    <xf borderId="0" fillId="0" fontId="31" numFmtId="0" xfId="0" applyAlignment="1" applyFont="1">
      <alignment horizontal="right" shrinkToFit="0" vertical="bottom" wrapText="1"/>
    </xf>
    <xf borderId="0" fillId="7" fontId="32" numFmtId="0" xfId="0" applyAlignment="1" applyFont="1">
      <alignment horizontal="center" vertical="bottom"/>
    </xf>
    <xf borderId="0" fillId="0" fontId="31" numFmtId="164" xfId="0" applyAlignment="1" applyFont="1" applyNumberFormat="1">
      <alignment horizontal="right" shrinkToFit="0" vertical="bottom" wrapText="1"/>
    </xf>
    <xf borderId="0" fillId="0" fontId="33" numFmtId="0" xfId="0" applyAlignment="1" applyFont="1">
      <alignment horizontal="right" shrinkToFit="0" vertical="bottom" wrapText="1"/>
    </xf>
    <xf borderId="0" fillId="7" fontId="34" numFmtId="0" xfId="0" applyAlignment="1" applyFont="1">
      <alignment horizontal="center" vertical="bottom"/>
    </xf>
    <xf borderId="0" fillId="0" fontId="33" numFmtId="164" xfId="0" applyAlignment="1" applyFont="1" applyNumberFormat="1">
      <alignment horizontal="right" shrinkToFit="0" vertical="bottom" wrapText="1"/>
    </xf>
    <xf borderId="0" fillId="0" fontId="35" numFmtId="0" xfId="0" applyAlignment="1" applyFont="1">
      <alignment horizontal="right" shrinkToFit="0" vertical="bottom" wrapText="1"/>
    </xf>
    <xf borderId="0" fillId="7" fontId="35" numFmtId="0" xfId="0" applyAlignment="1" applyFont="1">
      <alignment horizontal="center" shrinkToFit="0" vertical="bottom" wrapText="1"/>
    </xf>
    <xf borderId="0" fillId="0" fontId="35" numFmtId="164" xfId="0" applyAlignment="1" applyFont="1" applyNumberFormat="1">
      <alignment horizontal="right" shrinkToFit="0" vertical="bottom" wrapText="1"/>
    </xf>
    <xf borderId="0" fillId="0" fontId="36" numFmtId="0" xfId="0" applyAlignment="1" applyFont="1">
      <alignment horizontal="right" shrinkToFit="0" vertical="bottom" wrapText="1"/>
    </xf>
    <xf borderId="0" fillId="7" fontId="36" numFmtId="0" xfId="0" applyAlignment="1" applyFont="1">
      <alignment horizontal="center" shrinkToFit="0" vertical="bottom" wrapText="1"/>
    </xf>
    <xf borderId="0" fillId="0" fontId="36" numFmtId="164" xfId="0" applyAlignment="1" applyFont="1" applyNumberFormat="1">
      <alignment horizontal="right" shrinkToFit="0" vertical="bottom" wrapText="1"/>
    </xf>
    <xf borderId="0" fillId="0" fontId="4" numFmtId="0" xfId="0" applyFont="1"/>
    <xf borderId="0" fillId="0" fontId="4" numFmtId="0" xfId="0" applyAlignment="1" applyFont="1">
      <alignment horizontal="left"/>
    </xf>
    <xf borderId="0" fillId="0" fontId="4" numFmtId="49" xfId="0" applyFont="1" applyNumberFormat="1"/>
    <xf borderId="0" fillId="0" fontId="4" numFmtId="0" xfId="0" applyAlignment="1" applyFont="1">
      <alignment horizontal="right"/>
    </xf>
    <xf borderId="0" fillId="0" fontId="31" numFmtId="0" xfId="0" applyAlignment="1" applyFont="1">
      <alignment horizontal="right" vertical="bottom"/>
    </xf>
    <xf borderId="0" fillId="7" fontId="31" numFmtId="0" xfId="0" applyAlignment="1" applyFont="1">
      <alignment horizontal="center" vertical="bottom"/>
    </xf>
    <xf borderId="0" fillId="0" fontId="31" numFmtId="164" xfId="0" applyAlignment="1" applyFont="1" applyNumberFormat="1">
      <alignment horizontal="right" vertical="bottom"/>
    </xf>
    <xf borderId="0" fillId="0" fontId="33" numFmtId="0" xfId="0" applyAlignment="1" applyFont="1">
      <alignment horizontal="right" vertical="bottom"/>
    </xf>
    <xf borderId="0" fillId="7" fontId="33" numFmtId="0" xfId="0" applyAlignment="1" applyFont="1">
      <alignment horizontal="center" vertical="bottom"/>
    </xf>
    <xf borderId="0" fillId="0" fontId="33" numFmtId="164" xfId="0" applyAlignment="1" applyFont="1" applyNumberFormat="1">
      <alignment horizontal="right" vertical="bottom"/>
    </xf>
    <xf borderId="0" fillId="0" fontId="35" numFmtId="0" xfId="0" applyAlignment="1" applyFont="1">
      <alignment horizontal="right" vertical="bottom"/>
    </xf>
    <xf borderId="0" fillId="7" fontId="35" numFmtId="0" xfId="0" applyAlignment="1" applyFont="1">
      <alignment horizontal="center" vertical="bottom"/>
    </xf>
    <xf borderId="0" fillId="0" fontId="35" numFmtId="164" xfId="0" applyAlignment="1" applyFont="1" applyNumberFormat="1">
      <alignment horizontal="right" vertical="bottom"/>
    </xf>
    <xf borderId="0" fillId="4" fontId="37" numFmtId="0" xfId="0" applyFont="1"/>
    <xf borderId="0" fillId="7" fontId="36" numFmtId="0" xfId="0" applyAlignment="1" applyFont="1">
      <alignment horizontal="center" vertical="bottom"/>
    </xf>
    <xf borderId="0" fillId="0" fontId="36" numFmtId="164" xfId="0" applyAlignment="1" applyFont="1" applyNumberFormat="1">
      <alignment horizontal="right" vertical="bottom"/>
    </xf>
    <xf borderId="0" fillId="0" fontId="36" numFmtId="0" xfId="0" applyAlignment="1" applyFont="1">
      <alignment horizontal="right" vertical="bottom"/>
    </xf>
    <xf borderId="0" fillId="7" fontId="36" numFmtId="0" xfId="0" applyAlignment="1" applyFont="1">
      <alignment vertical="bottom"/>
    </xf>
    <xf borderId="0" fillId="7" fontId="31" numFmtId="0" xfId="0" applyAlignment="1" applyFont="1">
      <alignment vertical="bottom"/>
    </xf>
    <xf borderId="0" fillId="7" fontId="35" numFmtId="0" xfId="0" applyAlignment="1" applyFont="1">
      <alignment vertical="bottom"/>
    </xf>
    <xf borderId="4" fillId="0" fontId="31" numFmtId="164" xfId="0" applyAlignment="1" applyBorder="1" applyFont="1" applyNumberFormat="1">
      <alignment horizontal="right" vertical="bottom"/>
    </xf>
    <xf borderId="5" fillId="7" fontId="33" numFmtId="0" xfId="0" applyAlignment="1" applyBorder="1" applyFont="1">
      <alignment horizontal="center" vertical="bottom"/>
    </xf>
    <xf borderId="4" fillId="0" fontId="33" numFmtId="164" xfId="0" applyAlignment="1" applyBorder="1" applyFont="1" applyNumberFormat="1">
      <alignment horizontal="right" vertical="bottom"/>
    </xf>
    <xf borderId="4" fillId="0" fontId="35" numFmtId="164" xfId="0" applyAlignment="1" applyBorder="1" applyFont="1" applyNumberFormat="1">
      <alignment horizontal="right" vertical="bottom"/>
    </xf>
    <xf borderId="33" fillId="0" fontId="36" numFmtId="0" xfId="0" applyAlignment="1" applyBorder="1" applyFont="1">
      <alignment horizontal="right" vertical="bottom"/>
    </xf>
    <xf borderId="5" fillId="0" fontId="36" numFmtId="164" xfId="0" applyAlignment="1" applyBorder="1" applyFont="1" applyNumberFormat="1">
      <alignment horizontal="right" vertical="bottom"/>
    </xf>
    <xf borderId="0" fillId="3" fontId="4" numFmtId="0" xfId="0" applyAlignment="1" applyFont="1">
      <alignment vertical="bottom"/>
    </xf>
    <xf borderId="0" fillId="3" fontId="38" numFmtId="0" xfId="0" applyAlignment="1" applyFont="1">
      <alignment horizontal="center" vertical="bottom"/>
    </xf>
    <xf borderId="0" fillId="0" fontId="4" numFmtId="0" xfId="0" applyAlignment="1" applyFont="1">
      <alignment shrinkToFit="0" vertical="bottom" wrapText="1"/>
    </xf>
    <xf borderId="0" fillId="5" fontId="4" numFmtId="0" xfId="0" applyAlignment="1" applyFont="1">
      <alignment vertical="bottom"/>
    </xf>
    <xf borderId="0" fillId="5" fontId="4" numFmtId="0" xfId="0" applyAlignment="1" applyFont="1">
      <alignment horizontal="center" vertical="bottom"/>
    </xf>
    <xf borderId="0" fillId="5" fontId="4" numFmtId="166" xfId="0" applyAlignment="1" applyFont="1" applyNumberFormat="1">
      <alignment horizontal="center" vertical="bottom"/>
    </xf>
    <xf borderId="0" fillId="5" fontId="31" numFmtId="0" xfId="0" applyAlignment="1" applyFont="1">
      <alignment horizontal="right" vertical="bottom"/>
    </xf>
    <xf borderId="0" fillId="5" fontId="31" numFmtId="0" xfId="0" applyAlignment="1" applyFont="1">
      <alignment vertical="bottom"/>
    </xf>
    <xf borderId="0" fillId="5" fontId="31" numFmtId="164" xfId="0" applyAlignment="1" applyFont="1" applyNumberFormat="1">
      <alignment vertical="bottom"/>
    </xf>
    <xf borderId="0" fillId="5" fontId="33" numFmtId="0" xfId="0" applyAlignment="1" applyFont="1">
      <alignment horizontal="right" vertical="bottom"/>
    </xf>
    <xf borderId="0" fillId="5" fontId="33" numFmtId="0" xfId="0" applyAlignment="1" applyFont="1">
      <alignment horizontal="center" vertical="bottom"/>
    </xf>
    <xf borderId="0" fillId="5" fontId="33" numFmtId="164" xfId="0" applyAlignment="1" applyFont="1" applyNumberFormat="1">
      <alignment vertical="bottom"/>
    </xf>
    <xf borderId="0" fillId="5" fontId="35" numFmtId="0" xfId="0" applyAlignment="1" applyFont="1">
      <alignment horizontal="right" vertical="bottom"/>
    </xf>
    <xf borderId="0" fillId="5" fontId="35" numFmtId="0" xfId="0" applyAlignment="1" applyFont="1">
      <alignment vertical="bottom"/>
    </xf>
    <xf borderId="0" fillId="5" fontId="35" numFmtId="164" xfId="0" applyAlignment="1" applyFont="1" applyNumberFormat="1">
      <alignment vertical="bottom"/>
    </xf>
    <xf borderId="0" fillId="5" fontId="36" numFmtId="0" xfId="0" applyAlignment="1" applyFont="1">
      <alignment horizontal="right" vertical="bottom"/>
    </xf>
    <xf borderId="0" fillId="5" fontId="36" numFmtId="0" xfId="0" applyAlignment="1" applyFont="1">
      <alignment vertical="bottom"/>
    </xf>
    <xf borderId="0" fillId="5" fontId="36" numFmtId="164" xfId="0" applyAlignment="1" applyFont="1" applyNumberFormat="1">
      <alignment vertical="bottom"/>
    </xf>
    <xf borderId="0" fillId="5" fontId="39" numFmtId="0" xfId="0" applyAlignment="1" applyFont="1">
      <alignment horizontal="center" vertical="bottom"/>
    </xf>
    <xf borderId="0" fillId="5" fontId="40" numFmtId="0" xfId="0" applyAlignment="1" applyFont="1">
      <alignment horizontal="right" vertical="bottom"/>
    </xf>
    <xf borderId="0" fillId="5" fontId="40" numFmtId="0" xfId="0" applyAlignment="1" applyFont="1">
      <alignment vertical="bottom"/>
    </xf>
    <xf borderId="0" fillId="5" fontId="40" numFmtId="164" xfId="0" applyAlignment="1" applyFont="1" applyNumberFormat="1">
      <alignment vertical="bottom"/>
    </xf>
    <xf borderId="0" fillId="5" fontId="41" numFmtId="0" xfId="0" applyAlignment="1" applyFont="1">
      <alignment horizontal="right" vertical="bottom"/>
    </xf>
    <xf borderId="0" fillId="5" fontId="41" numFmtId="0" xfId="0" applyAlignment="1" applyFont="1">
      <alignment horizontal="center" vertical="bottom"/>
    </xf>
    <xf borderId="0" fillId="5" fontId="41" numFmtId="164" xfId="0" applyAlignment="1" applyFont="1" applyNumberFormat="1">
      <alignment vertical="bottom"/>
    </xf>
    <xf borderId="0" fillId="5" fontId="42" numFmtId="0" xfId="0" applyAlignment="1" applyFont="1">
      <alignment horizontal="right" vertical="bottom"/>
    </xf>
    <xf borderId="0" fillId="5" fontId="42" numFmtId="0" xfId="0" applyAlignment="1" applyFont="1">
      <alignment vertical="bottom"/>
    </xf>
    <xf borderId="0" fillId="5" fontId="42" numFmtId="164" xfId="0" applyAlignment="1" applyFont="1" applyNumberFormat="1">
      <alignment vertical="bottom"/>
    </xf>
    <xf borderId="0" fillId="5" fontId="43" numFmtId="0" xfId="0" applyAlignment="1" applyFont="1">
      <alignment horizontal="right" vertical="bottom"/>
    </xf>
    <xf borderId="0" fillId="5" fontId="43" numFmtId="0" xfId="0" applyAlignment="1" applyFont="1">
      <alignment vertical="bottom"/>
    </xf>
    <xf borderId="0" fillId="5" fontId="43" numFmtId="164" xfId="0" applyAlignment="1" applyFont="1" applyNumberFormat="1">
      <alignment vertical="bottom"/>
    </xf>
    <xf borderId="7" fillId="4" fontId="44" numFmtId="0" xfId="0" applyAlignment="1" applyBorder="1" applyFont="1">
      <alignment horizontal="right" vertical="bottom"/>
    </xf>
    <xf borderId="0" fillId="4" fontId="44" numFmtId="0" xfId="0" applyAlignment="1" applyFont="1">
      <alignment horizontal="center" vertical="bottom"/>
    </xf>
    <xf borderId="5" fillId="4" fontId="44" numFmtId="0" xfId="0" applyAlignment="1" applyBorder="1" applyFont="1">
      <alignment horizontal="center" vertical="bottom"/>
    </xf>
    <xf borderId="0" fillId="4" fontId="31" numFmtId="0" xfId="0" applyAlignment="1" applyFont="1">
      <alignment horizontal="right" vertical="bottom"/>
    </xf>
    <xf borderId="0" fillId="4" fontId="31" numFmtId="0" xfId="0" applyAlignment="1" applyFont="1">
      <alignment horizontal="center" vertical="bottom"/>
    </xf>
    <xf borderId="5" fillId="0" fontId="31" numFmtId="164" xfId="0" applyAlignment="1" applyBorder="1" applyFont="1" applyNumberFormat="1">
      <alignment vertical="bottom"/>
    </xf>
    <xf borderId="0" fillId="8" fontId="4" numFmtId="0" xfId="0" applyAlignment="1" applyFill="1" applyFont="1">
      <alignment vertical="bottom"/>
    </xf>
    <xf borderId="33" fillId="0" fontId="33" numFmtId="0" xfId="0" applyAlignment="1" applyBorder="1" applyFont="1">
      <alignment horizontal="right" vertical="bottom"/>
    </xf>
    <xf borderId="0" fillId="4" fontId="33" numFmtId="0" xfId="0" applyAlignment="1" applyFont="1">
      <alignment horizontal="center" vertical="bottom"/>
    </xf>
    <xf borderId="5" fillId="0" fontId="33" numFmtId="164" xfId="0" applyAlignment="1" applyBorder="1" applyFont="1" applyNumberFormat="1">
      <alignment vertical="bottom"/>
    </xf>
    <xf borderId="33" fillId="0" fontId="35" numFmtId="0" xfId="0" applyAlignment="1" applyBorder="1" applyFont="1">
      <alignment horizontal="right" vertical="bottom"/>
    </xf>
    <xf borderId="0" fillId="4" fontId="35" numFmtId="0" xfId="0" applyAlignment="1" applyFont="1">
      <alignment horizontal="center" vertical="bottom"/>
    </xf>
    <xf borderId="5" fillId="0" fontId="35" numFmtId="164" xfId="0" applyAlignment="1" applyBorder="1" applyFont="1" applyNumberFormat="1">
      <alignment vertical="bottom"/>
    </xf>
    <xf borderId="0" fillId="4" fontId="36" numFmtId="0" xfId="0" applyAlignment="1" applyFont="1">
      <alignment horizontal="center" vertical="bottom"/>
    </xf>
    <xf borderId="5" fillId="0" fontId="36" numFmtId="164" xfId="0" applyAlignment="1" applyBorder="1" applyFont="1" applyNumberFormat="1">
      <alignment vertical="bottom"/>
    </xf>
    <xf borderId="6" fillId="4" fontId="44" numFmtId="0" xfId="0" applyAlignment="1" applyBorder="1" applyFont="1">
      <alignment horizontal="right" vertical="bottom"/>
    </xf>
    <xf borderId="5" fillId="0" fontId="33" numFmtId="164" xfId="0" applyAlignment="1" applyBorder="1" applyFont="1" applyNumberFormat="1">
      <alignment horizontal="right" vertical="bottom"/>
    </xf>
    <xf borderId="5" fillId="0" fontId="35" numFmtId="164" xfId="0" applyAlignment="1" applyBorder="1" applyFont="1" applyNumberFormat="1">
      <alignment horizontal="right" vertical="bottom"/>
    </xf>
    <xf borderId="0" fillId="0" fontId="4" numFmtId="0" xfId="0" applyAlignment="1" applyFont="1">
      <alignment vertical="bottom"/>
    </xf>
    <xf borderId="34" fillId="4" fontId="44" numFmtId="0" xfId="0" applyAlignment="1" applyBorder="1" applyFont="1">
      <alignment horizontal="right" vertical="bottom"/>
    </xf>
    <xf borderId="0" fillId="4" fontId="44" numFmtId="0" xfId="0" applyAlignment="1" applyFont="1">
      <alignment horizontal="right" vertical="bottom"/>
    </xf>
    <xf borderId="0" fillId="0" fontId="31" numFmtId="0" xfId="0" applyAlignment="1" applyFont="1">
      <alignment vertical="bottom"/>
    </xf>
    <xf borderId="0" fillId="0" fontId="4" numFmtId="0" xfId="0" applyAlignment="1" applyFont="1">
      <alignment horizontal="center" vertical="bottom"/>
    </xf>
    <xf borderId="5" fillId="0" fontId="4" numFmtId="0" xfId="0" applyAlignment="1" applyBorder="1" applyFont="1">
      <alignment horizontal="center" vertical="bottom"/>
    </xf>
    <xf borderId="0" fillId="0" fontId="33" numFmtId="0" xfId="0" applyAlignment="1" applyFont="1">
      <alignment horizontal="center" vertical="bottom"/>
    </xf>
    <xf borderId="0" fillId="0" fontId="35" numFmtId="0" xfId="0" applyAlignment="1" applyFont="1">
      <alignment vertical="bottom"/>
    </xf>
    <xf borderId="0" fillId="0" fontId="36" numFmtId="0" xfId="0" applyAlignment="1" applyFont="1">
      <alignment vertical="bottom"/>
    </xf>
    <xf borderId="35" fillId="0" fontId="4" numFmtId="0" xfId="0" applyAlignment="1" applyBorder="1" applyFont="1">
      <alignment vertical="bottom"/>
    </xf>
    <xf borderId="35" fillId="0" fontId="4" numFmtId="0" xfId="0" applyAlignment="1" applyBorder="1" applyFont="1">
      <alignment horizontal="center" vertical="bottom"/>
    </xf>
    <xf borderId="35" fillId="0" fontId="31" numFmtId="0" xfId="0" applyAlignment="1" applyBorder="1" applyFont="1">
      <alignment horizontal="right" vertical="bottom"/>
    </xf>
    <xf borderId="35" fillId="0" fontId="31" numFmtId="0" xfId="0" applyAlignment="1" applyBorder="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
      <c r="B1" s="2"/>
      <c r="C1" s="2"/>
      <c r="D1" s="2"/>
      <c r="E1" s="2"/>
      <c r="F1" s="2"/>
      <c r="G1" s="2"/>
      <c r="H1" s="2"/>
      <c r="I1" s="2"/>
      <c r="J1" s="2"/>
      <c r="K1" s="2"/>
      <c r="L1" s="2"/>
    </row>
    <row r="2" ht="15.75" customHeight="1">
      <c r="A2" s="3"/>
      <c r="B2" s="1"/>
      <c r="C2" s="1"/>
      <c r="D2" s="1"/>
      <c r="E2" s="1"/>
      <c r="F2" s="1"/>
      <c r="G2" s="1"/>
      <c r="H2" s="1"/>
      <c r="I2" s="1"/>
      <c r="J2" s="1"/>
      <c r="K2" s="1"/>
      <c r="L2" s="3"/>
    </row>
    <row r="3" ht="15.75" customHeight="1">
      <c r="A3" s="3"/>
      <c r="B3" s="1"/>
      <c r="C3" s="4" t="s">
        <v>0</v>
      </c>
      <c r="L3" s="3"/>
    </row>
    <row r="4" ht="15.75" customHeight="1">
      <c r="A4" s="3"/>
      <c r="B4" s="1"/>
      <c r="C4" s="5" t="s">
        <v>1</v>
      </c>
      <c r="L4" s="3"/>
    </row>
    <row r="5" ht="15.75" customHeight="1">
      <c r="A5" s="3"/>
      <c r="B5" s="6"/>
      <c r="C5" s="7"/>
      <c r="D5" s="7"/>
      <c r="E5" s="7"/>
      <c r="F5" s="7"/>
      <c r="G5" s="7"/>
      <c r="H5" s="7"/>
      <c r="I5" s="7"/>
      <c r="J5" s="7"/>
      <c r="K5" s="7"/>
      <c r="L5" s="8"/>
    </row>
    <row r="6" ht="15.75" customHeight="1">
      <c r="A6" s="1"/>
      <c r="B6" s="1"/>
      <c r="C6" s="1"/>
      <c r="D6" s="1"/>
      <c r="E6" s="1"/>
      <c r="F6" s="1"/>
      <c r="G6" s="1"/>
      <c r="H6" s="1"/>
      <c r="I6" s="1"/>
      <c r="J6" s="1"/>
      <c r="K6" s="1"/>
      <c r="L6" s="1"/>
    </row>
    <row r="7" ht="15.75" customHeight="1">
      <c r="A7" s="1"/>
      <c r="B7" s="1"/>
      <c r="C7" s="1"/>
      <c r="D7" s="1"/>
      <c r="E7" s="1"/>
      <c r="F7" s="1"/>
      <c r="G7" s="1"/>
      <c r="H7" s="1"/>
      <c r="I7" s="1"/>
      <c r="J7" s="1"/>
      <c r="K7" s="1"/>
      <c r="L7" s="1"/>
    </row>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C3:K3"/>
    <mergeCell ref="C4:K4"/>
    <mergeCell ref="B5:L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0" outlineLevelRow="1"/>
  <cols>
    <col customWidth="1" min="1" max="1" width="1.75"/>
    <col customWidth="1" min="2" max="2" width="14.88"/>
    <col customWidth="1" min="3" max="3" width="16.38"/>
    <col customWidth="1" min="4" max="4" width="20.63"/>
    <col customWidth="1" min="5" max="5" width="11.63"/>
    <col customWidth="1" min="6" max="6" width="4.5"/>
    <col customWidth="1" min="7" max="7" width="7.13"/>
    <col customWidth="1" min="8" max="8" width="11.5"/>
    <col customWidth="1" min="9" max="9" width="28.5"/>
    <col customWidth="1" min="10" max="10" width="7.5"/>
    <col customWidth="1" min="11" max="11" width="14.5"/>
    <col customWidth="1" min="12" max="12" width="6.5"/>
    <col customWidth="1" min="13" max="13" width="8.5"/>
    <col customWidth="1" min="14" max="14" width="4.38"/>
    <col customWidth="1" min="15" max="15" width="10.13"/>
    <col customWidth="1" min="16" max="16" width="9.0"/>
    <col customWidth="1" min="17" max="17" width="4.13"/>
    <col customWidth="1" min="18" max="18" width="9.75"/>
    <col customWidth="1" min="19" max="19" width="8.25"/>
    <col customWidth="1" min="20" max="20" width="4.13"/>
    <col customWidth="1" min="21" max="21" width="9.25"/>
    <col customWidth="1" min="22" max="22" width="6.63"/>
    <col customWidth="1" min="23" max="23" width="4.38"/>
    <col customWidth="1" min="24" max="24" width="8.38"/>
  </cols>
  <sheetData>
    <row r="1" ht="41.25" customHeight="1" outlineLevel="1">
      <c r="A1" s="9" t="s">
        <v>2</v>
      </c>
      <c r="B1" s="10" t="s">
        <v>3</v>
      </c>
      <c r="C1" s="11"/>
      <c r="D1" s="11"/>
      <c r="E1" s="12"/>
      <c r="F1" s="12"/>
      <c r="G1" s="13"/>
      <c r="H1" s="12"/>
      <c r="I1" s="12"/>
      <c r="J1" s="14"/>
      <c r="K1" s="11"/>
      <c r="L1" s="15"/>
      <c r="M1" s="16"/>
      <c r="N1" s="17" t="s">
        <v>4</v>
      </c>
      <c r="O1" s="18"/>
      <c r="P1" s="19"/>
      <c r="Q1" s="20"/>
      <c r="R1" s="18"/>
      <c r="S1" s="19"/>
      <c r="T1" s="17"/>
      <c r="U1" s="18"/>
      <c r="V1" s="17"/>
      <c r="W1" s="17"/>
      <c r="X1" s="19"/>
    </row>
    <row r="2" ht="42.0" customHeight="1">
      <c r="A2" s="21"/>
      <c r="B2" s="22" t="s">
        <v>5</v>
      </c>
      <c r="C2" s="22" t="s">
        <v>6</v>
      </c>
      <c r="D2" s="22" t="s">
        <v>7</v>
      </c>
      <c r="E2" s="23" t="s">
        <v>8</v>
      </c>
      <c r="F2" s="23" t="s">
        <v>9</v>
      </c>
      <c r="G2" s="24" t="s">
        <v>10</v>
      </c>
      <c r="H2" s="23" t="s">
        <v>11</v>
      </c>
      <c r="I2" s="23" t="s">
        <v>12</v>
      </c>
      <c r="J2" s="25" t="s">
        <v>13</v>
      </c>
      <c r="K2" s="22" t="s">
        <v>14</v>
      </c>
      <c r="L2" s="26" t="s">
        <v>15</v>
      </c>
      <c r="M2" s="27" t="s">
        <v>16</v>
      </c>
      <c r="N2" s="28" t="s">
        <v>17</v>
      </c>
      <c r="O2" s="29" t="s">
        <v>18</v>
      </c>
      <c r="P2" s="30" t="s">
        <v>19</v>
      </c>
      <c r="Q2" s="31" t="s">
        <v>17</v>
      </c>
      <c r="R2" s="32" t="s">
        <v>20</v>
      </c>
      <c r="S2" s="33" t="s">
        <v>21</v>
      </c>
      <c r="T2" s="33" t="s">
        <v>17</v>
      </c>
      <c r="U2" s="34" t="s">
        <v>22</v>
      </c>
      <c r="V2" s="35" t="s">
        <v>23</v>
      </c>
      <c r="W2" s="35" t="s">
        <v>17</v>
      </c>
      <c r="X2" s="36" t="s">
        <v>24</v>
      </c>
      <c r="Y2" s="37"/>
    </row>
    <row r="3" ht="15.75" customHeight="1">
      <c r="A3" s="38"/>
      <c r="B3" s="39" t="s">
        <v>25</v>
      </c>
      <c r="C3" s="39" t="s">
        <v>26</v>
      </c>
      <c r="D3" s="39" t="s">
        <v>27</v>
      </c>
      <c r="E3" s="39" t="s">
        <v>28</v>
      </c>
      <c r="F3" s="39" t="s">
        <v>29</v>
      </c>
      <c r="G3" s="40" t="s">
        <v>30</v>
      </c>
      <c r="H3" s="39" t="s">
        <v>31</v>
      </c>
      <c r="I3" s="39" t="s">
        <v>32</v>
      </c>
      <c r="J3" s="41" t="s">
        <v>33</v>
      </c>
      <c r="K3" s="42" t="s">
        <v>34</v>
      </c>
      <c r="L3" s="43" t="s">
        <v>35</v>
      </c>
      <c r="M3" s="44" t="s">
        <v>36</v>
      </c>
      <c r="N3" s="45">
        <f>IF(O3&gt;0,ROUNDDOWN((TODAY()-O3)/365,0),"")</f>
        <v>2</v>
      </c>
      <c r="O3" s="46">
        <v>44068.0</v>
      </c>
      <c r="P3" s="47" t="s">
        <v>37</v>
      </c>
      <c r="Q3" s="48"/>
      <c r="R3" s="49">
        <v>44713.0</v>
      </c>
      <c r="S3" s="50"/>
      <c r="T3" s="51" t="str">
        <f>IF(U3&gt;0,ROUNDDOWN((TODAY()-U3)/365,0),"")</f>
        <v/>
      </c>
      <c r="U3" s="52"/>
      <c r="V3" s="53"/>
      <c r="W3" s="54" t="str">
        <f>IF(X3&gt;0,ROUNDDOWN((TODAY()-X3)/365,0),"")</f>
        <v/>
      </c>
      <c r="X3" s="55"/>
      <c r="Y3" s="56"/>
    </row>
    <row r="4" ht="15.75" customHeight="1">
      <c r="A4" s="57"/>
      <c r="B4" s="58" t="s">
        <v>38</v>
      </c>
      <c r="C4" s="58" t="s">
        <v>39</v>
      </c>
      <c r="D4" s="59" t="s">
        <v>40</v>
      </c>
      <c r="E4" s="60" t="s">
        <v>28</v>
      </c>
      <c r="F4" s="60" t="s">
        <v>29</v>
      </c>
      <c r="G4" s="61" t="s">
        <v>30</v>
      </c>
      <c r="H4" s="60" t="s">
        <v>41</v>
      </c>
      <c r="I4" s="62" t="s">
        <v>42</v>
      </c>
      <c r="J4" s="63" t="s">
        <v>43</v>
      </c>
      <c r="K4" s="64" t="s">
        <v>44</v>
      </c>
      <c r="L4" s="65">
        <v>44731.0</v>
      </c>
      <c r="M4" s="66" t="s">
        <v>45</v>
      </c>
      <c r="N4" s="67">
        <v>1.0</v>
      </c>
      <c r="O4" s="68">
        <v>44405.0</v>
      </c>
      <c r="P4" s="69"/>
      <c r="Q4" s="67"/>
      <c r="R4" s="70"/>
      <c r="S4" s="71"/>
      <c r="T4" s="72"/>
      <c r="U4" s="73"/>
      <c r="V4" s="74"/>
      <c r="W4" s="75"/>
      <c r="X4" s="76"/>
      <c r="Y4" s="77"/>
    </row>
    <row r="5" ht="15.75" customHeight="1">
      <c r="A5" s="78"/>
      <c r="B5" s="79" t="s">
        <v>46</v>
      </c>
      <c r="C5" s="79" t="s">
        <v>47</v>
      </c>
      <c r="D5" s="79" t="s">
        <v>48</v>
      </c>
      <c r="E5" s="79" t="s">
        <v>49</v>
      </c>
      <c r="F5" s="80" t="s">
        <v>29</v>
      </c>
      <c r="G5" s="81" t="s">
        <v>50</v>
      </c>
      <c r="H5" s="80" t="s">
        <v>51</v>
      </c>
      <c r="I5" s="82" t="s">
        <v>52</v>
      </c>
      <c r="J5" s="83" t="s">
        <v>53</v>
      </c>
      <c r="K5" s="84" t="s">
        <v>54</v>
      </c>
      <c r="L5" s="85">
        <v>44304.0</v>
      </c>
      <c r="M5" s="86" t="s">
        <v>55</v>
      </c>
      <c r="N5" s="67">
        <f>IF(O5&gt;0,ROUNDDOWN((TODAY()-O5)/365,0),"")</f>
        <v>7</v>
      </c>
      <c r="O5" s="87">
        <v>42392.0</v>
      </c>
      <c r="P5" s="44" t="s">
        <v>56</v>
      </c>
      <c r="Q5" s="88" t="s">
        <v>57</v>
      </c>
      <c r="R5" s="89">
        <v>43225.0</v>
      </c>
      <c r="S5" s="90" t="s">
        <v>58</v>
      </c>
      <c r="T5" s="91">
        <f>IF(U5&gt;0,ROUNDDOWN((TODAY()-U5)/365,0),"")</f>
        <v>2</v>
      </c>
      <c r="U5" s="92">
        <v>44279.0</v>
      </c>
      <c r="V5" s="93"/>
      <c r="W5" s="94" t="str">
        <f>IF(X5&gt;0,ROUNDDOWN((TODAY()-X5)/365,0),"")</f>
        <v/>
      </c>
      <c r="X5" s="95"/>
      <c r="Y5" s="56"/>
    </row>
    <row r="6" ht="15.75" customHeight="1">
      <c r="A6" s="96"/>
      <c r="B6" s="97" t="s">
        <v>59</v>
      </c>
      <c r="C6" s="98" t="s">
        <v>60</v>
      </c>
      <c r="D6" s="99" t="s">
        <v>61</v>
      </c>
      <c r="E6" s="100" t="s">
        <v>62</v>
      </c>
      <c r="F6" s="100" t="s">
        <v>29</v>
      </c>
      <c r="G6" s="101" t="s">
        <v>63</v>
      </c>
      <c r="H6" s="100" t="s">
        <v>64</v>
      </c>
      <c r="I6" s="102" t="s">
        <v>65</v>
      </c>
      <c r="J6" s="103" t="s">
        <v>66</v>
      </c>
      <c r="K6" s="104" t="s">
        <v>67</v>
      </c>
      <c r="L6" s="105"/>
      <c r="M6" s="106" t="s">
        <v>68</v>
      </c>
      <c r="N6" s="107">
        <v>1.0</v>
      </c>
      <c r="O6" s="108">
        <v>44869.0</v>
      </c>
      <c r="P6" s="109"/>
      <c r="Q6" s="110"/>
      <c r="R6" s="111"/>
      <c r="S6" s="112"/>
      <c r="T6" s="113"/>
      <c r="U6" s="114"/>
      <c r="V6" s="115"/>
      <c r="W6" s="116"/>
      <c r="X6" s="117"/>
      <c r="Y6" s="118"/>
    </row>
    <row r="7" ht="15.75" customHeight="1">
      <c r="A7" s="57"/>
      <c r="B7" s="58" t="s">
        <v>69</v>
      </c>
      <c r="C7" s="58" t="s">
        <v>70</v>
      </c>
      <c r="D7" s="59" t="s">
        <v>71</v>
      </c>
      <c r="E7" s="60" t="s">
        <v>72</v>
      </c>
      <c r="F7" s="60" t="s">
        <v>29</v>
      </c>
      <c r="G7" s="61" t="s">
        <v>73</v>
      </c>
      <c r="H7" s="60" t="s">
        <v>74</v>
      </c>
      <c r="I7" s="62" t="s">
        <v>75</v>
      </c>
      <c r="J7" s="63" t="s">
        <v>43</v>
      </c>
      <c r="K7" s="119" t="s">
        <v>76</v>
      </c>
      <c r="L7" s="120">
        <v>44877.0</v>
      </c>
      <c r="M7" s="66" t="s">
        <v>77</v>
      </c>
      <c r="N7" s="67">
        <v>5.0</v>
      </c>
      <c r="O7" s="68">
        <v>42973.0</v>
      </c>
      <c r="P7" s="69"/>
      <c r="Q7" s="67"/>
      <c r="R7" s="70"/>
      <c r="S7" s="71"/>
      <c r="T7" s="121"/>
      <c r="U7" s="73"/>
      <c r="V7" s="74"/>
      <c r="W7" s="75"/>
      <c r="X7" s="76"/>
      <c r="Y7" s="77"/>
    </row>
    <row r="8" ht="15.75" customHeight="1">
      <c r="A8" s="78"/>
      <c r="B8" s="79" t="s">
        <v>78</v>
      </c>
      <c r="C8" s="79" t="s">
        <v>79</v>
      </c>
      <c r="D8" s="79" t="s">
        <v>80</v>
      </c>
      <c r="E8" s="79" t="s">
        <v>81</v>
      </c>
      <c r="F8" s="80" t="s">
        <v>29</v>
      </c>
      <c r="G8" s="81" t="s">
        <v>82</v>
      </c>
      <c r="H8" s="80" t="s">
        <v>83</v>
      </c>
      <c r="I8" s="82" t="s">
        <v>84</v>
      </c>
      <c r="J8" s="83" t="s">
        <v>85</v>
      </c>
      <c r="K8" s="84" t="s">
        <v>76</v>
      </c>
      <c r="L8" s="85">
        <v>44339.0</v>
      </c>
      <c r="M8" s="86" t="s">
        <v>86</v>
      </c>
      <c r="N8" s="67">
        <f t="shared" ref="N8:N15" si="1">IF(O8&gt;0,ROUNDDOWN((TODAY()-O8)/365,0),"")</f>
        <v>5</v>
      </c>
      <c r="O8" s="87">
        <v>42956.0</v>
      </c>
      <c r="P8" s="44" t="s">
        <v>87</v>
      </c>
      <c r="Q8" s="88">
        <f t="shared" ref="Q8:Q13" si="2">IF(R8&gt;0,ROUNDDOWN((TODAY()-R8)/365,0),"")</f>
        <v>4</v>
      </c>
      <c r="R8" s="89">
        <v>43618.0</v>
      </c>
      <c r="S8" s="90"/>
      <c r="T8" s="91" t="str">
        <f t="shared" ref="T8:T16" si="3">IF(U8&gt;0,ROUNDDOWN((TODAY()-U8)/365,0),"")</f>
        <v/>
      </c>
      <c r="U8" s="92"/>
      <c r="V8" s="93"/>
      <c r="W8" s="94" t="str">
        <f t="shared" ref="W8:W9" si="4">IF(X8&gt;0,ROUNDDOWN((TODAY()-X8)/365,0),"")</f>
        <v/>
      </c>
      <c r="X8" s="95"/>
      <c r="Y8" s="56"/>
    </row>
    <row r="9" ht="15.75" customHeight="1">
      <c r="A9" s="78"/>
      <c r="B9" s="79" t="s">
        <v>88</v>
      </c>
      <c r="C9" s="79" t="s">
        <v>89</v>
      </c>
      <c r="D9" s="79" t="s">
        <v>90</v>
      </c>
      <c r="E9" s="79" t="s">
        <v>91</v>
      </c>
      <c r="F9" s="80" t="s">
        <v>29</v>
      </c>
      <c r="G9" s="81" t="s">
        <v>92</v>
      </c>
      <c r="H9" s="80" t="s">
        <v>93</v>
      </c>
      <c r="I9" s="82" t="s">
        <v>94</v>
      </c>
      <c r="J9" s="83" t="s">
        <v>95</v>
      </c>
      <c r="K9" s="84" t="s">
        <v>76</v>
      </c>
      <c r="L9" s="85">
        <v>44352.0</v>
      </c>
      <c r="M9" s="86" t="s">
        <v>96</v>
      </c>
      <c r="N9" s="67">
        <f t="shared" si="1"/>
        <v>8</v>
      </c>
      <c r="O9" s="87">
        <v>41996.0</v>
      </c>
      <c r="P9" s="44" t="s">
        <v>97</v>
      </c>
      <c r="Q9" s="88">
        <f t="shared" si="2"/>
        <v>6</v>
      </c>
      <c r="R9" s="89">
        <v>42860.0</v>
      </c>
      <c r="S9" s="90"/>
      <c r="T9" s="91" t="str">
        <f t="shared" si="3"/>
        <v/>
      </c>
      <c r="U9" s="92"/>
      <c r="V9" s="93"/>
      <c r="W9" s="94" t="str">
        <f t="shared" si="4"/>
        <v/>
      </c>
      <c r="X9" s="95"/>
      <c r="Y9" s="56"/>
    </row>
    <row r="10" ht="15.75" customHeight="1">
      <c r="A10" s="38"/>
      <c r="B10" s="58" t="s">
        <v>98</v>
      </c>
      <c r="C10" s="58" t="s">
        <v>99</v>
      </c>
      <c r="D10" s="122" t="s">
        <v>100</v>
      </c>
      <c r="E10" s="58" t="s">
        <v>91</v>
      </c>
      <c r="F10" s="58" t="s">
        <v>29</v>
      </c>
      <c r="G10" s="123" t="s">
        <v>92</v>
      </c>
      <c r="H10" s="58" t="s">
        <v>101</v>
      </c>
      <c r="I10" s="58" t="s">
        <v>102</v>
      </c>
      <c r="J10" s="124" t="s">
        <v>103</v>
      </c>
      <c r="K10" s="84" t="s">
        <v>76</v>
      </c>
      <c r="L10" s="125">
        <v>44292.0</v>
      </c>
      <c r="M10" s="86" t="s">
        <v>104</v>
      </c>
      <c r="N10" s="67">
        <f t="shared" si="1"/>
        <v>4</v>
      </c>
      <c r="O10" s="87">
        <v>43397.0</v>
      </c>
      <c r="P10" s="44" t="s">
        <v>105</v>
      </c>
      <c r="Q10" s="88">
        <f t="shared" si="2"/>
        <v>2</v>
      </c>
      <c r="R10" s="89">
        <v>44118.0</v>
      </c>
      <c r="S10" s="90" t="s">
        <v>106</v>
      </c>
      <c r="T10" s="126">
        <f t="shared" si="3"/>
        <v>0</v>
      </c>
      <c r="U10" s="92">
        <v>45089.0</v>
      </c>
      <c r="V10" s="93"/>
      <c r="W10" s="94"/>
      <c r="X10" s="95"/>
      <c r="Y10" s="56"/>
    </row>
    <row r="11" ht="15.75" customHeight="1">
      <c r="A11" s="78"/>
      <c r="B11" s="79" t="s">
        <v>107</v>
      </c>
      <c r="C11" s="79" t="s">
        <v>108</v>
      </c>
      <c r="D11" s="79" t="s">
        <v>109</v>
      </c>
      <c r="E11" s="79" t="s">
        <v>28</v>
      </c>
      <c r="F11" s="80" t="s">
        <v>29</v>
      </c>
      <c r="G11" s="81" t="s">
        <v>30</v>
      </c>
      <c r="H11" s="80" t="s">
        <v>110</v>
      </c>
      <c r="I11" s="82" t="s">
        <v>111</v>
      </c>
      <c r="J11" s="83" t="s">
        <v>112</v>
      </c>
      <c r="K11" s="84" t="s">
        <v>76</v>
      </c>
      <c r="L11" s="85">
        <v>44535.0</v>
      </c>
      <c r="M11" s="86" t="s">
        <v>113</v>
      </c>
      <c r="N11" s="67">
        <f t="shared" si="1"/>
        <v>5</v>
      </c>
      <c r="O11" s="87">
        <v>43231.0</v>
      </c>
      <c r="P11" s="44" t="s">
        <v>114</v>
      </c>
      <c r="Q11" s="88">
        <f t="shared" si="2"/>
        <v>2</v>
      </c>
      <c r="R11" s="89">
        <v>44265.0</v>
      </c>
      <c r="S11" s="90"/>
      <c r="T11" s="126" t="str">
        <f t="shared" si="3"/>
        <v/>
      </c>
      <c r="U11" s="92"/>
      <c r="V11" s="93"/>
      <c r="W11" s="94" t="str">
        <f t="shared" ref="W11:W13" si="5">IF(X11&gt;0,ROUNDDOWN((TODAY()-X11)/365,0),"")</f>
        <v/>
      </c>
      <c r="X11" s="95"/>
      <c r="Y11" s="56"/>
    </row>
    <row r="12" ht="15.75" customHeight="1">
      <c r="A12" s="78"/>
      <c r="B12" s="79" t="s">
        <v>115</v>
      </c>
      <c r="C12" s="79" t="s">
        <v>116</v>
      </c>
      <c r="D12" s="79" t="s">
        <v>117</v>
      </c>
      <c r="E12" s="79" t="s">
        <v>62</v>
      </c>
      <c r="F12" s="80" t="s">
        <v>29</v>
      </c>
      <c r="G12" s="81" t="s">
        <v>63</v>
      </c>
      <c r="H12" s="80" t="s">
        <v>118</v>
      </c>
      <c r="I12" s="127" t="s">
        <v>119</v>
      </c>
      <c r="J12" s="83" t="s">
        <v>120</v>
      </c>
      <c r="K12" s="84" t="s">
        <v>76</v>
      </c>
      <c r="L12" s="85">
        <v>44534.0</v>
      </c>
      <c r="M12" s="86" t="s">
        <v>121</v>
      </c>
      <c r="N12" s="67">
        <f t="shared" si="1"/>
        <v>11</v>
      </c>
      <c r="O12" s="87">
        <v>40906.0</v>
      </c>
      <c r="P12" s="44" t="s">
        <v>122</v>
      </c>
      <c r="Q12" s="88">
        <f t="shared" si="2"/>
        <v>4</v>
      </c>
      <c r="R12" s="89">
        <v>43473.0</v>
      </c>
      <c r="S12" s="90"/>
      <c r="T12" s="126" t="str">
        <f t="shared" si="3"/>
        <v/>
      </c>
      <c r="U12" s="92"/>
      <c r="V12" s="93"/>
      <c r="W12" s="94" t="str">
        <f t="shared" si="5"/>
        <v/>
      </c>
      <c r="X12" s="95"/>
      <c r="Y12" s="56"/>
    </row>
    <row r="13" ht="15.75" customHeight="1">
      <c r="A13" s="38"/>
      <c r="B13" s="58" t="s">
        <v>123</v>
      </c>
      <c r="C13" s="58" t="s">
        <v>124</v>
      </c>
      <c r="D13" s="58" t="s">
        <v>125</v>
      </c>
      <c r="E13" s="58" t="s">
        <v>62</v>
      </c>
      <c r="F13" s="58" t="s">
        <v>29</v>
      </c>
      <c r="G13" s="123" t="s">
        <v>63</v>
      </c>
      <c r="H13" s="58" t="s">
        <v>126</v>
      </c>
      <c r="I13" s="58" t="s">
        <v>127</v>
      </c>
      <c r="J13" s="124" t="s">
        <v>33</v>
      </c>
      <c r="K13" s="42" t="s">
        <v>76</v>
      </c>
      <c r="L13" s="125">
        <v>44361.0</v>
      </c>
      <c r="M13" s="86" t="s">
        <v>128</v>
      </c>
      <c r="N13" s="67">
        <f t="shared" si="1"/>
        <v>16</v>
      </c>
      <c r="O13" s="87">
        <v>39240.0</v>
      </c>
      <c r="P13" s="44" t="s">
        <v>129</v>
      </c>
      <c r="Q13" s="88">
        <f t="shared" si="2"/>
        <v>2</v>
      </c>
      <c r="R13" s="89">
        <v>44246.0</v>
      </c>
      <c r="S13" s="90"/>
      <c r="T13" s="126" t="str">
        <f t="shared" si="3"/>
        <v/>
      </c>
      <c r="U13" s="92"/>
      <c r="V13" s="93"/>
      <c r="W13" s="94" t="str">
        <f t="shared" si="5"/>
        <v/>
      </c>
      <c r="X13" s="95"/>
      <c r="Y13" s="56"/>
    </row>
    <row r="14" ht="15.75" customHeight="1">
      <c r="A14" s="57"/>
      <c r="B14" s="58" t="s">
        <v>38</v>
      </c>
      <c r="C14" s="58" t="s">
        <v>130</v>
      </c>
      <c r="D14" s="59" t="s">
        <v>131</v>
      </c>
      <c r="E14" s="60" t="s">
        <v>28</v>
      </c>
      <c r="F14" s="60" t="s">
        <v>29</v>
      </c>
      <c r="G14" s="61" t="s">
        <v>30</v>
      </c>
      <c r="H14" s="60" t="s">
        <v>132</v>
      </c>
      <c r="I14" s="62" t="s">
        <v>133</v>
      </c>
      <c r="J14" s="63" t="s">
        <v>134</v>
      </c>
      <c r="K14" s="64" t="s">
        <v>76</v>
      </c>
      <c r="L14" s="65">
        <v>44772.0</v>
      </c>
      <c r="M14" s="66" t="s">
        <v>135</v>
      </c>
      <c r="N14" s="67">
        <f t="shared" si="1"/>
        <v>2</v>
      </c>
      <c r="O14" s="68">
        <v>44250.0</v>
      </c>
      <c r="P14" s="69"/>
      <c r="Q14" s="67"/>
      <c r="R14" s="70"/>
      <c r="S14" s="71"/>
      <c r="T14" s="128" t="str">
        <f t="shared" si="3"/>
        <v/>
      </c>
      <c r="U14" s="73"/>
      <c r="V14" s="74"/>
      <c r="W14" s="75"/>
      <c r="X14" s="76"/>
      <c r="Y14" s="77"/>
    </row>
    <row r="15" ht="15.75" customHeight="1">
      <c r="A15" s="57"/>
      <c r="B15" s="58" t="s">
        <v>136</v>
      </c>
      <c r="C15" s="58" t="s">
        <v>137</v>
      </c>
      <c r="D15" s="59" t="s">
        <v>138</v>
      </c>
      <c r="E15" s="60" t="s">
        <v>91</v>
      </c>
      <c r="F15" s="60" t="s">
        <v>29</v>
      </c>
      <c r="G15" s="61" t="s">
        <v>139</v>
      </c>
      <c r="H15" s="60" t="s">
        <v>140</v>
      </c>
      <c r="I15" s="62" t="s">
        <v>141</v>
      </c>
      <c r="J15" s="63" t="s">
        <v>142</v>
      </c>
      <c r="K15" s="64" t="s">
        <v>76</v>
      </c>
      <c r="L15" s="65">
        <v>44436.0</v>
      </c>
      <c r="M15" s="66" t="s">
        <v>56</v>
      </c>
      <c r="N15" s="67">
        <f t="shared" si="1"/>
        <v>7</v>
      </c>
      <c r="O15" s="68">
        <v>42239.0</v>
      </c>
      <c r="P15" s="69" t="s">
        <v>143</v>
      </c>
      <c r="Q15" s="67">
        <f>IF(R15&gt;0,ROUNDDOWN((TODAY()-R15)/365,0),"")</f>
        <v>6</v>
      </c>
      <c r="R15" s="70">
        <v>42683.0</v>
      </c>
      <c r="S15" s="71"/>
      <c r="T15" s="128" t="str">
        <f t="shared" si="3"/>
        <v/>
      </c>
      <c r="U15" s="73"/>
      <c r="V15" s="74"/>
      <c r="W15" s="75"/>
      <c r="X15" s="76"/>
      <c r="Y15" s="77"/>
    </row>
    <row r="16" ht="15.75" customHeight="1">
      <c r="A16" s="57"/>
      <c r="B16" s="58" t="s">
        <v>144</v>
      </c>
      <c r="C16" s="58" t="s">
        <v>145</v>
      </c>
      <c r="D16" s="59" t="s">
        <v>146</v>
      </c>
      <c r="E16" s="60" t="s">
        <v>62</v>
      </c>
      <c r="F16" s="60" t="s">
        <v>29</v>
      </c>
      <c r="G16" s="61" t="s">
        <v>147</v>
      </c>
      <c r="H16" s="60" t="s">
        <v>148</v>
      </c>
      <c r="I16" s="62" t="s">
        <v>149</v>
      </c>
      <c r="J16" s="63" t="s">
        <v>150</v>
      </c>
      <c r="K16" s="64" t="s">
        <v>76</v>
      </c>
      <c r="L16" s="65">
        <v>44700.0</v>
      </c>
      <c r="M16" s="66" t="s">
        <v>151</v>
      </c>
      <c r="N16" s="67">
        <v>11.0</v>
      </c>
      <c r="O16" s="68">
        <v>40832.0</v>
      </c>
      <c r="P16" s="69" t="s">
        <v>152</v>
      </c>
      <c r="Q16" s="67">
        <v>3.0</v>
      </c>
      <c r="R16" s="70">
        <v>43802.0</v>
      </c>
      <c r="S16" s="71" t="s">
        <v>153</v>
      </c>
      <c r="T16" s="128">
        <f t="shared" si="3"/>
        <v>1</v>
      </c>
      <c r="U16" s="73">
        <v>44585.0</v>
      </c>
      <c r="V16" s="74"/>
      <c r="W16" s="75"/>
      <c r="X16" s="76"/>
      <c r="Y16" s="77"/>
    </row>
    <row r="17" ht="15.75" customHeight="1">
      <c r="A17" s="78"/>
      <c r="B17" s="79" t="s">
        <v>38</v>
      </c>
      <c r="C17" s="79" t="s">
        <v>154</v>
      </c>
      <c r="D17" s="79" t="s">
        <v>155</v>
      </c>
      <c r="E17" s="79" t="s">
        <v>62</v>
      </c>
      <c r="F17" s="80" t="s">
        <v>29</v>
      </c>
      <c r="G17" s="81" t="s">
        <v>63</v>
      </c>
      <c r="H17" s="80" t="s">
        <v>156</v>
      </c>
      <c r="I17" s="127" t="s">
        <v>157</v>
      </c>
      <c r="J17" s="83" t="s">
        <v>158</v>
      </c>
      <c r="K17" s="84" t="s">
        <v>76</v>
      </c>
      <c r="L17" s="85">
        <v>44549.0</v>
      </c>
      <c r="M17" s="86" t="s">
        <v>159</v>
      </c>
      <c r="N17" s="67">
        <f t="shared" ref="N17:N24" si="6">IF(O17&gt;0,ROUNDDOWN((TODAY()-O17)/365,0),"")</f>
        <v>7</v>
      </c>
      <c r="O17" s="87">
        <v>42379.0</v>
      </c>
      <c r="P17" s="44" t="s">
        <v>160</v>
      </c>
      <c r="Q17" s="88">
        <f t="shared" ref="Q17:Q21" si="7">IF(R17&gt;0,ROUNDDOWN((TODAY()-R17)/365,0),"")</f>
        <v>3</v>
      </c>
      <c r="R17" s="89">
        <v>43933.0</v>
      </c>
      <c r="S17" s="90"/>
      <c r="T17" s="129"/>
      <c r="U17" s="92"/>
      <c r="V17" s="93"/>
      <c r="W17" s="94" t="str">
        <f t="shared" ref="W17:W21" si="8">IF(X17&gt;0,ROUNDDOWN((TODAY()-X17)/365,0),"")</f>
        <v/>
      </c>
      <c r="X17" s="95"/>
      <c r="Y17" s="56"/>
    </row>
    <row r="18" ht="15.75" customHeight="1">
      <c r="A18" s="78"/>
      <c r="B18" s="79" t="s">
        <v>161</v>
      </c>
      <c r="C18" s="79" t="s">
        <v>162</v>
      </c>
      <c r="D18" s="79" t="s">
        <v>163</v>
      </c>
      <c r="E18" s="79" t="s">
        <v>91</v>
      </c>
      <c r="F18" s="80" t="s">
        <v>29</v>
      </c>
      <c r="G18" s="81" t="s">
        <v>92</v>
      </c>
      <c r="H18" s="80" t="s">
        <v>164</v>
      </c>
      <c r="I18" s="82" t="s">
        <v>165</v>
      </c>
      <c r="J18" s="83" t="s">
        <v>166</v>
      </c>
      <c r="K18" s="84" t="s">
        <v>76</v>
      </c>
      <c r="L18" s="85">
        <v>44258.0</v>
      </c>
      <c r="M18" s="86" t="s">
        <v>167</v>
      </c>
      <c r="N18" s="67">
        <f t="shared" si="6"/>
        <v>6</v>
      </c>
      <c r="O18" s="87">
        <v>42617.0</v>
      </c>
      <c r="P18" s="44" t="s">
        <v>168</v>
      </c>
      <c r="Q18" s="88">
        <f t="shared" si="7"/>
        <v>4</v>
      </c>
      <c r="R18" s="89">
        <v>43606.0</v>
      </c>
      <c r="S18" s="130" t="s">
        <v>169</v>
      </c>
      <c r="T18" s="129"/>
      <c r="U18" s="131">
        <v>44949.0</v>
      </c>
      <c r="V18" s="93"/>
      <c r="W18" s="94" t="str">
        <f t="shared" si="8"/>
        <v/>
      </c>
      <c r="X18" s="95"/>
      <c r="Y18" s="56"/>
    </row>
    <row r="19" ht="15.75" customHeight="1">
      <c r="A19" s="78"/>
      <c r="B19" s="79" t="s">
        <v>170</v>
      </c>
      <c r="C19" s="79" t="s">
        <v>171</v>
      </c>
      <c r="D19" s="79" t="s">
        <v>172</v>
      </c>
      <c r="E19" s="79" t="s">
        <v>81</v>
      </c>
      <c r="F19" s="80" t="s">
        <v>29</v>
      </c>
      <c r="G19" s="81" t="s">
        <v>82</v>
      </c>
      <c r="H19" s="80" t="s">
        <v>173</v>
      </c>
      <c r="I19" s="82" t="s">
        <v>174</v>
      </c>
      <c r="J19" s="83" t="s">
        <v>175</v>
      </c>
      <c r="K19" s="84" t="s">
        <v>76</v>
      </c>
      <c r="L19" s="85">
        <v>44310.0</v>
      </c>
      <c r="M19" s="86" t="s">
        <v>176</v>
      </c>
      <c r="N19" s="67">
        <f t="shared" si="6"/>
        <v>3</v>
      </c>
      <c r="O19" s="87">
        <v>43708.0</v>
      </c>
      <c r="P19" s="47" t="s">
        <v>68</v>
      </c>
      <c r="Q19" s="88">
        <f t="shared" si="7"/>
        <v>0</v>
      </c>
      <c r="R19" s="132">
        <v>44813.0</v>
      </c>
      <c r="S19" s="90"/>
      <c r="T19" s="129"/>
      <c r="U19" s="92"/>
      <c r="V19" s="93"/>
      <c r="W19" s="94" t="str">
        <f t="shared" si="8"/>
        <v/>
      </c>
      <c r="X19" s="95"/>
      <c r="Y19" s="56"/>
    </row>
    <row r="20" ht="15.75" customHeight="1">
      <c r="A20" s="38"/>
      <c r="B20" s="58" t="s">
        <v>177</v>
      </c>
      <c r="C20" s="58" t="s">
        <v>178</v>
      </c>
      <c r="D20" s="58" t="s">
        <v>179</v>
      </c>
      <c r="E20" s="58" t="s">
        <v>72</v>
      </c>
      <c r="F20" s="58" t="s">
        <v>29</v>
      </c>
      <c r="G20" s="123" t="s">
        <v>180</v>
      </c>
      <c r="H20" s="58" t="s">
        <v>181</v>
      </c>
      <c r="I20" s="58" t="s">
        <v>182</v>
      </c>
      <c r="J20" s="124" t="s">
        <v>175</v>
      </c>
      <c r="K20" s="42" t="s">
        <v>76</v>
      </c>
      <c r="L20" s="125">
        <v>44547.0</v>
      </c>
      <c r="M20" s="86" t="s">
        <v>183</v>
      </c>
      <c r="N20" s="67">
        <f t="shared" si="6"/>
        <v>7</v>
      </c>
      <c r="O20" s="87">
        <v>42332.0</v>
      </c>
      <c r="P20" s="44"/>
      <c r="Q20" s="88" t="str">
        <f t="shared" si="7"/>
        <v/>
      </c>
      <c r="R20" s="89"/>
      <c r="S20" s="90"/>
      <c r="T20" s="129"/>
      <c r="U20" s="92"/>
      <c r="V20" s="93"/>
      <c r="W20" s="94" t="str">
        <f t="shared" si="8"/>
        <v/>
      </c>
      <c r="X20" s="95"/>
      <c r="Y20" s="56"/>
    </row>
    <row r="21" ht="15.75" customHeight="1">
      <c r="A21" s="133"/>
      <c r="B21" s="134" t="s">
        <v>184</v>
      </c>
      <c r="C21" s="134" t="s">
        <v>185</v>
      </c>
      <c r="D21" s="134" t="s">
        <v>186</v>
      </c>
      <c r="E21" s="134" t="s">
        <v>187</v>
      </c>
      <c r="F21" s="135" t="s">
        <v>29</v>
      </c>
      <c r="G21" s="136" t="s">
        <v>188</v>
      </c>
      <c r="H21" s="135" t="s">
        <v>189</v>
      </c>
      <c r="I21" s="137" t="s">
        <v>190</v>
      </c>
      <c r="J21" s="138" t="s">
        <v>191</v>
      </c>
      <c r="K21" s="134" t="s">
        <v>76</v>
      </c>
      <c r="L21" s="139">
        <v>44559.0</v>
      </c>
      <c r="M21" s="86" t="s">
        <v>192</v>
      </c>
      <c r="N21" s="140">
        <f t="shared" si="6"/>
        <v>6</v>
      </c>
      <c r="O21" s="141">
        <v>42642.0</v>
      </c>
      <c r="P21" s="44" t="s">
        <v>193</v>
      </c>
      <c r="Q21" s="142">
        <f t="shared" si="7"/>
        <v>6</v>
      </c>
      <c r="R21" s="143">
        <v>42642.0</v>
      </c>
      <c r="S21" s="144" t="s">
        <v>194</v>
      </c>
      <c r="T21" s="145">
        <f>IF(U21&gt;0,ROUNDDOWN((TODAY()-U21)/365,0),"")</f>
        <v>3</v>
      </c>
      <c r="U21" s="146">
        <v>43811.0</v>
      </c>
      <c r="V21" s="147"/>
      <c r="W21" s="148" t="str">
        <f t="shared" si="8"/>
        <v/>
      </c>
      <c r="X21" s="149"/>
      <c r="Y21" s="56"/>
    </row>
    <row r="22" ht="15.75" customHeight="1">
      <c r="A22" s="150"/>
      <c r="B22" s="151" t="s">
        <v>195</v>
      </c>
      <c r="C22" s="151" t="s">
        <v>196</v>
      </c>
      <c r="D22" s="152" t="s">
        <v>197</v>
      </c>
      <c r="E22" s="153" t="s">
        <v>198</v>
      </c>
      <c r="F22" s="153" t="s">
        <v>29</v>
      </c>
      <c r="G22" s="154" t="s">
        <v>188</v>
      </c>
      <c r="H22" s="153" t="s">
        <v>199</v>
      </c>
      <c r="I22" s="155" t="s">
        <v>200</v>
      </c>
      <c r="J22" s="154" t="s">
        <v>201</v>
      </c>
      <c r="K22" s="153" t="s">
        <v>76</v>
      </c>
      <c r="L22" s="156">
        <v>44897.0</v>
      </c>
      <c r="M22" s="66" t="s">
        <v>169</v>
      </c>
      <c r="N22" s="140">
        <f t="shared" si="6"/>
        <v>4</v>
      </c>
      <c r="O22" s="157">
        <v>43415.0</v>
      </c>
      <c r="P22" s="69"/>
      <c r="Q22" s="140"/>
      <c r="R22" s="158"/>
      <c r="S22" s="159"/>
      <c r="T22" s="160"/>
      <c r="U22" s="161"/>
      <c r="V22" s="162"/>
      <c r="W22" s="163"/>
      <c r="X22" s="164"/>
      <c r="Y22" s="77"/>
    </row>
    <row r="23" ht="15.75" customHeight="1">
      <c r="A23" s="78"/>
      <c r="B23" s="134" t="s">
        <v>202</v>
      </c>
      <c r="C23" s="134" t="s">
        <v>203</v>
      </c>
      <c r="D23" s="134" t="s">
        <v>204</v>
      </c>
      <c r="E23" s="134" t="s">
        <v>205</v>
      </c>
      <c r="F23" s="135" t="s">
        <v>29</v>
      </c>
      <c r="G23" s="136" t="s">
        <v>82</v>
      </c>
      <c r="H23" s="135" t="s">
        <v>206</v>
      </c>
      <c r="I23" s="165" t="s">
        <v>207</v>
      </c>
      <c r="J23" s="138" t="s">
        <v>208</v>
      </c>
      <c r="K23" s="134" t="s">
        <v>76</v>
      </c>
      <c r="L23" s="139">
        <v>44239.0</v>
      </c>
      <c r="M23" s="86" t="s">
        <v>209</v>
      </c>
      <c r="N23" s="140">
        <f t="shared" si="6"/>
        <v>8</v>
      </c>
      <c r="O23" s="141">
        <v>42078.0</v>
      </c>
      <c r="P23" s="44" t="s">
        <v>210</v>
      </c>
      <c r="Q23" s="142">
        <f t="shared" ref="Q23:Q25" si="9">IF(R23&gt;0,ROUNDDOWN((TODAY()-R23)/365,0),"")</f>
        <v>4</v>
      </c>
      <c r="R23" s="143">
        <v>43424.0</v>
      </c>
      <c r="S23" s="144"/>
      <c r="T23" s="145" t="str">
        <f t="shared" ref="T23:T24" si="10">IF(U23&gt;0,ROUNDDOWN((TODAY()-U23)/365,0),"")</f>
        <v/>
      </c>
      <c r="U23" s="146"/>
      <c r="V23" s="147"/>
      <c r="W23" s="148" t="str">
        <f t="shared" ref="W23:W24" si="11">IF(X23&gt;0,ROUNDDOWN((TODAY()-X23)/365,0),"")</f>
        <v/>
      </c>
      <c r="X23" s="149"/>
      <c r="Y23" s="56"/>
    </row>
    <row r="24" ht="15.75" customHeight="1">
      <c r="A24" s="38"/>
      <c r="B24" s="56" t="s">
        <v>211</v>
      </c>
      <c r="C24" s="56" t="s">
        <v>212</v>
      </c>
      <c r="D24" s="56" t="s">
        <v>213</v>
      </c>
      <c r="E24" s="56" t="s">
        <v>62</v>
      </c>
      <c r="F24" s="56" t="s">
        <v>29</v>
      </c>
      <c r="G24" s="166" t="s">
        <v>63</v>
      </c>
      <c r="H24" s="56" t="s">
        <v>214</v>
      </c>
      <c r="I24" s="56" t="s">
        <v>215</v>
      </c>
      <c r="J24" s="166" t="s">
        <v>216</v>
      </c>
      <c r="K24" s="56" t="s">
        <v>76</v>
      </c>
      <c r="L24" s="167">
        <v>44522.0</v>
      </c>
      <c r="M24" s="168" t="s">
        <v>217</v>
      </c>
      <c r="N24" s="169">
        <f t="shared" si="6"/>
        <v>7</v>
      </c>
      <c r="O24" s="170">
        <v>42511.0</v>
      </c>
      <c r="P24" s="44" t="s">
        <v>218</v>
      </c>
      <c r="Q24" s="171">
        <f t="shared" si="9"/>
        <v>7</v>
      </c>
      <c r="R24" s="172">
        <v>42511.0</v>
      </c>
      <c r="S24" s="173" t="s">
        <v>219</v>
      </c>
      <c r="T24" s="91">
        <f t="shared" si="10"/>
        <v>4</v>
      </c>
      <c r="U24" s="174">
        <v>43561.0</v>
      </c>
      <c r="V24" s="175" t="s">
        <v>220</v>
      </c>
      <c r="W24" s="176">
        <f t="shared" si="11"/>
        <v>2</v>
      </c>
      <c r="X24" s="177">
        <v>44306.0</v>
      </c>
      <c r="Y24" s="56"/>
    </row>
    <row r="25" ht="15.75" customHeight="1">
      <c r="A25" s="57"/>
      <c r="B25" s="56" t="s">
        <v>221</v>
      </c>
      <c r="C25" s="56" t="s">
        <v>222</v>
      </c>
      <c r="D25" s="178" t="s">
        <v>223</v>
      </c>
      <c r="E25" s="77" t="s">
        <v>62</v>
      </c>
      <c r="F25" s="77" t="s">
        <v>29</v>
      </c>
      <c r="G25" s="179" t="s">
        <v>63</v>
      </c>
      <c r="H25" s="77" t="s">
        <v>224</v>
      </c>
      <c r="I25" s="180" t="s">
        <v>225</v>
      </c>
      <c r="J25" s="166" t="s">
        <v>216</v>
      </c>
      <c r="K25" s="56" t="s">
        <v>76</v>
      </c>
      <c r="L25" s="181">
        <v>44530.0</v>
      </c>
      <c r="M25" s="182" t="s">
        <v>226</v>
      </c>
      <c r="N25" s="169">
        <f>IF(O24&gt;0,ROUNDDOWN((TODAY()-O24)/365,0),"")</f>
        <v>7</v>
      </c>
      <c r="O25" s="183">
        <v>42543.0</v>
      </c>
      <c r="P25" s="69" t="s">
        <v>227</v>
      </c>
      <c r="Q25" s="171">
        <f t="shared" si="9"/>
        <v>5</v>
      </c>
      <c r="R25" s="184">
        <v>43245.0</v>
      </c>
      <c r="S25" s="185"/>
      <c r="T25" s="121"/>
      <c r="U25" s="186"/>
      <c r="V25" s="187"/>
      <c r="W25" s="188"/>
      <c r="X25" s="189"/>
      <c r="Y25" s="77"/>
    </row>
    <row r="26" ht="15.75" customHeight="1">
      <c r="A26" s="57"/>
      <c r="B26" s="56" t="s">
        <v>228</v>
      </c>
      <c r="C26" s="56" t="s">
        <v>229</v>
      </c>
      <c r="D26" s="178" t="s">
        <v>230</v>
      </c>
      <c r="E26" s="77" t="s">
        <v>187</v>
      </c>
      <c r="F26" s="77" t="s">
        <v>29</v>
      </c>
      <c r="G26" s="179" t="s">
        <v>188</v>
      </c>
      <c r="H26" s="77" t="s">
        <v>231</v>
      </c>
      <c r="I26" s="180" t="s">
        <v>232</v>
      </c>
      <c r="J26" s="179" t="s">
        <v>233</v>
      </c>
      <c r="K26" s="77" t="s">
        <v>76</v>
      </c>
      <c r="L26" s="181">
        <v>44668.0</v>
      </c>
      <c r="M26" s="182" t="s">
        <v>234</v>
      </c>
      <c r="N26" s="169">
        <f t="shared" ref="N26:N34" si="12">IF(O26&gt;0,ROUNDDOWN((TODAY()-O26)/365,0),"")</f>
        <v>5</v>
      </c>
      <c r="O26" s="183">
        <v>43173.0</v>
      </c>
      <c r="P26" s="190"/>
      <c r="Q26" s="169"/>
      <c r="R26" s="184"/>
      <c r="S26" s="185"/>
      <c r="T26" s="121"/>
      <c r="U26" s="186"/>
      <c r="V26" s="187"/>
      <c r="W26" s="188"/>
      <c r="X26" s="189"/>
      <c r="Y26" s="77"/>
    </row>
    <row r="27" ht="15.75" customHeight="1">
      <c r="A27" s="78"/>
      <c r="B27" s="191" t="s">
        <v>235</v>
      </c>
      <c r="C27" s="191" t="s">
        <v>236</v>
      </c>
      <c r="D27" s="191" t="s">
        <v>237</v>
      </c>
      <c r="E27" s="191" t="s">
        <v>62</v>
      </c>
      <c r="F27" s="192" t="s">
        <v>29</v>
      </c>
      <c r="G27" s="193" t="s">
        <v>63</v>
      </c>
      <c r="H27" s="192" t="s">
        <v>238</v>
      </c>
      <c r="I27" s="194" t="s">
        <v>239</v>
      </c>
      <c r="J27" s="195" t="s">
        <v>240</v>
      </c>
      <c r="K27" s="191" t="s">
        <v>76</v>
      </c>
      <c r="L27" s="196">
        <v>44353.0</v>
      </c>
      <c r="M27" s="168" t="s">
        <v>241</v>
      </c>
      <c r="N27" s="169">
        <f t="shared" si="12"/>
        <v>6</v>
      </c>
      <c r="O27" s="170">
        <v>42841.0</v>
      </c>
      <c r="P27" s="168"/>
      <c r="Q27" s="171" t="str">
        <f t="shared" ref="Q27:Q34" si="13">IF(R27&gt;0,ROUNDDOWN((TODAY()-R27)/365,0),"")</f>
        <v/>
      </c>
      <c r="R27" s="172"/>
      <c r="S27" s="173"/>
      <c r="T27" s="91" t="str">
        <f t="shared" ref="T27:T34" si="14">IF(U27&gt;0,ROUNDDOWN((TODAY()-U27)/365,0),"")</f>
        <v/>
      </c>
      <c r="U27" s="174"/>
      <c r="V27" s="175"/>
      <c r="W27" s="176" t="str">
        <f t="shared" ref="W27:W34" si="15">IF(X27&gt;0,ROUNDDOWN((TODAY()-X27)/365,0),"")</f>
        <v/>
      </c>
      <c r="X27" s="177"/>
      <c r="Y27" s="56"/>
    </row>
    <row r="28" ht="15.75" customHeight="1">
      <c r="A28" s="78"/>
      <c r="B28" s="191" t="s">
        <v>242</v>
      </c>
      <c r="C28" s="191" t="s">
        <v>243</v>
      </c>
      <c r="D28" s="191" t="s">
        <v>244</v>
      </c>
      <c r="E28" s="191" t="s">
        <v>91</v>
      </c>
      <c r="F28" s="192" t="s">
        <v>29</v>
      </c>
      <c r="G28" s="193" t="s">
        <v>92</v>
      </c>
      <c r="H28" s="192" t="s">
        <v>245</v>
      </c>
      <c r="I28" s="197" t="s">
        <v>246</v>
      </c>
      <c r="J28" s="195" t="s">
        <v>247</v>
      </c>
      <c r="K28" s="191" t="s">
        <v>76</v>
      </c>
      <c r="L28" s="196">
        <v>44276.0</v>
      </c>
      <c r="M28" s="168" t="s">
        <v>248</v>
      </c>
      <c r="N28" s="169">
        <f t="shared" si="12"/>
        <v>4</v>
      </c>
      <c r="O28" s="170">
        <v>43609.0</v>
      </c>
      <c r="P28" s="168"/>
      <c r="Q28" s="171" t="str">
        <f t="shared" si="13"/>
        <v/>
      </c>
      <c r="R28" s="172"/>
      <c r="S28" s="173"/>
      <c r="T28" s="91" t="str">
        <f t="shared" si="14"/>
        <v/>
      </c>
      <c r="U28" s="174"/>
      <c r="V28" s="175"/>
      <c r="W28" s="176" t="str">
        <f t="shared" si="15"/>
        <v/>
      </c>
      <c r="X28" s="177"/>
      <c r="Y28" s="56"/>
    </row>
    <row r="29" ht="15.75" customHeight="1">
      <c r="A29" s="78"/>
      <c r="B29" s="191" t="s">
        <v>249</v>
      </c>
      <c r="C29" s="191" t="s">
        <v>250</v>
      </c>
      <c r="D29" s="191" t="s">
        <v>251</v>
      </c>
      <c r="E29" s="191" t="s">
        <v>91</v>
      </c>
      <c r="F29" s="192" t="s">
        <v>29</v>
      </c>
      <c r="G29" s="193" t="s">
        <v>92</v>
      </c>
      <c r="H29" s="192" t="s">
        <v>252</v>
      </c>
      <c r="I29" s="197" t="s">
        <v>253</v>
      </c>
      <c r="J29" s="195" t="s">
        <v>247</v>
      </c>
      <c r="K29" s="191" t="s">
        <v>76</v>
      </c>
      <c r="L29" s="196">
        <v>44448.0</v>
      </c>
      <c r="M29" s="168" t="s">
        <v>254</v>
      </c>
      <c r="N29" s="169">
        <f t="shared" si="12"/>
        <v>3</v>
      </c>
      <c r="O29" s="170">
        <v>43999.0</v>
      </c>
      <c r="P29" s="168" t="s">
        <v>255</v>
      </c>
      <c r="Q29" s="171">
        <f t="shared" si="13"/>
        <v>1</v>
      </c>
      <c r="R29" s="172">
        <v>44396.0</v>
      </c>
      <c r="S29" s="173"/>
      <c r="T29" s="91" t="str">
        <f t="shared" si="14"/>
        <v/>
      </c>
      <c r="U29" s="174"/>
      <c r="V29" s="175"/>
      <c r="W29" s="176" t="str">
        <f t="shared" si="15"/>
        <v/>
      </c>
      <c r="X29" s="177"/>
      <c r="Y29" s="56"/>
    </row>
    <row r="30" ht="15.75" customHeight="1">
      <c r="A30" s="78"/>
      <c r="B30" s="191" t="s">
        <v>256</v>
      </c>
      <c r="C30" s="191" t="s">
        <v>257</v>
      </c>
      <c r="D30" s="191" t="s">
        <v>258</v>
      </c>
      <c r="E30" s="191" t="s">
        <v>72</v>
      </c>
      <c r="F30" s="192" t="s">
        <v>29</v>
      </c>
      <c r="G30" s="193" t="s">
        <v>180</v>
      </c>
      <c r="H30" s="192" t="s">
        <v>259</v>
      </c>
      <c r="I30" s="194" t="s">
        <v>260</v>
      </c>
      <c r="J30" s="195" t="s">
        <v>261</v>
      </c>
      <c r="K30" s="191" t="s">
        <v>76</v>
      </c>
      <c r="L30" s="196">
        <v>44531.0</v>
      </c>
      <c r="M30" s="168" t="s">
        <v>262</v>
      </c>
      <c r="N30" s="169">
        <f t="shared" si="12"/>
        <v>8</v>
      </c>
      <c r="O30" s="170">
        <v>42029.0</v>
      </c>
      <c r="P30" s="168"/>
      <c r="Q30" s="171" t="str">
        <f t="shared" si="13"/>
        <v/>
      </c>
      <c r="R30" s="172"/>
      <c r="S30" s="173"/>
      <c r="T30" s="91" t="str">
        <f t="shared" si="14"/>
        <v/>
      </c>
      <c r="U30" s="174"/>
      <c r="V30" s="175"/>
      <c r="W30" s="176" t="str">
        <f t="shared" si="15"/>
        <v/>
      </c>
      <c r="X30" s="177"/>
      <c r="Y30" s="56"/>
    </row>
    <row r="31" ht="15.75" customHeight="1">
      <c r="A31" s="78"/>
      <c r="B31" s="191" t="s">
        <v>263</v>
      </c>
      <c r="C31" s="191" t="s">
        <v>264</v>
      </c>
      <c r="D31" s="191" t="s">
        <v>265</v>
      </c>
      <c r="E31" s="191" t="s">
        <v>62</v>
      </c>
      <c r="F31" s="192" t="s">
        <v>29</v>
      </c>
      <c r="G31" s="193" t="s">
        <v>63</v>
      </c>
      <c r="H31" s="192" t="s">
        <v>266</v>
      </c>
      <c r="I31" s="194" t="s">
        <v>267</v>
      </c>
      <c r="J31" s="195" t="s">
        <v>268</v>
      </c>
      <c r="K31" s="191" t="s">
        <v>76</v>
      </c>
      <c r="L31" s="196">
        <v>44240.0</v>
      </c>
      <c r="M31" s="168" t="s">
        <v>269</v>
      </c>
      <c r="N31" s="169">
        <f t="shared" si="12"/>
        <v>8</v>
      </c>
      <c r="O31" s="170">
        <v>42138.0</v>
      </c>
      <c r="P31" s="168" t="s">
        <v>270</v>
      </c>
      <c r="Q31" s="171">
        <f t="shared" si="13"/>
        <v>5</v>
      </c>
      <c r="R31" s="172">
        <v>43186.0</v>
      </c>
      <c r="S31" s="173"/>
      <c r="T31" s="91" t="str">
        <f t="shared" si="14"/>
        <v/>
      </c>
      <c r="U31" s="174"/>
      <c r="V31" s="175"/>
      <c r="W31" s="176" t="str">
        <f t="shared" si="15"/>
        <v/>
      </c>
      <c r="X31" s="177"/>
      <c r="Y31" s="56"/>
    </row>
    <row r="32" ht="15.75" customHeight="1">
      <c r="A32" s="78"/>
      <c r="B32" s="191" t="s">
        <v>271</v>
      </c>
      <c r="C32" s="191" t="s">
        <v>272</v>
      </c>
      <c r="D32" s="191" t="s">
        <v>273</v>
      </c>
      <c r="E32" s="191" t="s">
        <v>91</v>
      </c>
      <c r="F32" s="192" t="s">
        <v>29</v>
      </c>
      <c r="G32" s="193" t="s">
        <v>92</v>
      </c>
      <c r="H32" s="192" t="s">
        <v>274</v>
      </c>
      <c r="I32" s="194" t="s">
        <v>275</v>
      </c>
      <c r="J32" s="195" t="s">
        <v>276</v>
      </c>
      <c r="K32" s="191" t="s">
        <v>76</v>
      </c>
      <c r="L32" s="196">
        <v>44343.0</v>
      </c>
      <c r="M32" s="168" t="s">
        <v>277</v>
      </c>
      <c r="N32" s="169">
        <f t="shared" si="12"/>
        <v>12</v>
      </c>
      <c r="O32" s="170">
        <v>40726.0</v>
      </c>
      <c r="P32" s="168" t="s">
        <v>278</v>
      </c>
      <c r="Q32" s="171">
        <f t="shared" si="13"/>
        <v>8</v>
      </c>
      <c r="R32" s="172">
        <v>42156.0</v>
      </c>
      <c r="S32" s="173" t="s">
        <v>279</v>
      </c>
      <c r="T32" s="91">
        <f t="shared" si="14"/>
        <v>6</v>
      </c>
      <c r="U32" s="174">
        <v>42916.0</v>
      </c>
      <c r="V32" s="175"/>
      <c r="W32" s="176" t="str">
        <f t="shared" si="15"/>
        <v/>
      </c>
      <c r="X32" s="177"/>
      <c r="Y32" s="56"/>
    </row>
    <row r="33" ht="15.75" customHeight="1">
      <c r="A33" s="78"/>
      <c r="B33" s="191" t="s">
        <v>280</v>
      </c>
      <c r="C33" s="191" t="s">
        <v>281</v>
      </c>
      <c r="D33" s="191" t="s">
        <v>282</v>
      </c>
      <c r="E33" s="191" t="s">
        <v>62</v>
      </c>
      <c r="F33" s="192" t="s">
        <v>29</v>
      </c>
      <c r="G33" s="193" t="s">
        <v>63</v>
      </c>
      <c r="H33" s="192" t="s">
        <v>283</v>
      </c>
      <c r="I33" s="194" t="s">
        <v>284</v>
      </c>
      <c r="J33" s="195" t="s">
        <v>112</v>
      </c>
      <c r="K33" s="191" t="s">
        <v>76</v>
      </c>
      <c r="L33" s="196">
        <v>44214.0</v>
      </c>
      <c r="M33" s="168" t="s">
        <v>129</v>
      </c>
      <c r="N33" s="169">
        <f t="shared" si="12"/>
        <v>3</v>
      </c>
      <c r="O33" s="170">
        <v>43664.0</v>
      </c>
      <c r="P33" s="168"/>
      <c r="Q33" s="171" t="str">
        <f t="shared" si="13"/>
        <v/>
      </c>
      <c r="R33" s="172"/>
      <c r="S33" s="173"/>
      <c r="T33" s="91" t="str">
        <f t="shared" si="14"/>
        <v/>
      </c>
      <c r="U33" s="174"/>
      <c r="V33" s="175"/>
      <c r="W33" s="176" t="str">
        <f t="shared" si="15"/>
        <v/>
      </c>
      <c r="X33" s="177"/>
      <c r="Y33" s="56"/>
    </row>
    <row r="34" ht="18.75" customHeight="1">
      <c r="A34" s="78"/>
      <c r="B34" s="191" t="s">
        <v>285</v>
      </c>
      <c r="C34" s="191" t="s">
        <v>286</v>
      </c>
      <c r="D34" s="191" t="s">
        <v>287</v>
      </c>
      <c r="E34" s="191" t="s">
        <v>62</v>
      </c>
      <c r="F34" s="192" t="s">
        <v>29</v>
      </c>
      <c r="G34" s="193" t="s">
        <v>63</v>
      </c>
      <c r="H34" s="192" t="s">
        <v>288</v>
      </c>
      <c r="I34" s="194" t="s">
        <v>289</v>
      </c>
      <c r="J34" s="195" t="s">
        <v>112</v>
      </c>
      <c r="K34" s="191" t="s">
        <v>76</v>
      </c>
      <c r="L34" s="196">
        <v>44260.0</v>
      </c>
      <c r="M34" s="168" t="s">
        <v>290</v>
      </c>
      <c r="N34" s="169">
        <f t="shared" si="12"/>
        <v>8</v>
      </c>
      <c r="O34" s="170">
        <v>42077.0</v>
      </c>
      <c r="P34" s="168" t="s">
        <v>291</v>
      </c>
      <c r="Q34" s="171">
        <f t="shared" si="13"/>
        <v>4</v>
      </c>
      <c r="R34" s="172">
        <v>43343.0</v>
      </c>
      <c r="S34" s="173" t="s">
        <v>292</v>
      </c>
      <c r="T34" s="91">
        <f t="shared" si="14"/>
        <v>1</v>
      </c>
      <c r="U34" s="174">
        <v>44493.0</v>
      </c>
      <c r="V34" s="175"/>
      <c r="W34" s="176" t="str">
        <f t="shared" si="15"/>
        <v/>
      </c>
      <c r="X34" s="177"/>
      <c r="Y34" s="56"/>
    </row>
    <row r="35" ht="71.25" customHeight="1">
      <c r="A35" s="96"/>
      <c r="B35" s="198"/>
      <c r="C35" s="199" t="s">
        <v>293</v>
      </c>
      <c r="D35" s="200">
        <f>COUNTA(B3:B55)</f>
        <v>32</v>
      </c>
      <c r="E35" s="96"/>
      <c r="F35" s="96"/>
      <c r="G35" s="201"/>
      <c r="H35" s="96"/>
      <c r="I35" s="202" t="s">
        <v>294</v>
      </c>
      <c r="J35" s="201"/>
      <c r="K35" s="96"/>
      <c r="L35" s="203"/>
      <c r="M35" s="204"/>
      <c r="N35" s="205"/>
      <c r="O35" s="206"/>
      <c r="P35" s="207"/>
      <c r="Q35" s="208"/>
      <c r="R35" s="209"/>
      <c r="S35" s="210"/>
      <c r="T35" s="211"/>
      <c r="U35" s="212"/>
      <c r="V35" s="213"/>
      <c r="W35" s="214"/>
      <c r="X35" s="215"/>
      <c r="Y35" s="96"/>
    </row>
    <row r="36" ht="27.75" customHeight="1">
      <c r="A36" s="96"/>
      <c r="C36" s="216" t="s">
        <v>295</v>
      </c>
      <c r="D36" s="217">
        <f>sum(M36+P36+S37+V37)</f>
        <v>55</v>
      </c>
      <c r="G36" s="218"/>
      <c r="J36" s="218"/>
      <c r="L36" s="219"/>
      <c r="M36" s="220">
        <f>COUNTA(M3:M30)</f>
        <v>28</v>
      </c>
      <c r="N36" s="221" t="str">
        <f t="shared" ref="N36:N65" si="16">IF(O36&gt;0,ROUNDDOWN((TODAY()-O36)/365,0),"")</f>
        <v/>
      </c>
      <c r="O36" s="222"/>
      <c r="P36" s="223">
        <f>COUNTIF(R3:R29,"&gt;0")</f>
        <v>18</v>
      </c>
      <c r="Q36" s="224" t="str">
        <f t="shared" ref="Q36:Q93" si="17">IF(R36&gt;0,ROUNDDOWN((TODAY()-R36)/365,0),"")</f>
        <v/>
      </c>
      <c r="R36" s="225"/>
      <c r="S36" s="210"/>
      <c r="T36" s="211" t="str">
        <f t="shared" ref="T36:T72" si="18">IF(U36&gt;0,ROUNDDOWN((TODAY()-U36)/365,0),"")</f>
        <v/>
      </c>
      <c r="U36" s="212"/>
      <c r="V36" s="213"/>
      <c r="W36" s="214" t="str">
        <f t="shared" ref="W36:W62" si="19">IF(X36&gt;0,ROUNDDOWN((TODAY()-X36)/365,0),"")</f>
        <v/>
      </c>
      <c r="X36" s="215"/>
      <c r="Y36" s="96"/>
    </row>
    <row r="37" ht="15.75" customHeight="1">
      <c r="G37" s="218"/>
      <c r="J37" s="218"/>
      <c r="L37" s="219"/>
      <c r="M37" s="220"/>
      <c r="N37" s="221" t="str">
        <f t="shared" si="16"/>
        <v/>
      </c>
      <c r="O37" s="222"/>
      <c r="P37" s="223"/>
      <c r="Q37" s="224" t="str">
        <f t="shared" si="17"/>
        <v/>
      </c>
      <c r="R37" s="225"/>
      <c r="S37" s="226">
        <f>COUNTIF(U3:U36,"&gt;0")</f>
        <v>8</v>
      </c>
      <c r="T37" s="227" t="str">
        <f t="shared" si="18"/>
        <v/>
      </c>
      <c r="U37" s="228"/>
      <c r="V37" s="229">
        <f>COUNTIF(X3:X36,"&gt;0")</f>
        <v>1</v>
      </c>
      <c r="W37" s="230" t="str">
        <f t="shared" si="19"/>
        <v/>
      </c>
      <c r="X37" s="231"/>
    </row>
    <row r="38" ht="15.75" customHeight="1">
      <c r="G38" s="218"/>
      <c r="J38" s="218"/>
      <c r="L38" s="219"/>
      <c r="M38" s="220"/>
      <c r="N38" s="221" t="str">
        <f t="shared" si="16"/>
        <v/>
      </c>
      <c r="O38" s="222"/>
      <c r="P38" s="223"/>
      <c r="Q38" s="224" t="str">
        <f t="shared" si="17"/>
        <v/>
      </c>
      <c r="R38" s="225"/>
      <c r="S38" s="226"/>
      <c r="T38" s="227" t="str">
        <f t="shared" si="18"/>
        <v/>
      </c>
      <c r="U38" s="228"/>
      <c r="V38" s="232"/>
      <c r="W38" s="230" t="str">
        <f t="shared" si="19"/>
        <v/>
      </c>
      <c r="X38" s="231"/>
    </row>
    <row r="39" ht="15.75" customHeight="1">
      <c r="G39" s="218"/>
      <c r="J39" s="218"/>
      <c r="L39" s="219"/>
      <c r="M39" s="220"/>
      <c r="N39" s="221" t="str">
        <f t="shared" si="16"/>
        <v/>
      </c>
      <c r="O39" s="222"/>
      <c r="P39" s="223"/>
      <c r="Q39" s="224" t="str">
        <f t="shared" si="17"/>
        <v/>
      </c>
      <c r="R39" s="225"/>
      <c r="S39" s="226"/>
      <c r="T39" s="227" t="str">
        <f t="shared" si="18"/>
        <v/>
      </c>
      <c r="U39" s="228"/>
      <c r="V39" s="232"/>
      <c r="W39" s="230" t="str">
        <f t="shared" si="19"/>
        <v/>
      </c>
      <c r="X39" s="231"/>
    </row>
    <row r="40" ht="15.75" customHeight="1">
      <c r="G40" s="218"/>
      <c r="J40" s="218"/>
      <c r="L40" s="219"/>
      <c r="M40" s="220"/>
      <c r="N40" s="221" t="str">
        <f t="shared" si="16"/>
        <v/>
      </c>
      <c r="O40" s="222"/>
      <c r="P40" s="223"/>
      <c r="Q40" s="224" t="str">
        <f t="shared" si="17"/>
        <v/>
      </c>
      <c r="R40" s="225"/>
      <c r="S40" s="226"/>
      <c r="T40" s="227" t="str">
        <f t="shared" si="18"/>
        <v/>
      </c>
      <c r="U40" s="228"/>
      <c r="V40" s="232"/>
      <c r="W40" s="230" t="str">
        <f t="shared" si="19"/>
        <v/>
      </c>
      <c r="X40" s="231"/>
    </row>
    <row r="41" ht="15.75" customHeight="1">
      <c r="G41" s="218"/>
      <c r="J41" s="218"/>
      <c r="L41" s="219"/>
      <c r="M41" s="220"/>
      <c r="N41" s="221" t="str">
        <f t="shared" si="16"/>
        <v/>
      </c>
      <c r="O41" s="222"/>
      <c r="P41" s="223"/>
      <c r="Q41" s="224" t="str">
        <f t="shared" si="17"/>
        <v/>
      </c>
      <c r="R41" s="225"/>
      <c r="S41" s="226"/>
      <c r="T41" s="227" t="str">
        <f t="shared" si="18"/>
        <v/>
      </c>
      <c r="U41" s="228"/>
      <c r="V41" s="232"/>
      <c r="W41" s="230" t="str">
        <f t="shared" si="19"/>
        <v/>
      </c>
      <c r="X41" s="231"/>
    </row>
    <row r="42" ht="15.75" customHeight="1">
      <c r="G42" s="218"/>
      <c r="J42" s="218"/>
      <c r="L42" s="219"/>
      <c r="M42" s="220"/>
      <c r="N42" s="221" t="str">
        <f t="shared" si="16"/>
        <v/>
      </c>
      <c r="O42" s="222"/>
      <c r="P42" s="223"/>
      <c r="Q42" s="224" t="str">
        <f t="shared" si="17"/>
        <v/>
      </c>
      <c r="R42" s="225"/>
      <c r="S42" s="226"/>
      <c r="T42" s="227" t="str">
        <f t="shared" si="18"/>
        <v/>
      </c>
      <c r="U42" s="228"/>
      <c r="V42" s="232"/>
      <c r="W42" s="230" t="str">
        <f t="shared" si="19"/>
        <v/>
      </c>
      <c r="X42" s="231"/>
    </row>
    <row r="43" ht="15.75" customHeight="1">
      <c r="G43" s="218"/>
      <c r="J43" s="218"/>
      <c r="L43" s="219"/>
      <c r="M43" s="220"/>
      <c r="N43" s="221" t="str">
        <f t="shared" si="16"/>
        <v/>
      </c>
      <c r="O43" s="222"/>
      <c r="P43" s="223"/>
      <c r="Q43" s="224" t="str">
        <f t="shared" si="17"/>
        <v/>
      </c>
      <c r="R43" s="225"/>
      <c r="S43" s="226"/>
      <c r="T43" s="227" t="str">
        <f t="shared" si="18"/>
        <v/>
      </c>
      <c r="U43" s="228"/>
      <c r="V43" s="232"/>
      <c r="W43" s="230" t="str">
        <f t="shared" si="19"/>
        <v/>
      </c>
      <c r="X43" s="231"/>
    </row>
    <row r="44" ht="15.75" customHeight="1">
      <c r="G44" s="218"/>
      <c r="J44" s="218"/>
      <c r="L44" s="219"/>
      <c r="M44" s="220"/>
      <c r="N44" s="221" t="str">
        <f t="shared" si="16"/>
        <v/>
      </c>
      <c r="O44" s="222"/>
      <c r="P44" s="223"/>
      <c r="Q44" s="224" t="str">
        <f t="shared" si="17"/>
        <v/>
      </c>
      <c r="R44" s="225"/>
      <c r="S44" s="226"/>
      <c r="T44" s="227" t="str">
        <f t="shared" si="18"/>
        <v/>
      </c>
      <c r="U44" s="228"/>
      <c r="V44" s="232"/>
      <c r="W44" s="230" t="str">
        <f t="shared" si="19"/>
        <v/>
      </c>
      <c r="X44" s="231"/>
    </row>
    <row r="45" ht="15.75" customHeight="1">
      <c r="G45" s="218"/>
      <c r="J45" s="218"/>
      <c r="L45" s="219"/>
      <c r="M45" s="220"/>
      <c r="N45" s="221" t="str">
        <f t="shared" si="16"/>
        <v/>
      </c>
      <c r="O45" s="222"/>
      <c r="P45" s="223"/>
      <c r="Q45" s="224" t="str">
        <f t="shared" si="17"/>
        <v/>
      </c>
      <c r="R45" s="225"/>
      <c r="S45" s="226"/>
      <c r="T45" s="227" t="str">
        <f t="shared" si="18"/>
        <v/>
      </c>
      <c r="U45" s="228"/>
      <c r="V45" s="232"/>
      <c r="W45" s="230" t="str">
        <f t="shared" si="19"/>
        <v/>
      </c>
      <c r="X45" s="231"/>
    </row>
    <row r="46" ht="15.75" customHeight="1">
      <c r="G46" s="218"/>
      <c r="J46" s="218"/>
      <c r="L46" s="219"/>
      <c r="M46" s="220"/>
      <c r="N46" s="221" t="str">
        <f t="shared" si="16"/>
        <v/>
      </c>
      <c r="O46" s="222"/>
      <c r="P46" s="223"/>
      <c r="Q46" s="224" t="str">
        <f t="shared" si="17"/>
        <v/>
      </c>
      <c r="R46" s="225"/>
      <c r="S46" s="226"/>
      <c r="T46" s="227" t="str">
        <f t="shared" si="18"/>
        <v/>
      </c>
      <c r="U46" s="228"/>
      <c r="V46" s="232"/>
      <c r="W46" s="230" t="str">
        <f t="shared" si="19"/>
        <v/>
      </c>
      <c r="X46" s="231"/>
    </row>
    <row r="47" ht="15.75" customHeight="1">
      <c r="G47" s="218"/>
      <c r="J47" s="218"/>
      <c r="L47" s="219"/>
      <c r="M47" s="220"/>
      <c r="N47" s="221" t="str">
        <f t="shared" si="16"/>
        <v/>
      </c>
      <c r="O47" s="222"/>
      <c r="P47" s="223"/>
      <c r="Q47" s="224" t="str">
        <f t="shared" si="17"/>
        <v/>
      </c>
      <c r="R47" s="225"/>
      <c r="S47" s="226"/>
      <c r="T47" s="227" t="str">
        <f t="shared" si="18"/>
        <v/>
      </c>
      <c r="U47" s="228"/>
      <c r="V47" s="232"/>
      <c r="W47" s="230" t="str">
        <f t="shared" si="19"/>
        <v/>
      </c>
      <c r="X47" s="231"/>
    </row>
    <row r="48" ht="15.75" customHeight="1">
      <c r="G48" s="218"/>
      <c r="J48" s="218"/>
      <c r="L48" s="219"/>
      <c r="M48" s="220"/>
      <c r="N48" s="221" t="str">
        <f t="shared" si="16"/>
        <v/>
      </c>
      <c r="O48" s="222"/>
      <c r="P48" s="223"/>
      <c r="Q48" s="224" t="str">
        <f t="shared" si="17"/>
        <v/>
      </c>
      <c r="R48" s="225"/>
      <c r="S48" s="226"/>
      <c r="T48" s="227" t="str">
        <f t="shared" si="18"/>
        <v/>
      </c>
      <c r="U48" s="228"/>
      <c r="V48" s="232"/>
      <c r="W48" s="230" t="str">
        <f t="shared" si="19"/>
        <v/>
      </c>
      <c r="X48" s="231"/>
    </row>
    <row r="49" ht="15.75" customHeight="1">
      <c r="G49" s="218"/>
      <c r="J49" s="218"/>
      <c r="L49" s="219"/>
      <c r="M49" s="220"/>
      <c r="N49" s="221" t="str">
        <f t="shared" si="16"/>
        <v/>
      </c>
      <c r="O49" s="222"/>
      <c r="P49" s="223"/>
      <c r="Q49" s="224" t="str">
        <f t="shared" si="17"/>
        <v/>
      </c>
      <c r="R49" s="225"/>
      <c r="S49" s="226"/>
      <c r="T49" s="227" t="str">
        <f t="shared" si="18"/>
        <v/>
      </c>
      <c r="U49" s="228"/>
      <c r="V49" s="232"/>
      <c r="W49" s="230" t="str">
        <f t="shared" si="19"/>
        <v/>
      </c>
      <c r="X49" s="231"/>
    </row>
    <row r="50" ht="15.75" customHeight="1">
      <c r="G50" s="218"/>
      <c r="J50" s="218"/>
      <c r="L50" s="219"/>
      <c r="M50" s="220"/>
      <c r="N50" s="221" t="str">
        <f t="shared" si="16"/>
        <v/>
      </c>
      <c r="O50" s="222"/>
      <c r="P50" s="223"/>
      <c r="Q50" s="224" t="str">
        <f t="shared" si="17"/>
        <v/>
      </c>
      <c r="R50" s="225"/>
      <c r="S50" s="226"/>
      <c r="T50" s="227" t="str">
        <f t="shared" si="18"/>
        <v/>
      </c>
      <c r="U50" s="228"/>
      <c r="V50" s="232"/>
      <c r="W50" s="230" t="str">
        <f t="shared" si="19"/>
        <v/>
      </c>
      <c r="X50" s="231"/>
    </row>
    <row r="51" ht="15.75" customHeight="1">
      <c r="G51" s="218"/>
      <c r="J51" s="218"/>
      <c r="L51" s="219"/>
      <c r="M51" s="220"/>
      <c r="N51" s="221" t="str">
        <f t="shared" si="16"/>
        <v/>
      </c>
      <c r="O51" s="222"/>
      <c r="P51" s="223"/>
      <c r="Q51" s="224" t="str">
        <f t="shared" si="17"/>
        <v/>
      </c>
      <c r="R51" s="225"/>
      <c r="S51" s="226"/>
      <c r="T51" s="227" t="str">
        <f t="shared" si="18"/>
        <v/>
      </c>
      <c r="U51" s="228"/>
      <c r="V51" s="232"/>
      <c r="W51" s="230" t="str">
        <f t="shared" si="19"/>
        <v/>
      </c>
      <c r="X51" s="231"/>
    </row>
    <row r="52" ht="15.75" customHeight="1">
      <c r="G52" s="218"/>
      <c r="J52" s="218"/>
      <c r="L52" s="219"/>
      <c r="M52" s="220"/>
      <c r="N52" s="221" t="str">
        <f t="shared" si="16"/>
        <v/>
      </c>
      <c r="O52" s="222"/>
      <c r="P52" s="223"/>
      <c r="Q52" s="224" t="str">
        <f t="shared" si="17"/>
        <v/>
      </c>
      <c r="R52" s="225"/>
      <c r="S52" s="226"/>
      <c r="T52" s="227" t="str">
        <f t="shared" si="18"/>
        <v/>
      </c>
      <c r="U52" s="228"/>
      <c r="V52" s="232"/>
      <c r="W52" s="230" t="str">
        <f t="shared" si="19"/>
        <v/>
      </c>
      <c r="X52" s="231"/>
    </row>
    <row r="53" ht="15.75" customHeight="1">
      <c r="G53" s="218"/>
      <c r="J53" s="218"/>
      <c r="L53" s="219"/>
      <c r="M53" s="220"/>
      <c r="N53" s="221" t="str">
        <f t="shared" si="16"/>
        <v/>
      </c>
      <c r="O53" s="222"/>
      <c r="P53" s="223"/>
      <c r="Q53" s="224" t="str">
        <f t="shared" si="17"/>
        <v/>
      </c>
      <c r="R53" s="225"/>
      <c r="S53" s="226"/>
      <c r="T53" s="227" t="str">
        <f t="shared" si="18"/>
        <v/>
      </c>
      <c r="U53" s="228"/>
      <c r="V53" s="232"/>
      <c r="W53" s="230" t="str">
        <f t="shared" si="19"/>
        <v/>
      </c>
      <c r="X53" s="231"/>
    </row>
    <row r="54" ht="15.75" customHeight="1">
      <c r="G54" s="218"/>
      <c r="J54" s="218"/>
      <c r="L54" s="219"/>
      <c r="M54" s="220"/>
      <c r="N54" s="221" t="str">
        <f t="shared" si="16"/>
        <v/>
      </c>
      <c r="O54" s="222"/>
      <c r="P54" s="223"/>
      <c r="Q54" s="224" t="str">
        <f t="shared" si="17"/>
        <v/>
      </c>
      <c r="R54" s="225"/>
      <c r="S54" s="226"/>
      <c r="T54" s="227" t="str">
        <f t="shared" si="18"/>
        <v/>
      </c>
      <c r="U54" s="228"/>
      <c r="V54" s="232"/>
      <c r="W54" s="230" t="str">
        <f t="shared" si="19"/>
        <v/>
      </c>
      <c r="X54" s="231"/>
    </row>
    <row r="55" ht="15.75" customHeight="1">
      <c r="G55" s="218"/>
      <c r="J55" s="218"/>
      <c r="L55" s="219"/>
      <c r="M55" s="220"/>
      <c r="N55" s="221" t="str">
        <f t="shared" si="16"/>
        <v/>
      </c>
      <c r="O55" s="222"/>
      <c r="P55" s="223"/>
      <c r="Q55" s="224" t="str">
        <f t="shared" si="17"/>
        <v/>
      </c>
      <c r="R55" s="225"/>
      <c r="S55" s="226"/>
      <c r="T55" s="227" t="str">
        <f t="shared" si="18"/>
        <v/>
      </c>
      <c r="U55" s="228"/>
      <c r="V55" s="232"/>
      <c r="W55" s="230" t="str">
        <f t="shared" si="19"/>
        <v/>
      </c>
      <c r="X55" s="231"/>
    </row>
    <row r="56" ht="15.75" customHeight="1">
      <c r="G56" s="218"/>
      <c r="J56" s="218"/>
      <c r="L56" s="219"/>
      <c r="M56" s="220"/>
      <c r="N56" s="221" t="str">
        <f t="shared" si="16"/>
        <v/>
      </c>
      <c r="O56" s="222"/>
      <c r="P56" s="223"/>
      <c r="Q56" s="224" t="str">
        <f t="shared" si="17"/>
        <v/>
      </c>
      <c r="R56" s="225"/>
      <c r="S56" s="226"/>
      <c r="T56" s="227" t="str">
        <f t="shared" si="18"/>
        <v/>
      </c>
      <c r="U56" s="228"/>
      <c r="V56" s="232"/>
      <c r="W56" s="230" t="str">
        <f t="shared" si="19"/>
        <v/>
      </c>
      <c r="X56" s="231"/>
    </row>
    <row r="57" ht="15.75" customHeight="1">
      <c r="G57" s="218"/>
      <c r="J57" s="218"/>
      <c r="L57" s="219"/>
      <c r="M57" s="220"/>
      <c r="N57" s="221" t="str">
        <f t="shared" si="16"/>
        <v/>
      </c>
      <c r="O57" s="222"/>
      <c r="P57" s="223"/>
      <c r="Q57" s="224" t="str">
        <f t="shared" si="17"/>
        <v/>
      </c>
      <c r="R57" s="225"/>
      <c r="S57" s="226"/>
      <c r="T57" s="227" t="str">
        <f t="shared" si="18"/>
        <v/>
      </c>
      <c r="U57" s="228"/>
      <c r="V57" s="232"/>
      <c r="W57" s="230" t="str">
        <f t="shared" si="19"/>
        <v/>
      </c>
      <c r="X57" s="231"/>
    </row>
    <row r="58" ht="15.75" customHeight="1">
      <c r="G58" s="218"/>
      <c r="J58" s="218"/>
      <c r="L58" s="219"/>
      <c r="M58" s="220"/>
      <c r="N58" s="221" t="str">
        <f t="shared" si="16"/>
        <v/>
      </c>
      <c r="O58" s="222"/>
      <c r="P58" s="223"/>
      <c r="Q58" s="224" t="str">
        <f t="shared" si="17"/>
        <v/>
      </c>
      <c r="R58" s="225"/>
      <c r="S58" s="226"/>
      <c r="T58" s="227" t="str">
        <f t="shared" si="18"/>
        <v/>
      </c>
      <c r="U58" s="228"/>
      <c r="V58" s="232"/>
      <c r="W58" s="230" t="str">
        <f t="shared" si="19"/>
        <v/>
      </c>
      <c r="X58" s="231"/>
    </row>
    <row r="59" ht="15.75" customHeight="1">
      <c r="G59" s="218"/>
      <c r="J59" s="218"/>
      <c r="L59" s="219"/>
      <c r="M59" s="220"/>
      <c r="N59" s="221" t="str">
        <f t="shared" si="16"/>
        <v/>
      </c>
      <c r="O59" s="222"/>
      <c r="P59" s="223"/>
      <c r="Q59" s="224" t="str">
        <f t="shared" si="17"/>
        <v/>
      </c>
      <c r="R59" s="225"/>
      <c r="S59" s="226"/>
      <c r="T59" s="227" t="str">
        <f t="shared" si="18"/>
        <v/>
      </c>
      <c r="U59" s="228"/>
      <c r="V59" s="232"/>
      <c r="W59" s="230" t="str">
        <f t="shared" si="19"/>
        <v/>
      </c>
      <c r="X59" s="231"/>
    </row>
    <row r="60" ht="15.75" customHeight="1">
      <c r="G60" s="218"/>
      <c r="J60" s="218"/>
      <c r="L60" s="219"/>
      <c r="M60" s="220"/>
      <c r="N60" s="221" t="str">
        <f t="shared" si="16"/>
        <v/>
      </c>
      <c r="O60" s="222"/>
      <c r="P60" s="223"/>
      <c r="Q60" s="224" t="str">
        <f t="shared" si="17"/>
        <v/>
      </c>
      <c r="R60" s="225"/>
      <c r="S60" s="226"/>
      <c r="T60" s="227" t="str">
        <f t="shared" si="18"/>
        <v/>
      </c>
      <c r="U60" s="228"/>
      <c r="V60" s="232"/>
      <c r="W60" s="230" t="str">
        <f t="shared" si="19"/>
        <v/>
      </c>
      <c r="X60" s="231"/>
    </row>
    <row r="61" ht="15.75" customHeight="1">
      <c r="G61" s="218"/>
      <c r="J61" s="218"/>
      <c r="L61" s="219"/>
      <c r="M61" s="220"/>
      <c r="N61" s="221" t="str">
        <f t="shared" si="16"/>
        <v/>
      </c>
      <c r="O61" s="222"/>
      <c r="P61" s="223"/>
      <c r="Q61" s="224" t="str">
        <f t="shared" si="17"/>
        <v/>
      </c>
      <c r="R61" s="225"/>
      <c r="S61" s="226"/>
      <c r="T61" s="227" t="str">
        <f t="shared" si="18"/>
        <v/>
      </c>
      <c r="U61" s="228"/>
      <c r="V61" s="232"/>
      <c r="W61" s="230" t="str">
        <f t="shared" si="19"/>
        <v/>
      </c>
      <c r="X61" s="231"/>
    </row>
    <row r="62" ht="15.75" customHeight="1">
      <c r="G62" s="218"/>
      <c r="J62" s="218"/>
      <c r="L62" s="219"/>
      <c r="M62" s="220"/>
      <c r="N62" s="221" t="str">
        <f t="shared" si="16"/>
        <v/>
      </c>
      <c r="O62" s="222"/>
      <c r="P62" s="223"/>
      <c r="Q62" s="224" t="str">
        <f t="shared" si="17"/>
        <v/>
      </c>
      <c r="R62" s="225"/>
      <c r="S62" s="226"/>
      <c r="T62" s="227" t="str">
        <f t="shared" si="18"/>
        <v/>
      </c>
      <c r="U62" s="228"/>
      <c r="V62" s="232"/>
      <c r="W62" s="230" t="str">
        <f t="shared" si="19"/>
        <v/>
      </c>
      <c r="X62" s="231"/>
    </row>
    <row r="63" ht="15.75" customHeight="1">
      <c r="G63" s="218"/>
      <c r="J63" s="218"/>
      <c r="L63" s="219"/>
      <c r="M63" s="220"/>
      <c r="N63" s="221" t="str">
        <f t="shared" si="16"/>
        <v/>
      </c>
      <c r="O63" s="222"/>
      <c r="P63" s="223"/>
      <c r="Q63" s="224" t="str">
        <f t="shared" si="17"/>
        <v/>
      </c>
      <c r="R63" s="225"/>
      <c r="S63" s="226"/>
      <c r="T63" s="227" t="str">
        <f t="shared" si="18"/>
        <v/>
      </c>
      <c r="U63" s="228"/>
      <c r="V63" s="232"/>
      <c r="W63" s="233"/>
      <c r="X63" s="231"/>
    </row>
    <row r="64" ht="15.75" customHeight="1">
      <c r="G64" s="218"/>
      <c r="J64" s="218"/>
      <c r="L64" s="219"/>
      <c r="M64" s="220"/>
      <c r="N64" s="221" t="str">
        <f t="shared" si="16"/>
        <v/>
      </c>
      <c r="O64" s="222"/>
      <c r="P64" s="223"/>
      <c r="Q64" s="224" t="str">
        <f t="shared" si="17"/>
        <v/>
      </c>
      <c r="R64" s="225"/>
      <c r="S64" s="226"/>
      <c r="T64" s="227" t="str">
        <f t="shared" si="18"/>
        <v/>
      </c>
      <c r="U64" s="228"/>
      <c r="V64" s="232"/>
      <c r="W64" s="233"/>
      <c r="X64" s="231"/>
    </row>
    <row r="65" ht="15.75" customHeight="1">
      <c r="G65" s="218"/>
      <c r="J65" s="218"/>
      <c r="L65" s="219"/>
      <c r="M65" s="220"/>
      <c r="N65" s="221" t="str">
        <f t="shared" si="16"/>
        <v/>
      </c>
      <c r="O65" s="222"/>
      <c r="P65" s="223"/>
      <c r="Q65" s="224" t="str">
        <f t="shared" si="17"/>
        <v/>
      </c>
      <c r="R65" s="225"/>
      <c r="S65" s="226"/>
      <c r="T65" s="227" t="str">
        <f t="shared" si="18"/>
        <v/>
      </c>
      <c r="U65" s="228"/>
      <c r="V65" s="232"/>
      <c r="W65" s="233"/>
      <c r="X65" s="231"/>
    </row>
    <row r="66" ht="15.75" customHeight="1">
      <c r="G66" s="218"/>
      <c r="J66" s="218"/>
      <c r="L66" s="219"/>
      <c r="M66" s="220"/>
      <c r="N66" s="234"/>
      <c r="O66" s="222"/>
      <c r="P66" s="223"/>
      <c r="Q66" s="224" t="str">
        <f t="shared" si="17"/>
        <v/>
      </c>
      <c r="R66" s="225"/>
      <c r="S66" s="226"/>
      <c r="T66" s="227" t="str">
        <f t="shared" si="18"/>
        <v/>
      </c>
      <c r="U66" s="228"/>
      <c r="V66" s="232"/>
      <c r="W66" s="233"/>
      <c r="X66" s="231"/>
    </row>
    <row r="67" ht="15.75" customHeight="1">
      <c r="G67" s="218"/>
      <c r="J67" s="218"/>
      <c r="L67" s="219"/>
      <c r="M67" s="220"/>
      <c r="N67" s="234"/>
      <c r="O67" s="222"/>
      <c r="P67" s="223"/>
      <c r="Q67" s="224" t="str">
        <f t="shared" si="17"/>
        <v/>
      </c>
      <c r="R67" s="225"/>
      <c r="S67" s="226"/>
      <c r="T67" s="227" t="str">
        <f t="shared" si="18"/>
        <v/>
      </c>
      <c r="U67" s="228"/>
      <c r="V67" s="232"/>
      <c r="W67" s="233"/>
      <c r="X67" s="231"/>
    </row>
    <row r="68" ht="15.75" customHeight="1">
      <c r="G68" s="218"/>
      <c r="J68" s="218"/>
      <c r="L68" s="219"/>
      <c r="M68" s="220"/>
      <c r="N68" s="234"/>
      <c r="O68" s="222"/>
      <c r="P68" s="223"/>
      <c r="Q68" s="224" t="str">
        <f t="shared" si="17"/>
        <v/>
      </c>
      <c r="R68" s="225"/>
      <c r="S68" s="226"/>
      <c r="T68" s="227" t="str">
        <f t="shared" si="18"/>
        <v/>
      </c>
      <c r="U68" s="228"/>
      <c r="V68" s="232"/>
      <c r="W68" s="233"/>
      <c r="X68" s="231"/>
    </row>
    <row r="69" ht="15.75" customHeight="1">
      <c r="G69" s="218"/>
      <c r="J69" s="218"/>
      <c r="L69" s="219"/>
      <c r="M69" s="220"/>
      <c r="N69" s="234"/>
      <c r="O69" s="222"/>
      <c r="P69" s="223"/>
      <c r="Q69" s="224" t="str">
        <f t="shared" si="17"/>
        <v/>
      </c>
      <c r="R69" s="225"/>
      <c r="S69" s="226"/>
      <c r="T69" s="227" t="str">
        <f t="shared" si="18"/>
        <v/>
      </c>
      <c r="U69" s="228"/>
      <c r="V69" s="232"/>
      <c r="W69" s="233"/>
      <c r="X69" s="231"/>
    </row>
    <row r="70" ht="15.75" customHeight="1">
      <c r="G70" s="218"/>
      <c r="J70" s="218"/>
      <c r="L70" s="219"/>
      <c r="M70" s="220"/>
      <c r="N70" s="234"/>
      <c r="O70" s="222"/>
      <c r="P70" s="223"/>
      <c r="Q70" s="224" t="str">
        <f t="shared" si="17"/>
        <v/>
      </c>
      <c r="R70" s="225"/>
      <c r="S70" s="226"/>
      <c r="T70" s="227" t="str">
        <f t="shared" si="18"/>
        <v/>
      </c>
      <c r="U70" s="228"/>
      <c r="V70" s="232"/>
      <c r="W70" s="233"/>
      <c r="X70" s="231"/>
    </row>
    <row r="71" ht="15.75" customHeight="1">
      <c r="G71" s="218"/>
      <c r="J71" s="218"/>
      <c r="L71" s="219"/>
      <c r="M71" s="220"/>
      <c r="N71" s="234"/>
      <c r="O71" s="222"/>
      <c r="P71" s="223"/>
      <c r="Q71" s="224" t="str">
        <f t="shared" si="17"/>
        <v/>
      </c>
      <c r="R71" s="225"/>
      <c r="S71" s="226"/>
      <c r="T71" s="227" t="str">
        <f t="shared" si="18"/>
        <v/>
      </c>
      <c r="U71" s="228"/>
      <c r="V71" s="232"/>
      <c r="W71" s="233"/>
      <c r="X71" s="231"/>
    </row>
    <row r="72" ht="15.75" customHeight="1">
      <c r="G72" s="218"/>
      <c r="J72" s="218"/>
      <c r="L72" s="219"/>
      <c r="M72" s="220"/>
      <c r="N72" s="234"/>
      <c r="O72" s="222"/>
      <c r="P72" s="223"/>
      <c r="Q72" s="224" t="str">
        <f t="shared" si="17"/>
        <v/>
      </c>
      <c r="R72" s="225"/>
      <c r="S72" s="226"/>
      <c r="T72" s="227" t="str">
        <f t="shared" si="18"/>
        <v/>
      </c>
      <c r="U72" s="228"/>
      <c r="V72" s="232"/>
      <c r="W72" s="233"/>
      <c r="X72" s="231"/>
    </row>
    <row r="73" ht="15.75" customHeight="1">
      <c r="G73" s="218"/>
      <c r="J73" s="218"/>
      <c r="L73" s="219"/>
      <c r="M73" s="220"/>
      <c r="N73" s="234"/>
      <c r="O73" s="222"/>
      <c r="P73" s="223"/>
      <c r="Q73" s="224" t="str">
        <f t="shared" si="17"/>
        <v/>
      </c>
      <c r="R73" s="225"/>
      <c r="S73" s="226"/>
      <c r="T73" s="235"/>
      <c r="U73" s="228"/>
      <c r="V73" s="232"/>
      <c r="W73" s="233"/>
      <c r="X73" s="231"/>
    </row>
    <row r="74" ht="15.75" customHeight="1">
      <c r="G74" s="218"/>
      <c r="J74" s="218"/>
      <c r="L74" s="219"/>
      <c r="M74" s="220"/>
      <c r="N74" s="234"/>
      <c r="O74" s="222"/>
      <c r="P74" s="223"/>
      <c r="Q74" s="224" t="str">
        <f t="shared" si="17"/>
        <v/>
      </c>
      <c r="R74" s="225"/>
      <c r="S74" s="226"/>
      <c r="T74" s="235"/>
      <c r="U74" s="228"/>
      <c r="V74" s="232"/>
      <c r="W74" s="233"/>
      <c r="X74" s="231"/>
    </row>
    <row r="75" ht="15.75" customHeight="1">
      <c r="G75" s="218"/>
      <c r="J75" s="218"/>
      <c r="L75" s="219"/>
      <c r="M75" s="220"/>
      <c r="N75" s="234"/>
      <c r="O75" s="222"/>
      <c r="P75" s="223"/>
      <c r="Q75" s="224" t="str">
        <f t="shared" si="17"/>
        <v/>
      </c>
      <c r="R75" s="225"/>
      <c r="S75" s="226"/>
      <c r="T75" s="235"/>
      <c r="U75" s="228"/>
      <c r="V75" s="232"/>
      <c r="W75" s="233"/>
      <c r="X75" s="231"/>
    </row>
    <row r="76" ht="15.75" customHeight="1">
      <c r="G76" s="218"/>
      <c r="J76" s="218"/>
      <c r="L76" s="219"/>
      <c r="M76" s="220"/>
      <c r="N76" s="234"/>
      <c r="O76" s="222"/>
      <c r="P76" s="223"/>
      <c r="Q76" s="224" t="str">
        <f t="shared" si="17"/>
        <v/>
      </c>
      <c r="R76" s="225"/>
      <c r="S76" s="226"/>
      <c r="T76" s="235"/>
      <c r="U76" s="228"/>
      <c r="V76" s="232"/>
      <c r="W76" s="233"/>
      <c r="X76" s="231"/>
    </row>
    <row r="77" ht="15.75" customHeight="1">
      <c r="G77" s="218"/>
      <c r="J77" s="218"/>
      <c r="L77" s="219"/>
      <c r="M77" s="220"/>
      <c r="N77" s="234"/>
      <c r="O77" s="222"/>
      <c r="P77" s="223"/>
      <c r="Q77" s="224" t="str">
        <f t="shared" si="17"/>
        <v/>
      </c>
      <c r="R77" s="225"/>
      <c r="S77" s="226"/>
      <c r="T77" s="235"/>
      <c r="U77" s="228"/>
      <c r="V77" s="232"/>
      <c r="W77" s="233"/>
      <c r="X77" s="231"/>
    </row>
    <row r="78" ht="15.75" customHeight="1">
      <c r="G78" s="218"/>
      <c r="J78" s="218"/>
      <c r="L78" s="219"/>
      <c r="M78" s="220"/>
      <c r="N78" s="234"/>
      <c r="O78" s="222"/>
      <c r="P78" s="223"/>
      <c r="Q78" s="224" t="str">
        <f t="shared" si="17"/>
        <v/>
      </c>
      <c r="R78" s="225"/>
      <c r="S78" s="226"/>
      <c r="T78" s="235"/>
      <c r="U78" s="228"/>
      <c r="V78" s="232"/>
      <c r="W78" s="233"/>
      <c r="X78" s="231"/>
    </row>
    <row r="79" ht="15.75" customHeight="1">
      <c r="G79" s="218"/>
      <c r="J79" s="218"/>
      <c r="L79" s="219"/>
      <c r="M79" s="220"/>
      <c r="N79" s="234"/>
      <c r="O79" s="222"/>
      <c r="P79" s="223"/>
      <c r="Q79" s="224" t="str">
        <f t="shared" si="17"/>
        <v/>
      </c>
      <c r="R79" s="225"/>
      <c r="S79" s="226"/>
      <c r="T79" s="235"/>
      <c r="U79" s="228"/>
      <c r="V79" s="232"/>
      <c r="W79" s="233"/>
      <c r="X79" s="231"/>
    </row>
    <row r="80" ht="15.75" customHeight="1">
      <c r="G80" s="218"/>
      <c r="J80" s="218"/>
      <c r="L80" s="219"/>
      <c r="M80" s="220"/>
      <c r="N80" s="234"/>
      <c r="O80" s="222"/>
      <c r="P80" s="223"/>
      <c r="Q80" s="224" t="str">
        <f t="shared" si="17"/>
        <v/>
      </c>
      <c r="R80" s="225"/>
      <c r="S80" s="226"/>
      <c r="T80" s="235"/>
      <c r="U80" s="228"/>
      <c r="V80" s="232"/>
      <c r="W80" s="233"/>
      <c r="X80" s="231"/>
    </row>
    <row r="81" ht="15.75" customHeight="1">
      <c r="G81" s="218"/>
      <c r="J81" s="218"/>
      <c r="L81" s="219"/>
      <c r="M81" s="220"/>
      <c r="N81" s="234"/>
      <c r="O81" s="222"/>
      <c r="P81" s="223"/>
      <c r="Q81" s="224" t="str">
        <f t="shared" si="17"/>
        <v/>
      </c>
      <c r="R81" s="225"/>
      <c r="S81" s="226"/>
      <c r="T81" s="235"/>
      <c r="U81" s="228"/>
      <c r="V81" s="232"/>
      <c r="W81" s="233"/>
      <c r="X81" s="231"/>
    </row>
    <row r="82" ht="15.75" customHeight="1">
      <c r="G82" s="218"/>
      <c r="J82" s="218"/>
      <c r="L82" s="219"/>
      <c r="M82" s="220"/>
      <c r="N82" s="234"/>
      <c r="O82" s="222"/>
      <c r="P82" s="223"/>
      <c r="Q82" s="224" t="str">
        <f t="shared" si="17"/>
        <v/>
      </c>
      <c r="R82" s="225"/>
      <c r="S82" s="226"/>
      <c r="T82" s="235"/>
      <c r="U82" s="228"/>
      <c r="V82" s="232"/>
      <c r="W82" s="233"/>
      <c r="X82" s="231"/>
    </row>
    <row r="83" ht="15.75" customHeight="1">
      <c r="G83" s="218"/>
      <c r="J83" s="218"/>
      <c r="L83" s="219"/>
      <c r="M83" s="220"/>
      <c r="N83" s="234"/>
      <c r="O83" s="222"/>
      <c r="P83" s="223"/>
      <c r="Q83" s="224" t="str">
        <f t="shared" si="17"/>
        <v/>
      </c>
      <c r="R83" s="225"/>
      <c r="S83" s="226"/>
      <c r="T83" s="235"/>
      <c r="U83" s="228"/>
      <c r="V83" s="232"/>
      <c r="W83" s="233"/>
      <c r="X83" s="231"/>
    </row>
    <row r="84" ht="15.75" customHeight="1">
      <c r="G84" s="218"/>
      <c r="J84" s="218"/>
      <c r="L84" s="219"/>
      <c r="M84" s="220"/>
      <c r="N84" s="234"/>
      <c r="O84" s="222"/>
      <c r="P84" s="223"/>
      <c r="Q84" s="224" t="str">
        <f t="shared" si="17"/>
        <v/>
      </c>
      <c r="R84" s="225"/>
      <c r="S84" s="226"/>
      <c r="T84" s="235"/>
      <c r="U84" s="228"/>
      <c r="V84" s="232"/>
      <c r="W84" s="233"/>
      <c r="X84" s="231"/>
    </row>
    <row r="85" ht="15.75" customHeight="1">
      <c r="G85" s="218"/>
      <c r="J85" s="218"/>
      <c r="L85" s="219"/>
      <c r="M85" s="220"/>
      <c r="N85" s="234"/>
      <c r="O85" s="222"/>
      <c r="P85" s="223"/>
      <c r="Q85" s="224" t="str">
        <f t="shared" si="17"/>
        <v/>
      </c>
      <c r="R85" s="225"/>
      <c r="S85" s="226"/>
      <c r="T85" s="235"/>
      <c r="U85" s="228"/>
      <c r="V85" s="232"/>
      <c r="W85" s="233"/>
      <c r="X85" s="231"/>
    </row>
    <row r="86" ht="15.75" customHeight="1">
      <c r="G86" s="218"/>
      <c r="J86" s="218"/>
      <c r="L86" s="219"/>
      <c r="M86" s="220"/>
      <c r="N86" s="234"/>
      <c r="O86" s="222"/>
      <c r="P86" s="223"/>
      <c r="Q86" s="224" t="str">
        <f t="shared" si="17"/>
        <v/>
      </c>
      <c r="R86" s="225"/>
      <c r="S86" s="226"/>
      <c r="T86" s="235"/>
      <c r="U86" s="228"/>
      <c r="V86" s="232"/>
      <c r="W86" s="233"/>
      <c r="X86" s="231"/>
    </row>
    <row r="87" ht="15.75" customHeight="1">
      <c r="G87" s="218"/>
      <c r="J87" s="218"/>
      <c r="L87" s="219"/>
      <c r="M87" s="220"/>
      <c r="N87" s="234"/>
      <c r="O87" s="222"/>
      <c r="P87" s="223"/>
      <c r="Q87" s="224" t="str">
        <f t="shared" si="17"/>
        <v/>
      </c>
      <c r="R87" s="225"/>
      <c r="S87" s="226"/>
      <c r="T87" s="235"/>
      <c r="U87" s="228"/>
      <c r="V87" s="232"/>
      <c r="W87" s="233"/>
      <c r="X87" s="231"/>
    </row>
    <row r="88" ht="15.75" customHeight="1">
      <c r="G88" s="218"/>
      <c r="J88" s="218"/>
      <c r="L88" s="219"/>
      <c r="M88" s="220"/>
      <c r="N88" s="234"/>
      <c r="O88" s="222"/>
      <c r="P88" s="223"/>
      <c r="Q88" s="224" t="str">
        <f t="shared" si="17"/>
        <v/>
      </c>
      <c r="R88" s="225"/>
      <c r="S88" s="226"/>
      <c r="T88" s="235"/>
      <c r="U88" s="228"/>
      <c r="V88" s="232"/>
      <c r="W88" s="233"/>
      <c r="X88" s="231"/>
    </row>
    <row r="89" ht="15.75" customHeight="1">
      <c r="G89" s="218"/>
      <c r="J89" s="218"/>
      <c r="L89" s="219"/>
      <c r="M89" s="220"/>
      <c r="N89" s="234"/>
      <c r="O89" s="222"/>
      <c r="P89" s="223"/>
      <c r="Q89" s="224" t="str">
        <f t="shared" si="17"/>
        <v/>
      </c>
      <c r="R89" s="225"/>
      <c r="S89" s="226"/>
      <c r="T89" s="235"/>
      <c r="U89" s="228"/>
      <c r="V89" s="232"/>
      <c r="W89" s="233"/>
      <c r="X89" s="231"/>
    </row>
    <row r="90" ht="15.75" customHeight="1">
      <c r="G90" s="218"/>
      <c r="J90" s="218"/>
      <c r="L90" s="219"/>
      <c r="M90" s="220"/>
      <c r="N90" s="234"/>
      <c r="O90" s="222"/>
      <c r="P90" s="223"/>
      <c r="Q90" s="224" t="str">
        <f t="shared" si="17"/>
        <v/>
      </c>
      <c r="R90" s="225"/>
      <c r="S90" s="226"/>
      <c r="T90" s="235"/>
      <c r="U90" s="228"/>
      <c r="V90" s="232"/>
      <c r="W90" s="233"/>
      <c r="X90" s="231"/>
    </row>
    <row r="91" ht="15.75" customHeight="1">
      <c r="G91" s="218"/>
      <c r="J91" s="218"/>
      <c r="L91" s="219"/>
      <c r="M91" s="220"/>
      <c r="N91" s="234"/>
      <c r="O91" s="222"/>
      <c r="P91" s="223"/>
      <c r="Q91" s="224" t="str">
        <f t="shared" si="17"/>
        <v/>
      </c>
      <c r="R91" s="225"/>
      <c r="S91" s="226"/>
      <c r="T91" s="235"/>
      <c r="U91" s="228"/>
      <c r="V91" s="232"/>
      <c r="W91" s="233"/>
      <c r="X91" s="231"/>
    </row>
    <row r="92" ht="15.75" customHeight="1">
      <c r="G92" s="218"/>
      <c r="J92" s="218"/>
      <c r="L92" s="219"/>
      <c r="M92" s="220"/>
      <c r="N92" s="234"/>
      <c r="O92" s="222"/>
      <c r="P92" s="223"/>
      <c r="Q92" s="224" t="str">
        <f t="shared" si="17"/>
        <v/>
      </c>
      <c r="R92" s="225"/>
      <c r="S92" s="226"/>
      <c r="T92" s="235"/>
      <c r="U92" s="228"/>
      <c r="V92" s="232"/>
      <c r="W92" s="233"/>
      <c r="X92" s="231"/>
    </row>
    <row r="93" ht="15.75" customHeight="1">
      <c r="G93" s="218"/>
      <c r="J93" s="218"/>
      <c r="L93" s="219"/>
      <c r="M93" s="220"/>
      <c r="N93" s="234"/>
      <c r="O93" s="222"/>
      <c r="P93" s="223"/>
      <c r="Q93" s="224" t="str">
        <f t="shared" si="17"/>
        <v/>
      </c>
      <c r="R93" s="225"/>
      <c r="S93" s="226"/>
      <c r="T93" s="235"/>
      <c r="U93" s="228"/>
      <c r="V93" s="232"/>
      <c r="W93" s="233"/>
      <c r="X93" s="231"/>
    </row>
    <row r="94" ht="15.75" customHeight="1">
      <c r="G94" s="218"/>
      <c r="J94" s="218"/>
      <c r="L94" s="219"/>
      <c r="M94" s="220"/>
      <c r="N94" s="234"/>
      <c r="O94" s="222"/>
      <c r="P94" s="223"/>
      <c r="Q94" s="224"/>
      <c r="R94" s="225"/>
      <c r="S94" s="226"/>
      <c r="T94" s="235"/>
      <c r="U94" s="228"/>
      <c r="V94" s="232"/>
      <c r="W94" s="233"/>
      <c r="X94" s="231"/>
    </row>
    <row r="95" ht="15.75" customHeight="1">
      <c r="G95" s="218"/>
      <c r="J95" s="218"/>
      <c r="L95" s="219"/>
      <c r="M95" s="220"/>
      <c r="N95" s="234"/>
      <c r="O95" s="222"/>
      <c r="P95" s="223"/>
      <c r="Q95" s="224"/>
      <c r="R95" s="225"/>
      <c r="S95" s="226"/>
      <c r="T95" s="235"/>
      <c r="U95" s="228"/>
      <c r="V95" s="232"/>
      <c r="W95" s="233"/>
      <c r="X95" s="231"/>
    </row>
    <row r="96" ht="15.75" customHeight="1">
      <c r="G96" s="218"/>
      <c r="J96" s="218"/>
      <c r="L96" s="219"/>
      <c r="M96" s="220"/>
      <c r="N96" s="234"/>
      <c r="O96" s="222"/>
      <c r="P96" s="223"/>
      <c r="Q96" s="224"/>
      <c r="R96" s="225"/>
      <c r="S96" s="226"/>
      <c r="T96" s="235"/>
      <c r="U96" s="228"/>
      <c r="V96" s="232"/>
      <c r="W96" s="233"/>
      <c r="X96" s="231"/>
    </row>
    <row r="97" ht="15.75" customHeight="1">
      <c r="G97" s="218"/>
      <c r="J97" s="218"/>
      <c r="L97" s="219"/>
      <c r="M97" s="220"/>
      <c r="N97" s="234"/>
      <c r="O97" s="222"/>
      <c r="P97" s="223"/>
      <c r="Q97" s="224"/>
      <c r="R97" s="225"/>
      <c r="S97" s="226"/>
      <c r="T97" s="235"/>
      <c r="U97" s="228"/>
      <c r="V97" s="232"/>
      <c r="W97" s="233"/>
      <c r="X97" s="231"/>
    </row>
    <row r="98" ht="15.75" customHeight="1">
      <c r="G98" s="218"/>
      <c r="J98" s="218"/>
      <c r="L98" s="219"/>
      <c r="M98" s="220"/>
      <c r="N98" s="234"/>
      <c r="O98" s="222"/>
      <c r="P98" s="223"/>
      <c r="Q98" s="224"/>
      <c r="R98" s="225"/>
      <c r="S98" s="226"/>
      <c r="T98" s="235"/>
      <c r="U98" s="228"/>
      <c r="V98" s="232"/>
      <c r="W98" s="233"/>
      <c r="X98" s="231"/>
    </row>
    <row r="99" ht="15.75" customHeight="1">
      <c r="G99" s="218"/>
      <c r="J99" s="218"/>
      <c r="L99" s="219"/>
      <c r="M99" s="220"/>
      <c r="N99" s="234"/>
      <c r="O99" s="222"/>
      <c r="P99" s="223"/>
      <c r="Q99" s="224"/>
      <c r="R99" s="225"/>
      <c r="S99" s="226"/>
      <c r="T99" s="235"/>
      <c r="U99" s="228"/>
      <c r="V99" s="232"/>
      <c r="W99" s="233"/>
      <c r="X99" s="231"/>
    </row>
    <row r="100" ht="15.75" customHeight="1">
      <c r="G100" s="218"/>
      <c r="J100" s="218"/>
      <c r="L100" s="219"/>
      <c r="M100" s="220"/>
      <c r="N100" s="234"/>
      <c r="O100" s="222"/>
      <c r="P100" s="223"/>
      <c r="Q100" s="224"/>
      <c r="R100" s="225"/>
      <c r="S100" s="226"/>
      <c r="T100" s="235"/>
      <c r="U100" s="228"/>
      <c r="V100" s="232"/>
      <c r="W100" s="233"/>
      <c r="X100" s="231"/>
    </row>
    <row r="101" ht="15.75" customHeight="1">
      <c r="G101" s="218"/>
      <c r="J101" s="218"/>
      <c r="L101" s="219"/>
      <c r="M101" s="220"/>
      <c r="N101" s="234"/>
      <c r="O101" s="222"/>
      <c r="P101" s="223"/>
      <c r="Q101" s="224"/>
      <c r="R101" s="225"/>
      <c r="S101" s="226"/>
      <c r="T101" s="235"/>
      <c r="U101" s="228"/>
      <c r="V101" s="232"/>
      <c r="W101" s="233"/>
      <c r="X101" s="231"/>
    </row>
    <row r="102" ht="15.75" customHeight="1">
      <c r="G102" s="218"/>
      <c r="J102" s="218"/>
      <c r="L102" s="219"/>
      <c r="M102" s="220"/>
      <c r="N102" s="234"/>
      <c r="O102" s="222"/>
      <c r="P102" s="223"/>
      <c r="Q102" s="224"/>
      <c r="R102" s="225"/>
      <c r="S102" s="226"/>
      <c r="T102" s="235"/>
      <c r="U102" s="228"/>
      <c r="V102" s="232"/>
      <c r="W102" s="233"/>
      <c r="X102" s="231"/>
    </row>
    <row r="103" ht="15.75" customHeight="1">
      <c r="G103" s="218"/>
      <c r="J103" s="218"/>
      <c r="L103" s="219"/>
      <c r="M103" s="220"/>
      <c r="N103" s="234"/>
      <c r="O103" s="222"/>
      <c r="P103" s="223"/>
      <c r="Q103" s="224"/>
      <c r="R103" s="225"/>
      <c r="S103" s="226"/>
      <c r="T103" s="235"/>
      <c r="U103" s="228"/>
      <c r="V103" s="232"/>
      <c r="W103" s="233"/>
      <c r="X103" s="231"/>
    </row>
    <row r="104" ht="15.75" customHeight="1">
      <c r="G104" s="218"/>
      <c r="J104" s="218"/>
      <c r="L104" s="219"/>
      <c r="M104" s="220"/>
      <c r="N104" s="234"/>
      <c r="O104" s="222"/>
      <c r="P104" s="223"/>
      <c r="Q104" s="224"/>
      <c r="R104" s="225"/>
      <c r="S104" s="226"/>
      <c r="T104" s="235"/>
      <c r="U104" s="228"/>
      <c r="V104" s="232"/>
      <c r="W104" s="233"/>
      <c r="X104" s="231"/>
    </row>
    <row r="105" ht="15.75" customHeight="1">
      <c r="G105" s="218"/>
      <c r="J105" s="218"/>
      <c r="L105" s="219"/>
      <c r="M105" s="220"/>
      <c r="N105" s="234"/>
      <c r="O105" s="222"/>
      <c r="P105" s="223"/>
      <c r="Q105" s="224"/>
      <c r="R105" s="225"/>
      <c r="S105" s="226"/>
      <c r="T105" s="235"/>
      <c r="U105" s="228"/>
      <c r="V105" s="232"/>
      <c r="W105" s="233"/>
      <c r="X105" s="231"/>
    </row>
    <row r="106" ht="15.75" customHeight="1">
      <c r="G106" s="218"/>
      <c r="J106" s="218"/>
      <c r="L106" s="219"/>
      <c r="M106" s="220"/>
      <c r="N106" s="234"/>
      <c r="O106" s="222"/>
      <c r="P106" s="223"/>
      <c r="Q106" s="224"/>
      <c r="R106" s="225"/>
      <c r="S106" s="226"/>
      <c r="T106" s="235"/>
      <c r="U106" s="228"/>
      <c r="V106" s="232"/>
      <c r="W106" s="233"/>
      <c r="X106" s="231"/>
    </row>
    <row r="107" ht="15.75" customHeight="1">
      <c r="G107" s="218"/>
      <c r="J107" s="218"/>
      <c r="L107" s="219"/>
      <c r="M107" s="220"/>
      <c r="N107" s="234"/>
      <c r="O107" s="222"/>
      <c r="P107" s="223"/>
      <c r="Q107" s="224"/>
      <c r="R107" s="225"/>
      <c r="S107" s="226"/>
      <c r="T107" s="235"/>
      <c r="U107" s="228"/>
      <c r="V107" s="232"/>
      <c r="W107" s="233"/>
      <c r="X107" s="231"/>
    </row>
    <row r="108" ht="15.75" customHeight="1">
      <c r="G108" s="218"/>
      <c r="J108" s="218"/>
      <c r="L108" s="219"/>
      <c r="M108" s="220"/>
      <c r="N108" s="234"/>
      <c r="O108" s="222"/>
      <c r="P108" s="223"/>
      <c r="Q108" s="224"/>
      <c r="R108" s="225"/>
      <c r="S108" s="226"/>
      <c r="T108" s="235"/>
      <c r="U108" s="228"/>
      <c r="V108" s="232"/>
      <c r="W108" s="233"/>
      <c r="X108" s="231"/>
    </row>
    <row r="109" ht="15.75" customHeight="1">
      <c r="G109" s="218"/>
      <c r="J109" s="218"/>
      <c r="L109" s="219"/>
      <c r="M109" s="220"/>
      <c r="N109" s="234"/>
      <c r="O109" s="222"/>
      <c r="P109" s="223"/>
      <c r="Q109" s="224"/>
      <c r="R109" s="225"/>
      <c r="S109" s="226"/>
      <c r="T109" s="235"/>
      <c r="U109" s="228"/>
      <c r="V109" s="232"/>
      <c r="W109" s="233"/>
      <c r="X109" s="231"/>
    </row>
    <row r="110" ht="15.75" customHeight="1">
      <c r="G110" s="218"/>
      <c r="J110" s="218"/>
      <c r="L110" s="219"/>
      <c r="M110" s="220"/>
      <c r="N110" s="234"/>
      <c r="O110" s="222"/>
      <c r="P110" s="223"/>
      <c r="Q110" s="224"/>
      <c r="R110" s="225"/>
      <c r="S110" s="226"/>
      <c r="T110" s="235"/>
      <c r="U110" s="228"/>
      <c r="V110" s="232"/>
      <c r="W110" s="233"/>
      <c r="X110" s="231"/>
    </row>
    <row r="111" ht="15.75" customHeight="1">
      <c r="G111" s="218"/>
      <c r="J111" s="218"/>
      <c r="L111" s="219"/>
      <c r="M111" s="220"/>
      <c r="N111" s="234"/>
      <c r="O111" s="222"/>
      <c r="P111" s="223"/>
      <c r="Q111" s="224"/>
      <c r="R111" s="225"/>
      <c r="S111" s="226"/>
      <c r="T111" s="235"/>
      <c r="U111" s="228"/>
      <c r="V111" s="232"/>
      <c r="W111" s="233"/>
      <c r="X111" s="231"/>
    </row>
    <row r="112" ht="15.75" customHeight="1">
      <c r="G112" s="218"/>
      <c r="J112" s="218"/>
      <c r="L112" s="219"/>
      <c r="M112" s="220"/>
      <c r="N112" s="234"/>
      <c r="O112" s="222"/>
      <c r="P112" s="223"/>
      <c r="Q112" s="224"/>
      <c r="R112" s="225"/>
      <c r="S112" s="226"/>
      <c r="T112" s="235"/>
      <c r="U112" s="228"/>
      <c r="V112" s="232"/>
      <c r="W112" s="233"/>
      <c r="X112" s="231"/>
    </row>
    <row r="113" ht="15.75" customHeight="1">
      <c r="G113" s="218"/>
      <c r="J113" s="218"/>
      <c r="L113" s="219"/>
      <c r="M113" s="220"/>
      <c r="N113" s="234"/>
      <c r="O113" s="222"/>
      <c r="P113" s="223"/>
      <c r="Q113" s="224"/>
      <c r="R113" s="225"/>
      <c r="S113" s="226"/>
      <c r="T113" s="235"/>
      <c r="U113" s="228"/>
      <c r="V113" s="232"/>
      <c r="W113" s="233"/>
      <c r="X113" s="231"/>
    </row>
    <row r="114" ht="15.75" customHeight="1">
      <c r="G114" s="218"/>
      <c r="J114" s="218"/>
      <c r="L114" s="219"/>
      <c r="M114" s="220"/>
      <c r="N114" s="234"/>
      <c r="O114" s="222"/>
      <c r="P114" s="223"/>
      <c r="Q114" s="224"/>
      <c r="R114" s="225"/>
      <c r="S114" s="226"/>
      <c r="T114" s="235"/>
      <c r="U114" s="228"/>
      <c r="V114" s="232"/>
      <c r="W114" s="233"/>
      <c r="X114" s="231"/>
    </row>
    <row r="115" ht="15.75" customHeight="1">
      <c r="G115" s="218"/>
      <c r="J115" s="218"/>
      <c r="L115" s="219"/>
      <c r="M115" s="220"/>
      <c r="N115" s="234"/>
      <c r="O115" s="222"/>
      <c r="P115" s="223"/>
      <c r="Q115" s="224"/>
      <c r="R115" s="225"/>
      <c r="S115" s="226"/>
      <c r="T115" s="235"/>
      <c r="U115" s="228"/>
      <c r="V115" s="232"/>
      <c r="W115" s="233"/>
      <c r="X115" s="231"/>
    </row>
    <row r="116" ht="15.75" customHeight="1">
      <c r="G116" s="218"/>
      <c r="J116" s="218"/>
      <c r="L116" s="219"/>
      <c r="M116" s="220"/>
      <c r="N116" s="234"/>
      <c r="O116" s="222"/>
      <c r="P116" s="223"/>
      <c r="Q116" s="224"/>
      <c r="R116" s="225"/>
      <c r="S116" s="226"/>
      <c r="T116" s="235"/>
      <c r="U116" s="228"/>
      <c r="V116" s="232"/>
      <c r="W116" s="233"/>
      <c r="X116" s="231"/>
    </row>
    <row r="117" ht="15.75" customHeight="1">
      <c r="G117" s="218"/>
      <c r="J117" s="218"/>
      <c r="L117" s="219"/>
      <c r="M117" s="220"/>
      <c r="N117" s="234"/>
      <c r="O117" s="222"/>
      <c r="P117" s="223"/>
      <c r="Q117" s="224"/>
      <c r="R117" s="225"/>
      <c r="S117" s="226"/>
      <c r="T117" s="235"/>
      <c r="U117" s="228"/>
      <c r="V117" s="232"/>
      <c r="W117" s="233"/>
      <c r="X117" s="231"/>
    </row>
    <row r="118" ht="15.75" customHeight="1">
      <c r="G118" s="218"/>
      <c r="J118" s="218"/>
      <c r="L118" s="219"/>
      <c r="M118" s="220"/>
      <c r="N118" s="234"/>
      <c r="O118" s="222"/>
      <c r="P118" s="223"/>
      <c r="Q118" s="224"/>
      <c r="R118" s="225"/>
      <c r="S118" s="226"/>
      <c r="T118" s="235"/>
      <c r="U118" s="228"/>
      <c r="V118" s="232"/>
      <c r="W118" s="233"/>
      <c r="X118" s="231"/>
    </row>
    <row r="119" ht="15.75" customHeight="1">
      <c r="G119" s="218"/>
      <c r="J119" s="218"/>
      <c r="L119" s="219"/>
      <c r="M119" s="220"/>
      <c r="N119" s="234"/>
      <c r="O119" s="222"/>
      <c r="P119" s="223"/>
      <c r="Q119" s="224"/>
      <c r="R119" s="225"/>
      <c r="S119" s="226"/>
      <c r="T119" s="235"/>
      <c r="U119" s="228"/>
      <c r="V119" s="232"/>
      <c r="W119" s="233"/>
      <c r="X119" s="231"/>
    </row>
    <row r="120" ht="15.75" customHeight="1">
      <c r="G120" s="218"/>
      <c r="J120" s="218"/>
      <c r="L120" s="219"/>
      <c r="M120" s="220"/>
      <c r="N120" s="234"/>
      <c r="O120" s="222"/>
      <c r="P120" s="223"/>
      <c r="Q120" s="224"/>
      <c r="R120" s="225"/>
      <c r="S120" s="226"/>
      <c r="T120" s="235"/>
      <c r="U120" s="228"/>
      <c r="V120" s="232"/>
      <c r="W120" s="233"/>
      <c r="X120" s="231"/>
    </row>
    <row r="121" ht="15.75" customHeight="1">
      <c r="G121" s="218"/>
      <c r="J121" s="218"/>
      <c r="L121" s="219"/>
      <c r="M121" s="220"/>
      <c r="N121" s="234"/>
      <c r="O121" s="222"/>
      <c r="P121" s="223"/>
      <c r="Q121" s="224"/>
      <c r="R121" s="225"/>
      <c r="S121" s="226"/>
      <c r="T121" s="235"/>
      <c r="U121" s="228"/>
      <c r="V121" s="232"/>
      <c r="W121" s="233"/>
      <c r="X121" s="231"/>
    </row>
    <row r="122" ht="15.75" customHeight="1">
      <c r="G122" s="218"/>
      <c r="J122" s="218"/>
      <c r="L122" s="219"/>
      <c r="M122" s="220"/>
      <c r="N122" s="234"/>
      <c r="O122" s="222"/>
      <c r="P122" s="223"/>
      <c r="Q122" s="224"/>
      <c r="R122" s="225"/>
      <c r="S122" s="226"/>
      <c r="T122" s="235"/>
      <c r="U122" s="228"/>
      <c r="V122" s="232"/>
      <c r="W122" s="233"/>
      <c r="X122" s="231"/>
    </row>
    <row r="123" ht="15.75" customHeight="1">
      <c r="G123" s="218"/>
      <c r="J123" s="218"/>
      <c r="L123" s="219"/>
      <c r="M123" s="220"/>
      <c r="N123" s="234"/>
      <c r="O123" s="222"/>
      <c r="P123" s="223"/>
      <c r="Q123" s="224"/>
      <c r="R123" s="225"/>
      <c r="S123" s="226"/>
      <c r="T123" s="235"/>
      <c r="U123" s="228"/>
      <c r="V123" s="232"/>
      <c r="W123" s="233"/>
      <c r="X123" s="231"/>
    </row>
    <row r="124" ht="15.75" customHeight="1">
      <c r="G124" s="218"/>
      <c r="J124" s="218"/>
      <c r="L124" s="219"/>
      <c r="M124" s="220"/>
      <c r="N124" s="234"/>
      <c r="O124" s="222"/>
      <c r="P124" s="223"/>
      <c r="Q124" s="224"/>
      <c r="R124" s="225"/>
      <c r="S124" s="226"/>
      <c r="T124" s="235"/>
      <c r="U124" s="228"/>
      <c r="V124" s="232"/>
      <c r="W124" s="233"/>
      <c r="X124" s="231"/>
    </row>
    <row r="125" ht="15.75" customHeight="1">
      <c r="G125" s="218"/>
      <c r="J125" s="218"/>
      <c r="L125" s="219"/>
      <c r="M125" s="220"/>
      <c r="N125" s="234"/>
      <c r="O125" s="222"/>
      <c r="P125" s="223"/>
      <c r="Q125" s="224"/>
      <c r="R125" s="225"/>
      <c r="S125" s="226"/>
      <c r="T125" s="235"/>
      <c r="U125" s="228"/>
      <c r="V125" s="232"/>
      <c r="W125" s="233"/>
      <c r="X125" s="231"/>
    </row>
    <row r="126" ht="15.75" customHeight="1">
      <c r="G126" s="218"/>
      <c r="J126" s="218"/>
      <c r="L126" s="219"/>
      <c r="M126" s="220"/>
      <c r="N126" s="234"/>
      <c r="O126" s="222"/>
      <c r="P126" s="223"/>
      <c r="Q126" s="224"/>
      <c r="R126" s="225"/>
      <c r="S126" s="226"/>
      <c r="T126" s="235"/>
      <c r="U126" s="228"/>
      <c r="V126" s="232"/>
      <c r="W126" s="233"/>
      <c r="X126" s="231"/>
    </row>
    <row r="127" ht="15.75" customHeight="1">
      <c r="G127" s="218"/>
      <c r="J127" s="218"/>
      <c r="L127" s="219"/>
      <c r="M127" s="220"/>
      <c r="N127" s="234"/>
      <c r="O127" s="222"/>
      <c r="P127" s="223"/>
      <c r="Q127" s="224"/>
      <c r="R127" s="225"/>
      <c r="S127" s="226"/>
      <c r="T127" s="235"/>
      <c r="U127" s="228"/>
      <c r="V127" s="232"/>
      <c r="W127" s="233"/>
      <c r="X127" s="231"/>
    </row>
    <row r="128" ht="15.75" customHeight="1">
      <c r="G128" s="218"/>
      <c r="J128" s="218"/>
      <c r="L128" s="219"/>
      <c r="M128" s="220"/>
      <c r="N128" s="234"/>
      <c r="O128" s="222"/>
      <c r="P128" s="223"/>
      <c r="Q128" s="224"/>
      <c r="R128" s="225"/>
      <c r="S128" s="226"/>
      <c r="T128" s="235"/>
      <c r="U128" s="228"/>
      <c r="V128" s="232"/>
      <c r="W128" s="233"/>
      <c r="X128" s="231"/>
    </row>
    <row r="129" ht="15.75" customHeight="1">
      <c r="G129" s="218"/>
      <c r="J129" s="218"/>
      <c r="L129" s="219"/>
      <c r="M129" s="220"/>
      <c r="N129" s="234"/>
      <c r="O129" s="222"/>
      <c r="P129" s="223"/>
      <c r="Q129" s="224"/>
      <c r="R129" s="225"/>
      <c r="S129" s="226"/>
      <c r="T129" s="235"/>
      <c r="U129" s="228"/>
      <c r="V129" s="232"/>
      <c r="W129" s="233"/>
      <c r="X129" s="231"/>
    </row>
    <row r="130" ht="15.75" customHeight="1">
      <c r="G130" s="218"/>
      <c r="J130" s="218"/>
      <c r="L130" s="219"/>
      <c r="M130" s="220"/>
      <c r="N130" s="234"/>
      <c r="O130" s="222"/>
      <c r="P130" s="223"/>
      <c r="Q130" s="224"/>
      <c r="R130" s="225"/>
      <c r="S130" s="226"/>
      <c r="T130" s="235"/>
      <c r="U130" s="228"/>
      <c r="V130" s="232"/>
      <c r="W130" s="233"/>
      <c r="X130" s="231"/>
    </row>
    <row r="131" ht="15.75" customHeight="1">
      <c r="G131" s="218"/>
      <c r="J131" s="218"/>
      <c r="L131" s="219"/>
      <c r="M131" s="220"/>
      <c r="N131" s="234"/>
      <c r="O131" s="222"/>
      <c r="P131" s="223"/>
      <c r="Q131" s="224"/>
      <c r="R131" s="225"/>
      <c r="S131" s="226"/>
      <c r="T131" s="235"/>
      <c r="U131" s="228"/>
      <c r="V131" s="232"/>
      <c r="W131" s="233"/>
      <c r="X131" s="231"/>
    </row>
    <row r="132" ht="15.75" customHeight="1">
      <c r="G132" s="218"/>
      <c r="J132" s="218"/>
      <c r="L132" s="219"/>
      <c r="M132" s="220"/>
      <c r="N132" s="234"/>
      <c r="O132" s="222"/>
      <c r="P132" s="223"/>
      <c r="Q132" s="224"/>
      <c r="R132" s="225"/>
      <c r="S132" s="226"/>
      <c r="T132" s="235"/>
      <c r="U132" s="228"/>
      <c r="V132" s="232"/>
      <c r="W132" s="233"/>
      <c r="X132" s="231"/>
    </row>
    <row r="133" ht="15.75" customHeight="1">
      <c r="G133" s="218"/>
      <c r="J133" s="218"/>
      <c r="L133" s="219"/>
      <c r="M133" s="220"/>
      <c r="N133" s="234"/>
      <c r="O133" s="222"/>
      <c r="P133" s="223"/>
      <c r="Q133" s="224"/>
      <c r="R133" s="225"/>
      <c r="S133" s="226"/>
      <c r="T133" s="235"/>
      <c r="U133" s="228"/>
      <c r="V133" s="232"/>
      <c r="W133" s="233"/>
      <c r="X133" s="231"/>
    </row>
    <row r="134" ht="15.75" customHeight="1">
      <c r="G134" s="218"/>
      <c r="J134" s="218"/>
      <c r="L134" s="219"/>
      <c r="M134" s="220"/>
      <c r="N134" s="234"/>
      <c r="O134" s="222"/>
      <c r="P134" s="223"/>
      <c r="Q134" s="224"/>
      <c r="R134" s="225"/>
      <c r="S134" s="226"/>
      <c r="T134" s="235"/>
      <c r="U134" s="228"/>
      <c r="V134" s="232"/>
      <c r="W134" s="233"/>
      <c r="X134" s="231"/>
    </row>
    <row r="135" ht="15.75" customHeight="1">
      <c r="G135" s="218"/>
      <c r="J135" s="218"/>
      <c r="L135" s="219"/>
      <c r="M135" s="220"/>
      <c r="N135" s="234"/>
      <c r="O135" s="222"/>
      <c r="P135" s="223"/>
      <c r="Q135" s="224"/>
      <c r="R135" s="225"/>
      <c r="S135" s="226"/>
      <c r="T135" s="235"/>
      <c r="U135" s="228"/>
      <c r="V135" s="232"/>
      <c r="W135" s="233"/>
      <c r="X135" s="231"/>
    </row>
    <row r="136" ht="15.75" customHeight="1">
      <c r="G136" s="218"/>
      <c r="J136" s="218"/>
      <c r="L136" s="219"/>
      <c r="M136" s="220"/>
      <c r="N136" s="234"/>
      <c r="O136" s="222"/>
      <c r="P136" s="223"/>
      <c r="Q136" s="224"/>
      <c r="R136" s="225"/>
      <c r="S136" s="226"/>
      <c r="T136" s="235"/>
      <c r="U136" s="228"/>
      <c r="V136" s="232"/>
      <c r="W136" s="233"/>
      <c r="X136" s="231"/>
    </row>
    <row r="137" ht="15.75" customHeight="1">
      <c r="G137" s="218"/>
      <c r="J137" s="218"/>
      <c r="L137" s="219"/>
      <c r="M137" s="220"/>
      <c r="N137" s="234"/>
      <c r="O137" s="222"/>
      <c r="P137" s="223"/>
      <c r="Q137" s="224"/>
      <c r="R137" s="225"/>
      <c r="S137" s="226"/>
      <c r="T137" s="235"/>
      <c r="U137" s="228"/>
      <c r="V137" s="232"/>
      <c r="W137" s="233"/>
      <c r="X137" s="231"/>
    </row>
    <row r="138" ht="15.75" customHeight="1">
      <c r="G138" s="218"/>
      <c r="J138" s="218"/>
      <c r="L138" s="219"/>
      <c r="M138" s="220"/>
      <c r="N138" s="234"/>
      <c r="O138" s="222"/>
      <c r="P138" s="223"/>
      <c r="Q138" s="224"/>
      <c r="R138" s="225"/>
      <c r="S138" s="226"/>
      <c r="T138" s="235"/>
      <c r="U138" s="228"/>
      <c r="V138" s="232"/>
      <c r="W138" s="233"/>
      <c r="X138" s="231"/>
    </row>
    <row r="139" ht="15.75" customHeight="1">
      <c r="G139" s="218"/>
      <c r="J139" s="218"/>
      <c r="L139" s="219"/>
      <c r="M139" s="220"/>
      <c r="N139" s="234"/>
      <c r="O139" s="222"/>
      <c r="P139" s="223"/>
      <c r="Q139" s="224"/>
      <c r="R139" s="225"/>
      <c r="S139" s="226"/>
      <c r="T139" s="235"/>
      <c r="U139" s="228"/>
      <c r="V139" s="232"/>
      <c r="W139" s="233"/>
      <c r="X139" s="231"/>
    </row>
    <row r="140" ht="15.75" customHeight="1">
      <c r="G140" s="218"/>
      <c r="J140" s="218"/>
      <c r="L140" s="219"/>
      <c r="M140" s="220"/>
      <c r="N140" s="234"/>
      <c r="O140" s="222"/>
      <c r="P140" s="223"/>
      <c r="Q140" s="224"/>
      <c r="R140" s="225"/>
      <c r="S140" s="226"/>
      <c r="T140" s="235"/>
      <c r="U140" s="228"/>
      <c r="V140" s="232"/>
      <c r="W140" s="233"/>
      <c r="X140" s="231"/>
    </row>
    <row r="141" ht="15.75" customHeight="1">
      <c r="G141" s="218"/>
      <c r="J141" s="218"/>
      <c r="L141" s="219"/>
      <c r="M141" s="220"/>
      <c r="N141" s="234"/>
      <c r="O141" s="222"/>
      <c r="P141" s="223"/>
      <c r="Q141" s="224"/>
      <c r="R141" s="225"/>
      <c r="S141" s="226"/>
      <c r="T141" s="235"/>
      <c r="U141" s="228"/>
      <c r="V141" s="232"/>
      <c r="W141" s="233"/>
      <c r="X141" s="231"/>
    </row>
    <row r="142" ht="15.75" customHeight="1">
      <c r="G142" s="218"/>
      <c r="J142" s="218"/>
      <c r="L142" s="219"/>
      <c r="M142" s="220"/>
      <c r="N142" s="234"/>
      <c r="O142" s="222"/>
      <c r="P142" s="223"/>
      <c r="Q142" s="224"/>
      <c r="R142" s="225"/>
      <c r="S142" s="226"/>
      <c r="T142" s="235"/>
      <c r="U142" s="228"/>
      <c r="V142" s="232"/>
      <c r="W142" s="233"/>
      <c r="X142" s="231"/>
    </row>
    <row r="143" ht="15.75" customHeight="1">
      <c r="G143" s="218"/>
      <c r="J143" s="218"/>
      <c r="L143" s="219"/>
      <c r="M143" s="220"/>
      <c r="N143" s="234"/>
      <c r="O143" s="222"/>
      <c r="P143" s="223"/>
      <c r="Q143" s="224"/>
      <c r="R143" s="225"/>
      <c r="S143" s="226"/>
      <c r="T143" s="235"/>
      <c r="U143" s="228"/>
      <c r="V143" s="232"/>
      <c r="W143" s="233"/>
      <c r="X143" s="231"/>
    </row>
    <row r="144" ht="15.75" customHeight="1">
      <c r="G144" s="218"/>
      <c r="J144" s="218"/>
      <c r="L144" s="219"/>
      <c r="M144" s="220"/>
      <c r="N144" s="234"/>
      <c r="O144" s="222"/>
      <c r="P144" s="223"/>
      <c r="Q144" s="224"/>
      <c r="R144" s="225"/>
      <c r="S144" s="226"/>
      <c r="T144" s="235"/>
      <c r="U144" s="228"/>
      <c r="V144" s="232"/>
      <c r="W144" s="233"/>
      <c r="X144" s="231"/>
    </row>
    <row r="145" ht="15.75" customHeight="1">
      <c r="G145" s="218"/>
      <c r="J145" s="218"/>
      <c r="L145" s="219"/>
      <c r="M145" s="220"/>
      <c r="N145" s="234"/>
      <c r="O145" s="222"/>
      <c r="P145" s="223"/>
      <c r="Q145" s="224"/>
      <c r="R145" s="225"/>
      <c r="S145" s="226"/>
      <c r="T145" s="235"/>
      <c r="U145" s="228"/>
      <c r="V145" s="232"/>
      <c r="W145" s="233"/>
      <c r="X145" s="231"/>
    </row>
    <row r="146" ht="15.75" customHeight="1">
      <c r="G146" s="218"/>
      <c r="J146" s="218"/>
      <c r="L146" s="219"/>
      <c r="M146" s="220"/>
      <c r="N146" s="234"/>
      <c r="O146" s="222"/>
      <c r="P146" s="223"/>
      <c r="Q146" s="224"/>
      <c r="R146" s="225"/>
      <c r="S146" s="226"/>
      <c r="T146" s="235"/>
      <c r="U146" s="228"/>
      <c r="V146" s="232"/>
      <c r="W146" s="233"/>
      <c r="X146" s="231"/>
    </row>
    <row r="147" ht="15.75" customHeight="1">
      <c r="G147" s="218"/>
      <c r="J147" s="218"/>
      <c r="L147" s="219"/>
      <c r="M147" s="220"/>
      <c r="N147" s="234"/>
      <c r="O147" s="222"/>
      <c r="P147" s="223"/>
      <c r="Q147" s="224"/>
      <c r="R147" s="225"/>
      <c r="S147" s="226"/>
      <c r="T147" s="235"/>
      <c r="U147" s="228"/>
      <c r="V147" s="232"/>
      <c r="W147" s="233"/>
      <c r="X147" s="231"/>
    </row>
    <row r="148" ht="15.75" customHeight="1">
      <c r="G148" s="218"/>
      <c r="J148" s="218"/>
      <c r="L148" s="219"/>
      <c r="M148" s="220"/>
      <c r="N148" s="234"/>
      <c r="O148" s="222"/>
      <c r="P148" s="223"/>
      <c r="Q148" s="224"/>
      <c r="R148" s="225"/>
      <c r="S148" s="226"/>
      <c r="T148" s="235"/>
      <c r="U148" s="228"/>
      <c r="V148" s="232"/>
      <c r="W148" s="233"/>
      <c r="X148" s="231"/>
    </row>
    <row r="149" ht="15.75" customHeight="1">
      <c r="G149" s="218"/>
      <c r="J149" s="218"/>
      <c r="L149" s="219"/>
      <c r="M149" s="220"/>
      <c r="N149" s="234"/>
      <c r="O149" s="222"/>
      <c r="P149" s="223"/>
      <c r="Q149" s="224"/>
      <c r="R149" s="225"/>
      <c r="S149" s="226"/>
      <c r="T149" s="235"/>
      <c r="U149" s="228"/>
      <c r="V149" s="232"/>
      <c r="W149" s="233"/>
      <c r="X149" s="231"/>
    </row>
    <row r="150" ht="15.75" customHeight="1">
      <c r="G150" s="218"/>
      <c r="J150" s="218"/>
      <c r="L150" s="219"/>
      <c r="M150" s="220"/>
      <c r="N150" s="234"/>
      <c r="O150" s="222"/>
      <c r="P150" s="223"/>
      <c r="Q150" s="224"/>
      <c r="R150" s="225"/>
      <c r="S150" s="226"/>
      <c r="T150" s="235"/>
      <c r="U150" s="228"/>
      <c r="V150" s="232"/>
      <c r="W150" s="233"/>
      <c r="X150" s="231"/>
    </row>
    <row r="151" ht="15.75" customHeight="1">
      <c r="G151" s="218"/>
      <c r="J151" s="218"/>
      <c r="L151" s="219"/>
      <c r="M151" s="220"/>
      <c r="N151" s="234"/>
      <c r="O151" s="222"/>
      <c r="P151" s="223"/>
      <c r="Q151" s="224"/>
      <c r="R151" s="225"/>
      <c r="S151" s="226"/>
      <c r="T151" s="235"/>
      <c r="U151" s="228"/>
      <c r="V151" s="232"/>
      <c r="W151" s="233"/>
      <c r="X151" s="231"/>
    </row>
    <row r="152" ht="15.75" customHeight="1">
      <c r="G152" s="218"/>
      <c r="J152" s="218"/>
      <c r="L152" s="219"/>
      <c r="M152" s="220"/>
      <c r="N152" s="234"/>
      <c r="O152" s="222"/>
      <c r="P152" s="223"/>
      <c r="Q152" s="224"/>
      <c r="R152" s="225"/>
      <c r="S152" s="226"/>
      <c r="T152" s="235"/>
      <c r="U152" s="228"/>
      <c r="V152" s="232"/>
      <c r="W152" s="233"/>
      <c r="X152" s="231"/>
    </row>
    <row r="153" ht="15.75" customHeight="1">
      <c r="G153" s="218"/>
      <c r="J153" s="218"/>
      <c r="L153" s="219"/>
      <c r="M153" s="220"/>
      <c r="N153" s="234"/>
      <c r="O153" s="222"/>
      <c r="P153" s="223"/>
      <c r="Q153" s="224"/>
      <c r="R153" s="225"/>
      <c r="S153" s="226"/>
      <c r="T153" s="235"/>
      <c r="U153" s="228"/>
      <c r="V153" s="232"/>
      <c r="W153" s="233"/>
      <c r="X153" s="231"/>
    </row>
    <row r="154" ht="15.75" customHeight="1">
      <c r="G154" s="218"/>
      <c r="J154" s="218"/>
      <c r="L154" s="219"/>
      <c r="M154" s="220"/>
      <c r="N154" s="234"/>
      <c r="O154" s="222"/>
      <c r="P154" s="223"/>
      <c r="Q154" s="224"/>
      <c r="R154" s="225"/>
      <c r="S154" s="226"/>
      <c r="T154" s="235"/>
      <c r="U154" s="228"/>
      <c r="V154" s="232"/>
      <c r="W154" s="233"/>
      <c r="X154" s="231"/>
    </row>
    <row r="155" ht="15.75" customHeight="1">
      <c r="G155" s="218"/>
      <c r="J155" s="218"/>
      <c r="L155" s="219"/>
      <c r="M155" s="220"/>
      <c r="N155" s="234"/>
      <c r="O155" s="222"/>
      <c r="P155" s="223"/>
      <c r="Q155" s="224"/>
      <c r="R155" s="225"/>
      <c r="S155" s="226"/>
      <c r="T155" s="235"/>
      <c r="U155" s="228"/>
      <c r="V155" s="232"/>
      <c r="W155" s="233"/>
      <c r="X155" s="231"/>
    </row>
    <row r="156" ht="15.75" customHeight="1">
      <c r="G156" s="218"/>
      <c r="J156" s="218"/>
      <c r="L156" s="219"/>
      <c r="M156" s="220"/>
      <c r="N156" s="234"/>
      <c r="O156" s="222"/>
      <c r="P156" s="223"/>
      <c r="Q156" s="224"/>
      <c r="R156" s="225"/>
      <c r="S156" s="226"/>
      <c r="T156" s="235"/>
      <c r="U156" s="228"/>
      <c r="V156" s="232"/>
      <c r="W156" s="233"/>
      <c r="X156" s="231"/>
    </row>
    <row r="157" ht="15.75" customHeight="1">
      <c r="G157" s="218"/>
      <c r="J157" s="218"/>
      <c r="L157" s="219"/>
      <c r="M157" s="220"/>
      <c r="N157" s="234"/>
      <c r="O157" s="222"/>
      <c r="P157" s="223"/>
      <c r="Q157" s="224"/>
      <c r="R157" s="225"/>
      <c r="S157" s="226"/>
      <c r="T157" s="235"/>
      <c r="U157" s="228"/>
      <c r="V157" s="232"/>
      <c r="W157" s="233"/>
      <c r="X157" s="231"/>
    </row>
    <row r="158" ht="15.75" customHeight="1">
      <c r="G158" s="218"/>
      <c r="J158" s="218"/>
      <c r="L158" s="219"/>
      <c r="M158" s="220"/>
      <c r="N158" s="234"/>
      <c r="O158" s="222"/>
      <c r="P158" s="223"/>
      <c r="Q158" s="224"/>
      <c r="R158" s="225"/>
      <c r="S158" s="226"/>
      <c r="T158" s="235"/>
      <c r="U158" s="228"/>
      <c r="V158" s="232"/>
      <c r="W158" s="233"/>
      <c r="X158" s="231"/>
    </row>
    <row r="159" ht="15.75" customHeight="1">
      <c r="G159" s="218"/>
      <c r="J159" s="218"/>
      <c r="L159" s="219"/>
      <c r="M159" s="220"/>
      <c r="N159" s="234"/>
      <c r="O159" s="222"/>
      <c r="P159" s="223"/>
      <c r="Q159" s="224"/>
      <c r="R159" s="225"/>
      <c r="S159" s="226"/>
      <c r="T159" s="235"/>
      <c r="U159" s="228"/>
      <c r="V159" s="232"/>
      <c r="W159" s="233"/>
      <c r="X159" s="231"/>
    </row>
    <row r="160" ht="15.75" customHeight="1">
      <c r="G160" s="218"/>
      <c r="J160" s="218"/>
      <c r="L160" s="219"/>
      <c r="M160" s="220"/>
      <c r="N160" s="234"/>
      <c r="O160" s="222"/>
      <c r="P160" s="223"/>
      <c r="Q160" s="224"/>
      <c r="R160" s="225"/>
      <c r="S160" s="226"/>
      <c r="T160" s="235"/>
      <c r="U160" s="228"/>
      <c r="V160" s="232"/>
      <c r="W160" s="233"/>
      <c r="X160" s="231"/>
    </row>
    <row r="161" ht="15.75" customHeight="1">
      <c r="G161" s="218"/>
      <c r="J161" s="218"/>
      <c r="L161" s="219"/>
      <c r="M161" s="220"/>
      <c r="N161" s="234"/>
      <c r="O161" s="222"/>
      <c r="P161" s="223"/>
      <c r="Q161" s="224"/>
      <c r="R161" s="225"/>
      <c r="S161" s="226"/>
      <c r="T161" s="235"/>
      <c r="U161" s="228"/>
      <c r="V161" s="232"/>
      <c r="W161" s="233"/>
      <c r="X161" s="231"/>
    </row>
    <row r="162" ht="15.75" customHeight="1">
      <c r="G162" s="218"/>
      <c r="J162" s="218"/>
      <c r="L162" s="219"/>
      <c r="M162" s="220"/>
      <c r="N162" s="234"/>
      <c r="O162" s="222"/>
      <c r="P162" s="223"/>
      <c r="Q162" s="224"/>
      <c r="R162" s="225"/>
      <c r="S162" s="226"/>
      <c r="T162" s="235"/>
      <c r="U162" s="228"/>
      <c r="V162" s="232"/>
      <c r="W162" s="233"/>
      <c r="X162" s="231"/>
    </row>
    <row r="163" ht="15.75" customHeight="1">
      <c r="G163" s="218"/>
      <c r="J163" s="218"/>
      <c r="L163" s="219"/>
      <c r="M163" s="220"/>
      <c r="N163" s="234"/>
      <c r="O163" s="222"/>
      <c r="P163" s="223"/>
      <c r="Q163" s="224"/>
      <c r="R163" s="225"/>
      <c r="S163" s="226"/>
      <c r="T163" s="235"/>
      <c r="U163" s="228"/>
      <c r="V163" s="232"/>
      <c r="W163" s="233"/>
      <c r="X163" s="231"/>
    </row>
    <row r="164" ht="15.75" customHeight="1">
      <c r="G164" s="218"/>
      <c r="J164" s="218"/>
      <c r="L164" s="219"/>
      <c r="M164" s="220"/>
      <c r="N164" s="234"/>
      <c r="O164" s="222"/>
      <c r="P164" s="223"/>
      <c r="Q164" s="224"/>
      <c r="R164" s="225"/>
      <c r="S164" s="226"/>
      <c r="T164" s="235"/>
      <c r="U164" s="228"/>
      <c r="V164" s="232"/>
      <c r="W164" s="233"/>
      <c r="X164" s="231"/>
    </row>
    <row r="165" ht="15.75" customHeight="1">
      <c r="G165" s="218"/>
      <c r="J165" s="218"/>
      <c r="L165" s="219"/>
      <c r="M165" s="220"/>
      <c r="N165" s="234"/>
      <c r="O165" s="222"/>
      <c r="P165" s="223"/>
      <c r="Q165" s="224"/>
      <c r="R165" s="225"/>
      <c r="S165" s="226"/>
      <c r="T165" s="235"/>
      <c r="U165" s="228"/>
      <c r="V165" s="232"/>
      <c r="W165" s="233"/>
      <c r="X165" s="231"/>
    </row>
    <row r="166" ht="15.75" customHeight="1">
      <c r="G166" s="218"/>
      <c r="J166" s="218"/>
      <c r="L166" s="219"/>
      <c r="M166" s="220"/>
      <c r="N166" s="234"/>
      <c r="O166" s="222"/>
      <c r="P166" s="223"/>
      <c r="Q166" s="224"/>
      <c r="R166" s="225"/>
      <c r="S166" s="226"/>
      <c r="T166" s="235"/>
      <c r="U166" s="228"/>
      <c r="V166" s="232"/>
      <c r="W166" s="233"/>
      <c r="X166" s="231"/>
    </row>
    <row r="167" ht="15.75" customHeight="1">
      <c r="G167" s="218"/>
      <c r="J167" s="218"/>
      <c r="L167" s="219"/>
      <c r="M167" s="220"/>
      <c r="N167" s="234"/>
      <c r="O167" s="222"/>
      <c r="P167" s="223"/>
      <c r="Q167" s="224"/>
      <c r="R167" s="225"/>
      <c r="S167" s="226"/>
      <c r="T167" s="235"/>
      <c r="U167" s="228"/>
      <c r="V167" s="232"/>
      <c r="W167" s="233"/>
      <c r="X167" s="231"/>
    </row>
    <row r="168" ht="15.75" customHeight="1">
      <c r="G168" s="218"/>
      <c r="J168" s="218"/>
      <c r="L168" s="219"/>
      <c r="M168" s="220"/>
      <c r="N168" s="234"/>
      <c r="O168" s="222"/>
      <c r="P168" s="223"/>
      <c r="Q168" s="224"/>
      <c r="R168" s="225"/>
      <c r="S168" s="226"/>
      <c r="T168" s="235"/>
      <c r="U168" s="228"/>
      <c r="V168" s="232"/>
      <c r="W168" s="233"/>
      <c r="X168" s="231"/>
    </row>
    <row r="169" ht="15.75" customHeight="1">
      <c r="G169" s="218"/>
      <c r="J169" s="218"/>
      <c r="L169" s="219"/>
      <c r="M169" s="220"/>
      <c r="N169" s="234"/>
      <c r="O169" s="222"/>
      <c r="P169" s="223"/>
      <c r="Q169" s="224"/>
      <c r="R169" s="225"/>
      <c r="S169" s="226"/>
      <c r="T169" s="235"/>
      <c r="U169" s="228"/>
      <c r="V169" s="232"/>
      <c r="W169" s="233"/>
      <c r="X169" s="231"/>
    </row>
    <row r="170" ht="15.75" customHeight="1">
      <c r="G170" s="218"/>
      <c r="J170" s="218"/>
      <c r="L170" s="219"/>
      <c r="M170" s="220"/>
      <c r="N170" s="234"/>
      <c r="O170" s="222"/>
      <c r="P170" s="223"/>
      <c r="Q170" s="224"/>
      <c r="R170" s="225"/>
      <c r="S170" s="226"/>
      <c r="T170" s="235"/>
      <c r="U170" s="228"/>
      <c r="V170" s="232"/>
      <c r="W170" s="233"/>
      <c r="X170" s="231"/>
    </row>
    <row r="171" ht="15.75" customHeight="1">
      <c r="G171" s="218"/>
      <c r="J171" s="218"/>
      <c r="L171" s="219"/>
      <c r="M171" s="220"/>
      <c r="N171" s="234"/>
      <c r="O171" s="222"/>
      <c r="P171" s="223"/>
      <c r="Q171" s="224"/>
      <c r="R171" s="225"/>
      <c r="S171" s="226"/>
      <c r="T171" s="235"/>
      <c r="U171" s="228"/>
      <c r="V171" s="232"/>
      <c r="W171" s="233"/>
      <c r="X171" s="231"/>
    </row>
    <row r="172" ht="15.75" customHeight="1">
      <c r="G172" s="218"/>
      <c r="J172" s="218"/>
      <c r="L172" s="219"/>
      <c r="M172" s="220"/>
      <c r="N172" s="234"/>
      <c r="O172" s="222"/>
      <c r="P172" s="223"/>
      <c r="Q172" s="224"/>
      <c r="R172" s="225"/>
      <c r="S172" s="226"/>
      <c r="T172" s="235"/>
      <c r="U172" s="228"/>
      <c r="V172" s="232"/>
      <c r="W172" s="233"/>
      <c r="X172" s="231"/>
    </row>
    <row r="173" ht="15.75" customHeight="1">
      <c r="G173" s="218"/>
      <c r="J173" s="218"/>
      <c r="L173" s="219"/>
      <c r="M173" s="220"/>
      <c r="N173" s="234"/>
      <c r="O173" s="222"/>
      <c r="P173" s="223"/>
      <c r="Q173" s="224"/>
      <c r="R173" s="225"/>
      <c r="S173" s="226"/>
      <c r="T173" s="235"/>
      <c r="U173" s="228"/>
      <c r="V173" s="232"/>
      <c r="W173" s="233"/>
      <c r="X173" s="231"/>
    </row>
    <row r="174" ht="15.75" customHeight="1">
      <c r="G174" s="218"/>
      <c r="J174" s="218"/>
      <c r="L174" s="219"/>
      <c r="M174" s="220"/>
      <c r="N174" s="234"/>
      <c r="O174" s="222"/>
      <c r="P174" s="223"/>
      <c r="Q174" s="224"/>
      <c r="R174" s="225"/>
      <c r="S174" s="226"/>
      <c r="T174" s="235"/>
      <c r="U174" s="228"/>
      <c r="V174" s="232"/>
      <c r="W174" s="233"/>
      <c r="X174" s="231"/>
    </row>
    <row r="175" ht="15.75" customHeight="1">
      <c r="G175" s="218"/>
      <c r="J175" s="218"/>
      <c r="L175" s="219"/>
      <c r="M175" s="220"/>
      <c r="N175" s="234"/>
      <c r="O175" s="222"/>
      <c r="P175" s="223"/>
      <c r="Q175" s="224"/>
      <c r="R175" s="225"/>
      <c r="S175" s="226"/>
      <c r="T175" s="235"/>
      <c r="U175" s="228"/>
      <c r="V175" s="232"/>
      <c r="W175" s="233"/>
      <c r="X175" s="231"/>
    </row>
    <row r="176" ht="15.75" customHeight="1">
      <c r="G176" s="218"/>
      <c r="J176" s="218"/>
      <c r="L176" s="219"/>
      <c r="M176" s="220"/>
      <c r="N176" s="234"/>
      <c r="O176" s="222"/>
      <c r="P176" s="223"/>
      <c r="Q176" s="224"/>
      <c r="R176" s="225"/>
      <c r="S176" s="226"/>
      <c r="T176" s="235"/>
      <c r="U176" s="228"/>
      <c r="V176" s="232"/>
      <c r="W176" s="233"/>
      <c r="X176" s="231"/>
    </row>
    <row r="177" ht="15.75" customHeight="1">
      <c r="G177" s="218"/>
      <c r="J177" s="218"/>
      <c r="L177" s="219"/>
      <c r="M177" s="220"/>
      <c r="N177" s="234"/>
      <c r="O177" s="222"/>
      <c r="P177" s="223"/>
      <c r="Q177" s="224"/>
      <c r="R177" s="225"/>
      <c r="S177" s="226"/>
      <c r="T177" s="235"/>
      <c r="U177" s="228"/>
      <c r="V177" s="232"/>
      <c r="W177" s="233"/>
      <c r="X177" s="231"/>
    </row>
    <row r="178" ht="15.75" customHeight="1">
      <c r="G178" s="218"/>
      <c r="J178" s="218"/>
      <c r="L178" s="219"/>
      <c r="M178" s="220"/>
      <c r="N178" s="234"/>
      <c r="O178" s="222"/>
      <c r="P178" s="223"/>
      <c r="Q178" s="224"/>
      <c r="R178" s="225"/>
      <c r="S178" s="226"/>
      <c r="T178" s="235"/>
      <c r="U178" s="228"/>
      <c r="V178" s="232"/>
      <c r="W178" s="233"/>
      <c r="X178" s="231"/>
    </row>
    <row r="179" ht="15.75" customHeight="1">
      <c r="G179" s="218"/>
      <c r="J179" s="218"/>
      <c r="L179" s="219"/>
      <c r="M179" s="220"/>
      <c r="N179" s="234"/>
      <c r="O179" s="222"/>
      <c r="P179" s="223"/>
      <c r="Q179" s="224"/>
      <c r="R179" s="225"/>
      <c r="S179" s="226"/>
      <c r="T179" s="235"/>
      <c r="U179" s="228"/>
      <c r="V179" s="232"/>
      <c r="W179" s="233"/>
      <c r="X179" s="231"/>
    </row>
    <row r="180" ht="15.75" customHeight="1">
      <c r="G180" s="218"/>
      <c r="J180" s="218"/>
      <c r="L180" s="219"/>
      <c r="M180" s="220"/>
      <c r="N180" s="234"/>
      <c r="O180" s="222"/>
      <c r="P180" s="223"/>
      <c r="Q180" s="224"/>
      <c r="R180" s="225"/>
      <c r="S180" s="226"/>
      <c r="T180" s="235"/>
      <c r="U180" s="228"/>
      <c r="V180" s="232"/>
      <c r="W180" s="233"/>
      <c r="X180" s="231"/>
    </row>
    <row r="181" ht="15.75" customHeight="1">
      <c r="G181" s="218"/>
      <c r="J181" s="218"/>
      <c r="L181" s="219"/>
      <c r="M181" s="220"/>
      <c r="N181" s="234"/>
      <c r="O181" s="222"/>
      <c r="P181" s="223"/>
      <c r="Q181" s="224"/>
      <c r="R181" s="225"/>
      <c r="S181" s="226"/>
      <c r="T181" s="235"/>
      <c r="U181" s="228"/>
      <c r="V181" s="232"/>
      <c r="W181" s="233"/>
      <c r="X181" s="231"/>
    </row>
    <row r="182" ht="15.75" customHeight="1">
      <c r="G182" s="218"/>
      <c r="J182" s="218"/>
      <c r="L182" s="219"/>
      <c r="M182" s="220"/>
      <c r="N182" s="234"/>
      <c r="O182" s="222"/>
      <c r="P182" s="223"/>
      <c r="Q182" s="224"/>
      <c r="R182" s="225"/>
      <c r="S182" s="226"/>
      <c r="T182" s="235"/>
      <c r="U182" s="228"/>
      <c r="V182" s="232"/>
      <c r="W182" s="233"/>
      <c r="X182" s="231"/>
    </row>
    <row r="183" ht="15.75" customHeight="1">
      <c r="G183" s="218"/>
      <c r="J183" s="218"/>
      <c r="L183" s="219"/>
      <c r="M183" s="220"/>
      <c r="N183" s="234"/>
      <c r="O183" s="222"/>
      <c r="P183" s="223"/>
      <c r="Q183" s="224"/>
      <c r="R183" s="225"/>
      <c r="S183" s="226"/>
      <c r="T183" s="235"/>
      <c r="U183" s="228"/>
      <c r="V183" s="232"/>
      <c r="W183" s="233"/>
      <c r="X183" s="231"/>
    </row>
    <row r="184" ht="15.75" customHeight="1">
      <c r="G184" s="218"/>
      <c r="J184" s="218"/>
      <c r="L184" s="219"/>
      <c r="M184" s="220"/>
      <c r="N184" s="234"/>
      <c r="O184" s="222"/>
      <c r="P184" s="223"/>
      <c r="Q184" s="224"/>
      <c r="R184" s="225"/>
      <c r="S184" s="226"/>
      <c r="T184" s="235"/>
      <c r="U184" s="228"/>
      <c r="V184" s="232"/>
      <c r="W184" s="233"/>
      <c r="X184" s="231"/>
    </row>
    <row r="185" ht="15.75" customHeight="1">
      <c r="G185" s="218"/>
      <c r="J185" s="218"/>
      <c r="L185" s="219"/>
      <c r="M185" s="220"/>
      <c r="N185" s="234"/>
      <c r="O185" s="222"/>
      <c r="P185" s="223"/>
      <c r="Q185" s="224"/>
      <c r="R185" s="225"/>
      <c r="S185" s="226"/>
      <c r="T185" s="235"/>
      <c r="U185" s="228"/>
      <c r="V185" s="232"/>
      <c r="W185" s="233"/>
      <c r="X185" s="231"/>
    </row>
    <row r="186" ht="15.75" customHeight="1">
      <c r="G186" s="218"/>
      <c r="J186" s="218"/>
      <c r="L186" s="219"/>
      <c r="M186" s="220"/>
      <c r="N186" s="234"/>
      <c r="O186" s="222"/>
      <c r="P186" s="223"/>
      <c r="Q186" s="224"/>
      <c r="R186" s="225"/>
      <c r="S186" s="226"/>
      <c r="T186" s="235"/>
      <c r="U186" s="228"/>
      <c r="V186" s="232"/>
      <c r="W186" s="233"/>
      <c r="X186" s="231"/>
    </row>
    <row r="187" ht="15.75" customHeight="1">
      <c r="G187" s="218"/>
      <c r="J187" s="218"/>
      <c r="L187" s="219"/>
      <c r="M187" s="220"/>
      <c r="N187" s="234"/>
      <c r="O187" s="222"/>
      <c r="P187" s="223"/>
      <c r="Q187" s="224"/>
      <c r="R187" s="225"/>
      <c r="S187" s="226"/>
      <c r="T187" s="235"/>
      <c r="U187" s="228"/>
      <c r="V187" s="232"/>
      <c r="W187" s="233"/>
      <c r="X187" s="231"/>
    </row>
    <row r="188" ht="15.75" customHeight="1">
      <c r="G188" s="218"/>
      <c r="J188" s="218"/>
      <c r="L188" s="219"/>
      <c r="M188" s="220"/>
      <c r="N188" s="234"/>
      <c r="O188" s="222"/>
      <c r="P188" s="223"/>
      <c r="Q188" s="224"/>
      <c r="R188" s="225"/>
      <c r="S188" s="226"/>
      <c r="T188" s="235"/>
      <c r="U188" s="228"/>
      <c r="V188" s="232"/>
      <c r="W188" s="233"/>
      <c r="X188" s="231"/>
    </row>
    <row r="189" ht="15.75" customHeight="1">
      <c r="G189" s="218"/>
      <c r="J189" s="218"/>
      <c r="L189" s="219"/>
      <c r="M189" s="220"/>
      <c r="N189" s="234"/>
      <c r="O189" s="222"/>
      <c r="P189" s="223"/>
      <c r="Q189" s="224"/>
      <c r="R189" s="225"/>
      <c r="S189" s="226"/>
      <c r="T189" s="235"/>
      <c r="U189" s="228"/>
      <c r="V189" s="232"/>
      <c r="W189" s="233"/>
      <c r="X189" s="231"/>
    </row>
    <row r="190" ht="15.75" customHeight="1">
      <c r="G190" s="218"/>
      <c r="J190" s="218"/>
      <c r="L190" s="219"/>
      <c r="M190" s="220"/>
      <c r="N190" s="234"/>
      <c r="O190" s="222"/>
      <c r="P190" s="223"/>
      <c r="Q190" s="224"/>
      <c r="R190" s="225"/>
      <c r="S190" s="226"/>
      <c r="T190" s="235"/>
      <c r="U190" s="228"/>
      <c r="V190" s="232"/>
      <c r="W190" s="233"/>
      <c r="X190" s="231"/>
    </row>
    <row r="191" ht="15.75" customHeight="1">
      <c r="G191" s="218"/>
      <c r="J191" s="218"/>
      <c r="L191" s="219"/>
      <c r="M191" s="220"/>
      <c r="N191" s="234"/>
      <c r="O191" s="222"/>
      <c r="P191" s="223"/>
      <c r="Q191" s="224"/>
      <c r="R191" s="225"/>
      <c r="S191" s="226"/>
      <c r="T191" s="235"/>
      <c r="U191" s="228"/>
      <c r="V191" s="232"/>
      <c r="W191" s="233"/>
      <c r="X191" s="231"/>
    </row>
    <row r="192" ht="15.75" customHeight="1">
      <c r="G192" s="218"/>
      <c r="J192" s="218"/>
      <c r="L192" s="219"/>
      <c r="M192" s="220"/>
      <c r="N192" s="234"/>
      <c r="O192" s="222"/>
      <c r="P192" s="223"/>
      <c r="Q192" s="224"/>
      <c r="R192" s="225"/>
      <c r="S192" s="226"/>
      <c r="T192" s="235"/>
      <c r="U192" s="228"/>
      <c r="V192" s="232"/>
      <c r="W192" s="233"/>
      <c r="X192" s="231"/>
    </row>
    <row r="193" ht="15.75" customHeight="1">
      <c r="G193" s="218"/>
      <c r="J193" s="218"/>
      <c r="L193" s="219"/>
      <c r="M193" s="220"/>
      <c r="N193" s="234"/>
      <c r="O193" s="222"/>
      <c r="P193" s="223"/>
      <c r="Q193" s="224"/>
      <c r="R193" s="225"/>
      <c r="S193" s="226"/>
      <c r="T193" s="235"/>
      <c r="U193" s="228"/>
      <c r="V193" s="232"/>
      <c r="W193" s="233"/>
      <c r="X193" s="231"/>
    </row>
    <row r="194" ht="15.75" customHeight="1">
      <c r="G194" s="218"/>
      <c r="J194" s="218"/>
      <c r="L194" s="219"/>
      <c r="M194" s="220"/>
      <c r="N194" s="234"/>
      <c r="O194" s="222"/>
      <c r="P194" s="223"/>
      <c r="Q194" s="224"/>
      <c r="R194" s="225"/>
      <c r="S194" s="226"/>
      <c r="T194" s="235"/>
      <c r="U194" s="228"/>
      <c r="V194" s="232"/>
      <c r="W194" s="233"/>
      <c r="X194" s="231"/>
    </row>
    <row r="195" ht="15.75" customHeight="1">
      <c r="G195" s="218"/>
      <c r="J195" s="218"/>
      <c r="L195" s="219"/>
      <c r="M195" s="220"/>
      <c r="N195" s="234"/>
      <c r="O195" s="222"/>
      <c r="P195" s="223"/>
      <c r="Q195" s="224"/>
      <c r="R195" s="225"/>
      <c r="S195" s="226"/>
      <c r="T195" s="235"/>
      <c r="U195" s="228"/>
      <c r="V195" s="232"/>
      <c r="W195" s="233"/>
      <c r="X195" s="231"/>
    </row>
    <row r="196" ht="15.75" customHeight="1">
      <c r="G196" s="218"/>
      <c r="J196" s="218"/>
      <c r="L196" s="219"/>
      <c r="M196" s="220"/>
      <c r="N196" s="234"/>
      <c r="O196" s="222"/>
      <c r="P196" s="223"/>
      <c r="Q196" s="224"/>
      <c r="R196" s="225"/>
      <c r="S196" s="226"/>
      <c r="T196" s="235"/>
      <c r="U196" s="228"/>
      <c r="V196" s="232"/>
      <c r="W196" s="233"/>
      <c r="X196" s="231"/>
    </row>
    <row r="197" ht="15.75" customHeight="1">
      <c r="G197" s="218"/>
      <c r="J197" s="218"/>
      <c r="L197" s="219"/>
      <c r="M197" s="220"/>
      <c r="N197" s="234"/>
      <c r="O197" s="222"/>
      <c r="P197" s="223"/>
      <c r="Q197" s="224"/>
      <c r="R197" s="225"/>
      <c r="S197" s="226"/>
      <c r="T197" s="235"/>
      <c r="U197" s="228"/>
      <c r="V197" s="232"/>
      <c r="W197" s="233"/>
      <c r="X197" s="231"/>
    </row>
    <row r="198" ht="15.75" customHeight="1">
      <c r="G198" s="218"/>
      <c r="J198" s="218"/>
      <c r="L198" s="219"/>
      <c r="M198" s="220"/>
      <c r="N198" s="234"/>
      <c r="O198" s="222"/>
      <c r="P198" s="223"/>
      <c r="Q198" s="224"/>
      <c r="R198" s="225"/>
      <c r="S198" s="226"/>
      <c r="T198" s="235"/>
      <c r="U198" s="228"/>
      <c r="V198" s="232"/>
      <c r="W198" s="233"/>
      <c r="X198" s="231"/>
    </row>
    <row r="199" ht="15.75" customHeight="1">
      <c r="G199" s="218"/>
      <c r="J199" s="218"/>
      <c r="L199" s="219"/>
      <c r="M199" s="220"/>
      <c r="N199" s="234"/>
      <c r="O199" s="222"/>
      <c r="P199" s="223"/>
      <c r="Q199" s="224"/>
      <c r="R199" s="225"/>
      <c r="S199" s="226"/>
      <c r="T199" s="235"/>
      <c r="U199" s="228"/>
      <c r="V199" s="232"/>
      <c r="W199" s="233"/>
      <c r="X199" s="231"/>
    </row>
    <row r="200" ht="15.75" customHeight="1">
      <c r="G200" s="218"/>
      <c r="J200" s="218"/>
      <c r="L200" s="219"/>
      <c r="M200" s="220"/>
      <c r="N200" s="234"/>
      <c r="O200" s="222"/>
      <c r="P200" s="223"/>
      <c r="Q200" s="224"/>
      <c r="R200" s="225"/>
      <c r="S200" s="226"/>
      <c r="T200" s="235"/>
      <c r="U200" s="228"/>
      <c r="V200" s="232"/>
      <c r="W200" s="233"/>
      <c r="X200" s="231"/>
    </row>
    <row r="201" ht="15.75" customHeight="1">
      <c r="G201" s="218"/>
      <c r="J201" s="218"/>
      <c r="L201" s="219"/>
      <c r="M201" s="220"/>
      <c r="N201" s="234"/>
      <c r="O201" s="222"/>
      <c r="P201" s="223"/>
      <c r="Q201" s="224"/>
      <c r="R201" s="225"/>
      <c r="S201" s="226"/>
      <c r="T201" s="235"/>
      <c r="U201" s="228"/>
      <c r="V201" s="232"/>
      <c r="W201" s="233"/>
      <c r="X201" s="231"/>
    </row>
    <row r="202" ht="15.75" customHeight="1">
      <c r="G202" s="218"/>
      <c r="J202" s="218"/>
      <c r="L202" s="219"/>
      <c r="M202" s="220"/>
      <c r="N202" s="234"/>
      <c r="O202" s="222"/>
      <c r="P202" s="223"/>
      <c r="Q202" s="224"/>
      <c r="R202" s="225"/>
      <c r="S202" s="226"/>
      <c r="T202" s="235"/>
      <c r="U202" s="228"/>
      <c r="V202" s="232"/>
      <c r="W202" s="233"/>
      <c r="X202" s="231"/>
    </row>
    <row r="203" ht="15.75" customHeight="1">
      <c r="G203" s="218"/>
      <c r="J203" s="218"/>
      <c r="L203" s="219"/>
      <c r="M203" s="220"/>
      <c r="N203" s="234"/>
      <c r="O203" s="222"/>
      <c r="P203" s="223"/>
      <c r="Q203" s="224"/>
      <c r="R203" s="225"/>
      <c r="S203" s="226"/>
      <c r="T203" s="235"/>
      <c r="U203" s="228"/>
      <c r="V203" s="232"/>
      <c r="W203" s="233"/>
      <c r="X203" s="231"/>
    </row>
    <row r="204" ht="15.75" customHeight="1">
      <c r="G204" s="218"/>
      <c r="J204" s="218"/>
      <c r="L204" s="219"/>
      <c r="M204" s="220"/>
      <c r="N204" s="234"/>
      <c r="O204" s="222"/>
      <c r="P204" s="223"/>
      <c r="Q204" s="224"/>
      <c r="R204" s="225"/>
      <c r="S204" s="226"/>
      <c r="T204" s="235"/>
      <c r="U204" s="228"/>
      <c r="V204" s="232"/>
      <c r="W204" s="233"/>
      <c r="X204" s="231"/>
    </row>
    <row r="205" ht="15.75" customHeight="1">
      <c r="G205" s="218"/>
      <c r="J205" s="218"/>
      <c r="L205" s="219"/>
      <c r="M205" s="220"/>
      <c r="N205" s="234"/>
      <c r="O205" s="222"/>
      <c r="P205" s="223"/>
      <c r="Q205" s="224"/>
      <c r="R205" s="225"/>
      <c r="S205" s="226"/>
      <c r="T205" s="235"/>
      <c r="U205" s="228"/>
      <c r="V205" s="232"/>
      <c r="W205" s="233"/>
      <c r="X205" s="231"/>
    </row>
    <row r="206" ht="15.75" customHeight="1">
      <c r="G206" s="218"/>
      <c r="J206" s="218"/>
      <c r="L206" s="219"/>
      <c r="M206" s="220"/>
      <c r="N206" s="234"/>
      <c r="O206" s="222"/>
      <c r="P206" s="223"/>
      <c r="Q206" s="224"/>
      <c r="R206" s="225"/>
      <c r="S206" s="226"/>
      <c r="T206" s="235"/>
      <c r="U206" s="228"/>
      <c r="V206" s="232"/>
      <c r="W206" s="233"/>
      <c r="X206" s="231"/>
    </row>
    <row r="207" ht="15.75" customHeight="1">
      <c r="G207" s="218"/>
      <c r="J207" s="218"/>
      <c r="L207" s="219"/>
      <c r="M207" s="220"/>
      <c r="N207" s="234"/>
      <c r="O207" s="222"/>
      <c r="P207" s="223"/>
      <c r="Q207" s="224"/>
      <c r="R207" s="225"/>
      <c r="S207" s="226"/>
      <c r="T207" s="235"/>
      <c r="U207" s="228"/>
      <c r="V207" s="232"/>
      <c r="W207" s="233"/>
      <c r="X207" s="231"/>
    </row>
    <row r="208" ht="15.75" customHeight="1">
      <c r="G208" s="218"/>
      <c r="J208" s="218"/>
      <c r="L208" s="219"/>
      <c r="M208" s="220"/>
      <c r="N208" s="234"/>
      <c r="O208" s="222"/>
      <c r="P208" s="223"/>
      <c r="Q208" s="224"/>
      <c r="R208" s="225"/>
      <c r="S208" s="226"/>
      <c r="T208" s="235"/>
      <c r="U208" s="228"/>
      <c r="V208" s="232"/>
      <c r="W208" s="233"/>
      <c r="X208" s="231"/>
    </row>
    <row r="209" ht="15.75" customHeight="1">
      <c r="G209" s="218"/>
      <c r="J209" s="218"/>
      <c r="L209" s="219"/>
      <c r="M209" s="220"/>
      <c r="N209" s="234"/>
      <c r="O209" s="222"/>
      <c r="P209" s="223"/>
      <c r="Q209" s="224"/>
      <c r="R209" s="225"/>
      <c r="S209" s="226"/>
      <c r="T209" s="235"/>
      <c r="U209" s="228"/>
      <c r="V209" s="232"/>
      <c r="W209" s="233"/>
      <c r="X209" s="231"/>
    </row>
    <row r="210" ht="15.75" customHeight="1">
      <c r="G210" s="218"/>
      <c r="J210" s="218"/>
      <c r="L210" s="219"/>
      <c r="M210" s="220"/>
      <c r="N210" s="234"/>
      <c r="O210" s="222"/>
      <c r="P210" s="223"/>
      <c r="Q210" s="224"/>
      <c r="R210" s="225"/>
      <c r="S210" s="226"/>
      <c r="T210" s="235"/>
      <c r="U210" s="228"/>
      <c r="V210" s="232"/>
      <c r="W210" s="233"/>
      <c r="X210" s="231"/>
    </row>
    <row r="211" ht="15.75" customHeight="1">
      <c r="G211" s="218"/>
      <c r="J211" s="218"/>
      <c r="L211" s="219"/>
      <c r="M211" s="220"/>
      <c r="N211" s="234"/>
      <c r="O211" s="222"/>
      <c r="P211" s="223"/>
      <c r="Q211" s="224"/>
      <c r="R211" s="225"/>
      <c r="S211" s="226"/>
      <c r="T211" s="235"/>
      <c r="U211" s="228"/>
      <c r="V211" s="232"/>
      <c r="W211" s="233"/>
      <c r="X211" s="231"/>
    </row>
    <row r="212" ht="15.75" customHeight="1">
      <c r="G212" s="218"/>
      <c r="J212" s="218"/>
      <c r="L212" s="219"/>
      <c r="M212" s="220"/>
      <c r="N212" s="234"/>
      <c r="O212" s="222"/>
      <c r="P212" s="223"/>
      <c r="Q212" s="224"/>
      <c r="R212" s="225"/>
      <c r="S212" s="226"/>
      <c r="T212" s="235"/>
      <c r="U212" s="228"/>
      <c r="V212" s="232"/>
      <c r="W212" s="233"/>
      <c r="X212" s="231"/>
    </row>
    <row r="213" ht="15.75" customHeight="1">
      <c r="G213" s="218"/>
      <c r="J213" s="218"/>
      <c r="L213" s="219"/>
      <c r="M213" s="220"/>
      <c r="N213" s="234"/>
      <c r="O213" s="222"/>
      <c r="P213" s="223"/>
      <c r="Q213" s="224"/>
      <c r="R213" s="225"/>
      <c r="S213" s="226"/>
      <c r="T213" s="235"/>
      <c r="U213" s="228"/>
      <c r="V213" s="232"/>
      <c r="W213" s="233"/>
      <c r="X213" s="231"/>
    </row>
    <row r="214" ht="15.75" customHeight="1">
      <c r="G214" s="218"/>
      <c r="J214" s="218"/>
      <c r="L214" s="219"/>
      <c r="M214" s="220"/>
      <c r="N214" s="234"/>
      <c r="O214" s="222"/>
      <c r="P214" s="223"/>
      <c r="Q214" s="224"/>
      <c r="R214" s="225"/>
      <c r="S214" s="226"/>
      <c r="T214" s="235"/>
      <c r="U214" s="228"/>
      <c r="V214" s="232"/>
      <c r="W214" s="233"/>
      <c r="X214" s="231"/>
    </row>
    <row r="215" ht="15.75" customHeight="1">
      <c r="G215" s="218"/>
      <c r="J215" s="218"/>
      <c r="L215" s="219"/>
      <c r="M215" s="220"/>
      <c r="N215" s="234"/>
      <c r="O215" s="222"/>
      <c r="P215" s="223"/>
      <c r="Q215" s="224"/>
      <c r="R215" s="225"/>
      <c r="S215" s="226"/>
      <c r="T215" s="235"/>
      <c r="U215" s="228"/>
      <c r="V215" s="232"/>
      <c r="W215" s="233"/>
      <c r="X215" s="231"/>
    </row>
    <row r="216" ht="15.75" customHeight="1">
      <c r="G216" s="218"/>
      <c r="J216" s="218"/>
      <c r="L216" s="219"/>
      <c r="M216" s="220"/>
      <c r="N216" s="234"/>
      <c r="O216" s="222"/>
      <c r="P216" s="223"/>
      <c r="Q216" s="224"/>
      <c r="R216" s="225"/>
      <c r="S216" s="226"/>
      <c r="T216" s="235"/>
      <c r="U216" s="228"/>
      <c r="V216" s="232"/>
      <c r="W216" s="233"/>
      <c r="X216" s="231"/>
    </row>
    <row r="217" ht="15.75" customHeight="1">
      <c r="G217" s="218"/>
      <c r="J217" s="218"/>
      <c r="L217" s="219"/>
      <c r="M217" s="220"/>
      <c r="N217" s="234"/>
      <c r="O217" s="222"/>
      <c r="P217" s="223"/>
      <c r="Q217" s="224"/>
      <c r="R217" s="225"/>
      <c r="S217" s="226"/>
      <c r="T217" s="235"/>
      <c r="U217" s="228"/>
      <c r="V217" s="232"/>
      <c r="W217" s="233"/>
      <c r="X217" s="231"/>
    </row>
    <row r="218" ht="15.75" customHeight="1">
      <c r="G218" s="218"/>
      <c r="J218" s="218"/>
      <c r="L218" s="219"/>
      <c r="M218" s="220"/>
      <c r="N218" s="234"/>
      <c r="O218" s="222"/>
      <c r="P218" s="223"/>
      <c r="Q218" s="224"/>
      <c r="R218" s="225"/>
      <c r="S218" s="226"/>
      <c r="T218" s="235"/>
      <c r="U218" s="228"/>
      <c r="V218" s="232"/>
      <c r="W218" s="233"/>
      <c r="X218" s="231"/>
    </row>
    <row r="219" ht="15.75" customHeight="1">
      <c r="G219" s="218"/>
      <c r="J219" s="218"/>
      <c r="L219" s="219"/>
      <c r="M219" s="220"/>
      <c r="N219" s="234"/>
      <c r="O219" s="222"/>
      <c r="P219" s="223"/>
      <c r="Q219" s="224"/>
      <c r="R219" s="225"/>
      <c r="S219" s="226"/>
      <c r="T219" s="235"/>
      <c r="U219" s="228"/>
      <c r="V219" s="232"/>
      <c r="W219" s="233"/>
      <c r="X219" s="231"/>
    </row>
    <row r="220" ht="15.75" customHeight="1">
      <c r="G220" s="218"/>
      <c r="J220" s="218"/>
      <c r="L220" s="219"/>
      <c r="M220" s="220"/>
      <c r="N220" s="234"/>
      <c r="O220" s="222"/>
      <c r="P220" s="223"/>
      <c r="Q220" s="224"/>
      <c r="R220" s="225"/>
      <c r="S220" s="226"/>
      <c r="T220" s="235"/>
      <c r="U220" s="228"/>
      <c r="V220" s="232"/>
      <c r="W220" s="233"/>
      <c r="X220" s="231"/>
    </row>
    <row r="221" ht="15.75" customHeight="1">
      <c r="G221" s="218"/>
      <c r="J221" s="218"/>
      <c r="L221" s="219"/>
      <c r="M221" s="220"/>
      <c r="N221" s="234"/>
      <c r="O221" s="222"/>
      <c r="P221" s="223"/>
      <c r="Q221" s="224"/>
      <c r="R221" s="225"/>
      <c r="S221" s="226"/>
      <c r="T221" s="235"/>
      <c r="U221" s="228"/>
      <c r="V221" s="232"/>
      <c r="W221" s="233"/>
      <c r="X221" s="231"/>
    </row>
    <row r="222" ht="15.75" customHeight="1">
      <c r="G222" s="218"/>
      <c r="J222" s="218"/>
      <c r="L222" s="219"/>
      <c r="M222" s="220"/>
      <c r="N222" s="234"/>
      <c r="O222" s="222"/>
      <c r="P222" s="223"/>
      <c r="Q222" s="224"/>
      <c r="R222" s="225"/>
      <c r="S222" s="226"/>
      <c r="T222" s="235"/>
      <c r="U222" s="228"/>
      <c r="V222" s="232"/>
      <c r="W222" s="233"/>
      <c r="X222" s="231"/>
    </row>
    <row r="223" ht="15.75" customHeight="1">
      <c r="G223" s="218"/>
      <c r="J223" s="218"/>
      <c r="L223" s="219"/>
      <c r="M223" s="220"/>
      <c r="N223" s="234"/>
      <c r="O223" s="222"/>
      <c r="P223" s="223"/>
      <c r="Q223" s="224"/>
      <c r="R223" s="225"/>
      <c r="S223" s="226"/>
      <c r="T223" s="235"/>
      <c r="U223" s="228"/>
      <c r="V223" s="232"/>
      <c r="W223" s="233"/>
      <c r="X223" s="231"/>
    </row>
    <row r="224" ht="15.75" customHeight="1">
      <c r="G224" s="218"/>
      <c r="J224" s="218"/>
      <c r="L224" s="219"/>
      <c r="M224" s="220"/>
      <c r="N224" s="234"/>
      <c r="O224" s="222"/>
      <c r="P224" s="223"/>
      <c r="Q224" s="224"/>
      <c r="R224" s="225"/>
      <c r="S224" s="226"/>
      <c r="T224" s="235"/>
      <c r="U224" s="228"/>
      <c r="V224" s="232"/>
      <c r="W224" s="233"/>
      <c r="X224" s="231"/>
    </row>
    <row r="225" ht="15.75" customHeight="1">
      <c r="G225" s="218"/>
      <c r="J225" s="218"/>
      <c r="L225" s="219"/>
      <c r="M225" s="220"/>
      <c r="N225" s="234"/>
      <c r="O225" s="222"/>
      <c r="P225" s="223"/>
      <c r="Q225" s="224"/>
      <c r="R225" s="225"/>
      <c r="S225" s="226"/>
      <c r="T225" s="235"/>
      <c r="U225" s="228"/>
      <c r="V225" s="232"/>
      <c r="W225" s="233"/>
      <c r="X225" s="231"/>
    </row>
    <row r="226" ht="15.75" customHeight="1">
      <c r="G226" s="218"/>
      <c r="J226" s="218"/>
      <c r="L226" s="219"/>
      <c r="M226" s="220"/>
      <c r="N226" s="234"/>
      <c r="O226" s="222"/>
      <c r="P226" s="223"/>
      <c r="Q226" s="224"/>
      <c r="R226" s="225"/>
      <c r="S226" s="226"/>
      <c r="T226" s="235"/>
      <c r="U226" s="228"/>
      <c r="V226" s="232"/>
      <c r="W226" s="233"/>
      <c r="X226" s="231"/>
    </row>
    <row r="227" ht="15.75" customHeight="1">
      <c r="G227" s="218"/>
      <c r="J227" s="218"/>
      <c r="L227" s="219"/>
      <c r="M227" s="220"/>
      <c r="N227" s="234"/>
      <c r="O227" s="222"/>
      <c r="P227" s="223"/>
      <c r="Q227" s="224"/>
      <c r="R227" s="225"/>
      <c r="S227" s="226"/>
      <c r="T227" s="235"/>
      <c r="U227" s="228"/>
      <c r="V227" s="232"/>
      <c r="W227" s="233"/>
      <c r="X227" s="231"/>
    </row>
    <row r="228" ht="15.75" customHeight="1">
      <c r="G228" s="218"/>
      <c r="J228" s="218"/>
      <c r="L228" s="219"/>
      <c r="M228" s="220"/>
      <c r="N228" s="234"/>
      <c r="O228" s="222"/>
      <c r="P228" s="223"/>
      <c r="Q228" s="224"/>
      <c r="R228" s="225"/>
      <c r="S228" s="226"/>
      <c r="T228" s="235"/>
      <c r="U228" s="228"/>
      <c r="V228" s="232"/>
      <c r="W228" s="233"/>
      <c r="X228" s="231"/>
    </row>
    <row r="229" ht="15.75" customHeight="1">
      <c r="G229" s="218"/>
      <c r="J229" s="218"/>
      <c r="L229" s="219"/>
      <c r="M229" s="220"/>
      <c r="N229" s="234"/>
      <c r="O229" s="222"/>
      <c r="P229" s="223"/>
      <c r="Q229" s="224"/>
      <c r="R229" s="225"/>
      <c r="S229" s="226"/>
      <c r="T229" s="235"/>
      <c r="U229" s="228"/>
      <c r="V229" s="232"/>
      <c r="W229" s="233"/>
      <c r="X229" s="231"/>
    </row>
    <row r="230" ht="15.75" customHeight="1">
      <c r="G230" s="218"/>
      <c r="J230" s="218"/>
      <c r="L230" s="219"/>
      <c r="M230" s="220"/>
      <c r="N230" s="234"/>
      <c r="O230" s="236"/>
      <c r="P230" s="223"/>
      <c r="Q230" s="237"/>
      <c r="R230" s="238"/>
      <c r="S230" s="226"/>
      <c r="T230" s="235"/>
      <c r="U230" s="228"/>
      <c r="V230" s="232"/>
      <c r="W230" s="233"/>
      <c r="X230" s="231"/>
    </row>
    <row r="231" ht="15.75" customHeight="1">
      <c r="G231" s="218"/>
      <c r="J231" s="218"/>
      <c r="L231" s="219"/>
      <c r="M231" s="220"/>
      <c r="N231" s="234"/>
      <c r="O231" s="236"/>
      <c r="P231" s="223"/>
      <c r="Q231" s="237"/>
      <c r="R231" s="238"/>
      <c r="S231" s="226"/>
      <c r="T231" s="235"/>
      <c r="U231" s="239"/>
      <c r="V231" s="240"/>
      <c r="W231" s="233"/>
      <c r="X231" s="241"/>
    </row>
    <row r="232" ht="15.75" customHeight="1">
      <c r="G232" s="218"/>
      <c r="J232" s="218"/>
      <c r="L232" s="219"/>
      <c r="M232" s="220"/>
      <c r="N232" s="234"/>
      <c r="O232" s="236"/>
      <c r="P232" s="223"/>
      <c r="Q232" s="237"/>
      <c r="R232" s="238"/>
      <c r="S232" s="226"/>
      <c r="T232" s="235"/>
      <c r="U232" s="239"/>
      <c r="V232" s="240"/>
      <c r="W232" s="233"/>
      <c r="X232" s="241"/>
    </row>
    <row r="233" ht="15.75" customHeight="1">
      <c r="G233" s="218"/>
      <c r="J233" s="218"/>
      <c r="L233" s="219"/>
      <c r="M233" s="220"/>
      <c r="N233" s="234"/>
      <c r="O233" s="236"/>
      <c r="P233" s="223"/>
      <c r="Q233" s="237"/>
      <c r="R233" s="238"/>
      <c r="S233" s="226"/>
      <c r="T233" s="235"/>
      <c r="U233" s="239"/>
      <c r="V233" s="240"/>
      <c r="W233" s="233"/>
      <c r="X233" s="241"/>
    </row>
    <row r="234" ht="15.75" customHeight="1">
      <c r="G234" s="218"/>
      <c r="J234" s="218"/>
      <c r="L234" s="219"/>
      <c r="M234" s="220"/>
      <c r="N234" s="234"/>
      <c r="O234" s="236"/>
      <c r="P234" s="223"/>
      <c r="Q234" s="237"/>
      <c r="R234" s="238"/>
      <c r="S234" s="226"/>
      <c r="T234" s="235"/>
      <c r="U234" s="239"/>
      <c r="V234" s="240"/>
      <c r="W234" s="233"/>
      <c r="X234" s="241"/>
    </row>
    <row r="235" ht="15.75" customHeight="1">
      <c r="G235" s="218"/>
      <c r="J235" s="218"/>
      <c r="L235" s="219"/>
      <c r="M235" s="220"/>
      <c r="N235" s="234"/>
      <c r="O235" s="236"/>
      <c r="P235" s="223"/>
      <c r="Q235" s="237"/>
      <c r="R235" s="238"/>
      <c r="S235" s="226"/>
      <c r="T235" s="235"/>
      <c r="U235" s="239"/>
      <c r="V235" s="240"/>
      <c r="W235" s="233"/>
      <c r="X235" s="241"/>
    </row>
    <row r="236" ht="15.75" customHeight="1">
      <c r="G236" s="218"/>
      <c r="J236" s="218"/>
      <c r="L236" s="219"/>
      <c r="M236" s="220"/>
      <c r="N236" s="234"/>
      <c r="O236" s="236"/>
      <c r="P236" s="223"/>
      <c r="Q236" s="237"/>
      <c r="R236" s="238"/>
      <c r="S236" s="226"/>
      <c r="T236" s="235"/>
      <c r="U236" s="239"/>
      <c r="V236" s="240"/>
      <c r="W236" s="233"/>
      <c r="X236" s="241"/>
    </row>
    <row r="237" ht="15.75" customHeight="1">
      <c r="G237" s="218"/>
      <c r="J237" s="218"/>
      <c r="L237" s="219"/>
      <c r="M237" s="220"/>
      <c r="N237" s="234"/>
      <c r="O237" s="236"/>
      <c r="P237" s="223"/>
      <c r="Q237" s="237"/>
      <c r="R237" s="238"/>
      <c r="S237" s="226"/>
      <c r="T237" s="235"/>
      <c r="U237" s="239"/>
      <c r="V237" s="240"/>
      <c r="W237" s="233"/>
      <c r="X237" s="241"/>
    </row>
    <row r="238" ht="15.75" customHeight="1">
      <c r="G238" s="218"/>
      <c r="J238" s="218"/>
      <c r="L238" s="219"/>
      <c r="M238" s="220"/>
      <c r="N238" s="234"/>
      <c r="O238" s="236"/>
      <c r="P238" s="223"/>
      <c r="Q238" s="237"/>
      <c r="R238" s="238"/>
      <c r="S238" s="226"/>
      <c r="T238" s="235"/>
      <c r="U238" s="239"/>
      <c r="V238" s="240"/>
      <c r="W238" s="233"/>
      <c r="X238" s="241"/>
    </row>
    <row r="239" ht="15.75" customHeight="1">
      <c r="G239" s="218"/>
      <c r="J239" s="218"/>
      <c r="L239" s="219"/>
      <c r="M239" s="220"/>
      <c r="N239" s="234"/>
      <c r="O239" s="236"/>
      <c r="P239" s="223"/>
      <c r="Q239" s="237"/>
      <c r="R239" s="238"/>
      <c r="S239" s="226"/>
      <c r="T239" s="235"/>
      <c r="U239" s="239"/>
      <c r="V239" s="240"/>
      <c r="W239" s="233"/>
      <c r="X239" s="241"/>
    </row>
    <row r="240" ht="15.75" customHeight="1">
      <c r="G240" s="218"/>
      <c r="J240" s="218"/>
      <c r="L240" s="219"/>
      <c r="M240" s="220"/>
      <c r="N240" s="234"/>
      <c r="O240" s="236"/>
      <c r="P240" s="223"/>
      <c r="Q240" s="237"/>
      <c r="R240" s="238"/>
      <c r="S240" s="226"/>
      <c r="T240" s="235"/>
      <c r="U240" s="239"/>
      <c r="V240" s="240"/>
      <c r="W240" s="233"/>
      <c r="X240" s="241"/>
    </row>
    <row r="241" ht="15.75" customHeight="1">
      <c r="G241" s="218"/>
      <c r="J241" s="218"/>
      <c r="L241" s="219"/>
      <c r="M241" s="220"/>
      <c r="N241" s="234"/>
      <c r="O241" s="236"/>
      <c r="P241" s="223"/>
      <c r="Q241" s="237"/>
      <c r="R241" s="238"/>
      <c r="S241" s="226"/>
      <c r="T241" s="235"/>
      <c r="U241" s="239"/>
      <c r="V241" s="240"/>
      <c r="W241" s="233"/>
      <c r="X241" s="241"/>
    </row>
    <row r="242" ht="15.75" customHeight="1">
      <c r="G242" s="218"/>
      <c r="J242" s="218"/>
      <c r="L242" s="219"/>
      <c r="M242" s="220"/>
      <c r="N242" s="234"/>
      <c r="O242" s="236"/>
      <c r="P242" s="223"/>
      <c r="Q242" s="237"/>
      <c r="R242" s="238"/>
      <c r="S242" s="226"/>
      <c r="T242" s="235"/>
      <c r="U242" s="239"/>
      <c r="V242" s="240"/>
      <c r="W242" s="233"/>
      <c r="X242" s="241"/>
    </row>
    <row r="243" ht="15.75" customHeight="1">
      <c r="G243" s="218"/>
      <c r="J243" s="218"/>
      <c r="L243" s="219"/>
      <c r="M243" s="220"/>
      <c r="N243" s="234"/>
      <c r="O243" s="236"/>
      <c r="P243" s="223"/>
      <c r="Q243" s="237"/>
      <c r="R243" s="238"/>
      <c r="S243" s="226"/>
      <c r="T243" s="235"/>
      <c r="U243" s="239"/>
      <c r="V243" s="240"/>
      <c r="W243" s="233"/>
      <c r="X243" s="241"/>
    </row>
    <row r="244" ht="15.75" customHeight="1">
      <c r="G244" s="218"/>
      <c r="J244" s="218"/>
      <c r="L244" s="219"/>
      <c r="M244" s="220"/>
      <c r="N244" s="234"/>
      <c r="O244" s="236"/>
      <c r="P244" s="223"/>
      <c r="Q244" s="237"/>
      <c r="R244" s="238"/>
      <c r="S244" s="226"/>
      <c r="T244" s="235"/>
      <c r="U244" s="239"/>
      <c r="V244" s="240"/>
      <c r="W244" s="233"/>
      <c r="X244" s="241"/>
    </row>
    <row r="245" ht="15.75" customHeight="1">
      <c r="G245" s="218"/>
      <c r="J245" s="218"/>
      <c r="L245" s="219"/>
      <c r="M245" s="220"/>
      <c r="N245" s="234"/>
      <c r="O245" s="236"/>
      <c r="P245" s="223"/>
      <c r="Q245" s="237"/>
      <c r="R245" s="238"/>
      <c r="S245" s="226"/>
      <c r="T245" s="235"/>
      <c r="U245" s="239"/>
      <c r="V245" s="240"/>
      <c r="W245" s="233"/>
      <c r="X245" s="241"/>
    </row>
    <row r="246" ht="15.75" customHeight="1">
      <c r="G246" s="218"/>
      <c r="J246" s="218"/>
      <c r="L246" s="219"/>
      <c r="M246" s="220"/>
      <c r="N246" s="234"/>
      <c r="O246" s="236"/>
      <c r="P246" s="223"/>
      <c r="Q246" s="237"/>
      <c r="R246" s="238"/>
      <c r="S246" s="226"/>
      <c r="T246" s="235"/>
      <c r="U246" s="239"/>
      <c r="V246" s="240"/>
      <c r="W246" s="233"/>
      <c r="X246" s="241"/>
    </row>
    <row r="247" ht="15.75" customHeight="1">
      <c r="G247" s="218"/>
      <c r="J247" s="218"/>
      <c r="L247" s="219"/>
      <c r="M247" s="220"/>
      <c r="N247" s="234"/>
      <c r="O247" s="236"/>
      <c r="P247" s="223"/>
      <c r="Q247" s="237"/>
      <c r="R247" s="238"/>
      <c r="S247" s="226"/>
      <c r="T247" s="235"/>
      <c r="U247" s="239"/>
      <c r="V247" s="240"/>
      <c r="W247" s="233"/>
      <c r="X247" s="241"/>
    </row>
    <row r="248" ht="15.75" customHeight="1">
      <c r="G248" s="218"/>
      <c r="J248" s="218"/>
      <c r="L248" s="219"/>
      <c r="M248" s="220"/>
      <c r="N248" s="234"/>
      <c r="O248" s="236"/>
      <c r="P248" s="223"/>
      <c r="Q248" s="237"/>
      <c r="R248" s="238"/>
      <c r="S248" s="226"/>
      <c r="T248" s="235"/>
      <c r="U248" s="239"/>
      <c r="V248" s="240"/>
      <c r="W248" s="233"/>
      <c r="X248" s="241"/>
    </row>
    <row r="249" ht="15.75" customHeight="1">
      <c r="G249" s="218"/>
      <c r="J249" s="218"/>
      <c r="L249" s="219"/>
      <c r="M249" s="220"/>
      <c r="N249" s="234"/>
      <c r="O249" s="236"/>
      <c r="P249" s="223"/>
      <c r="Q249" s="237"/>
      <c r="R249" s="238"/>
      <c r="S249" s="226"/>
      <c r="T249" s="235"/>
      <c r="U249" s="239"/>
      <c r="V249" s="240"/>
      <c r="W249" s="233"/>
      <c r="X249" s="241"/>
    </row>
    <row r="250" ht="15.75" customHeight="1">
      <c r="G250" s="218"/>
      <c r="J250" s="218"/>
      <c r="L250" s="219"/>
      <c r="M250" s="220"/>
      <c r="N250" s="234"/>
      <c r="O250" s="236"/>
      <c r="P250" s="223"/>
      <c r="Q250" s="237"/>
      <c r="R250" s="238"/>
      <c r="S250" s="226"/>
      <c r="T250" s="235"/>
      <c r="U250" s="239"/>
      <c r="V250" s="240"/>
      <c r="W250" s="233"/>
      <c r="X250" s="241"/>
    </row>
    <row r="251" ht="15.75" customHeight="1">
      <c r="G251" s="218"/>
      <c r="J251" s="218"/>
      <c r="L251" s="219"/>
      <c r="M251" s="220"/>
      <c r="N251" s="234"/>
      <c r="O251" s="236"/>
      <c r="P251" s="223"/>
      <c r="Q251" s="237"/>
      <c r="R251" s="238"/>
      <c r="S251" s="226"/>
      <c r="T251" s="235"/>
      <c r="U251" s="239"/>
      <c r="V251" s="240"/>
      <c r="W251" s="233"/>
      <c r="X251" s="241"/>
    </row>
    <row r="252" ht="15.75" customHeight="1">
      <c r="G252" s="218"/>
      <c r="J252" s="218"/>
      <c r="L252" s="219"/>
      <c r="M252" s="220"/>
      <c r="N252" s="234"/>
      <c r="O252" s="236"/>
      <c r="P252" s="223"/>
      <c r="Q252" s="237"/>
      <c r="R252" s="238"/>
      <c r="S252" s="226"/>
      <c r="T252" s="235"/>
      <c r="U252" s="239"/>
      <c r="V252" s="240"/>
      <c r="W252" s="233"/>
      <c r="X252" s="241"/>
    </row>
    <row r="253" ht="15.75" customHeight="1">
      <c r="G253" s="218"/>
      <c r="J253" s="218"/>
      <c r="L253" s="219"/>
      <c r="M253" s="220"/>
      <c r="N253" s="234"/>
      <c r="O253" s="236"/>
      <c r="P253" s="223"/>
      <c r="Q253" s="237"/>
      <c r="R253" s="238"/>
      <c r="S253" s="226"/>
      <c r="T253" s="235"/>
      <c r="U253" s="239"/>
      <c r="V253" s="240"/>
      <c r="W253" s="233"/>
      <c r="X253" s="241"/>
    </row>
    <row r="254" ht="15.75" customHeight="1">
      <c r="G254" s="218"/>
      <c r="J254" s="218"/>
      <c r="L254" s="219"/>
      <c r="M254" s="220"/>
      <c r="N254" s="234"/>
      <c r="O254" s="236"/>
      <c r="P254" s="223"/>
      <c r="Q254" s="237"/>
      <c r="R254" s="238"/>
      <c r="S254" s="226"/>
      <c r="T254" s="235"/>
      <c r="U254" s="239"/>
      <c r="V254" s="240"/>
      <c r="W254" s="233"/>
      <c r="X254" s="241"/>
    </row>
    <row r="255" ht="15.75" customHeight="1">
      <c r="G255" s="218"/>
      <c r="J255" s="218"/>
      <c r="L255" s="219"/>
      <c r="M255" s="220"/>
      <c r="N255" s="234"/>
      <c r="O255" s="236"/>
      <c r="P255" s="223"/>
      <c r="Q255" s="237"/>
      <c r="R255" s="238"/>
      <c r="S255" s="226"/>
      <c r="T255" s="235"/>
      <c r="U255" s="239"/>
      <c r="V255" s="240"/>
      <c r="W255" s="233"/>
      <c r="X255" s="241"/>
    </row>
    <row r="256" ht="15.75" customHeight="1">
      <c r="G256" s="218"/>
      <c r="J256" s="218"/>
      <c r="L256" s="219"/>
      <c r="M256" s="220"/>
      <c r="N256" s="234"/>
      <c r="O256" s="236"/>
      <c r="P256" s="223"/>
      <c r="Q256" s="237"/>
      <c r="R256" s="238"/>
      <c r="S256" s="226"/>
      <c r="T256" s="235"/>
      <c r="U256" s="239"/>
      <c r="V256" s="240"/>
      <c r="W256" s="233"/>
      <c r="X256" s="241"/>
    </row>
    <row r="257" ht="15.75" customHeight="1">
      <c r="G257" s="218"/>
      <c r="J257" s="218"/>
      <c r="L257" s="219"/>
      <c r="M257" s="220"/>
      <c r="N257" s="234"/>
      <c r="O257" s="236"/>
      <c r="P257" s="223"/>
      <c r="Q257" s="237"/>
      <c r="R257" s="238"/>
      <c r="S257" s="226"/>
      <c r="T257" s="235"/>
      <c r="U257" s="239"/>
      <c r="V257" s="240"/>
      <c r="W257" s="233"/>
      <c r="X257" s="241"/>
    </row>
    <row r="258" ht="15.75" customHeight="1">
      <c r="G258" s="218"/>
      <c r="J258" s="218"/>
      <c r="L258" s="219"/>
      <c r="M258" s="220"/>
      <c r="N258" s="234"/>
      <c r="O258" s="236"/>
      <c r="P258" s="223"/>
      <c r="Q258" s="237"/>
      <c r="R258" s="238"/>
      <c r="S258" s="226"/>
      <c r="T258" s="235"/>
      <c r="U258" s="239"/>
      <c r="V258" s="240"/>
      <c r="W258" s="233"/>
      <c r="X258" s="241"/>
    </row>
    <row r="259" ht="15.75" customHeight="1">
      <c r="G259" s="218"/>
      <c r="J259" s="218"/>
      <c r="L259" s="219"/>
      <c r="M259" s="220"/>
      <c r="N259" s="234"/>
      <c r="O259" s="236"/>
      <c r="P259" s="223"/>
      <c r="Q259" s="237"/>
      <c r="R259" s="238"/>
      <c r="S259" s="226"/>
      <c r="T259" s="235"/>
      <c r="U259" s="239"/>
      <c r="V259" s="240"/>
      <c r="W259" s="233"/>
      <c r="X259" s="241"/>
    </row>
    <row r="260" ht="15.75" customHeight="1">
      <c r="G260" s="218"/>
      <c r="J260" s="218"/>
      <c r="L260" s="219"/>
      <c r="M260" s="220"/>
      <c r="N260" s="234"/>
      <c r="O260" s="236"/>
      <c r="P260" s="223"/>
      <c r="Q260" s="237"/>
      <c r="R260" s="238"/>
      <c r="S260" s="226"/>
      <c r="T260" s="235"/>
      <c r="U260" s="239"/>
      <c r="V260" s="240"/>
      <c r="W260" s="233"/>
      <c r="X260" s="241"/>
    </row>
    <row r="261" ht="15.75" customHeight="1">
      <c r="G261" s="218"/>
      <c r="J261" s="218"/>
      <c r="L261" s="219"/>
      <c r="M261" s="220"/>
      <c r="N261" s="234"/>
      <c r="O261" s="236"/>
      <c r="P261" s="223"/>
      <c r="Q261" s="237"/>
      <c r="R261" s="238"/>
      <c r="S261" s="226"/>
      <c r="T261" s="235"/>
      <c r="U261" s="239"/>
      <c r="V261" s="240"/>
      <c r="W261" s="233"/>
      <c r="X261" s="241"/>
    </row>
    <row r="262" ht="15.75" customHeight="1">
      <c r="G262" s="218"/>
      <c r="J262" s="218"/>
      <c r="L262" s="219"/>
      <c r="M262" s="220"/>
      <c r="N262" s="234"/>
      <c r="O262" s="236"/>
      <c r="P262" s="223"/>
      <c r="Q262" s="237"/>
      <c r="R262" s="238"/>
      <c r="S262" s="226"/>
      <c r="T262" s="235"/>
      <c r="U262" s="239"/>
      <c r="V262" s="240"/>
      <c r="W262" s="233"/>
      <c r="X262" s="241"/>
    </row>
    <row r="263" ht="15.75" customHeight="1">
      <c r="G263" s="218"/>
      <c r="J263" s="218"/>
      <c r="L263" s="219"/>
      <c r="M263" s="220"/>
      <c r="N263" s="234"/>
      <c r="O263" s="236"/>
      <c r="P263" s="223"/>
      <c r="Q263" s="237"/>
      <c r="R263" s="238"/>
      <c r="S263" s="226"/>
      <c r="T263" s="235"/>
      <c r="U263" s="239"/>
      <c r="V263" s="240"/>
      <c r="W263" s="233"/>
      <c r="X263" s="241"/>
    </row>
    <row r="264" ht="15.75" customHeight="1">
      <c r="G264" s="218"/>
      <c r="J264" s="218"/>
      <c r="L264" s="219"/>
      <c r="M264" s="220"/>
      <c r="N264" s="234"/>
      <c r="O264" s="236"/>
      <c r="P264" s="223"/>
      <c r="Q264" s="237"/>
      <c r="R264" s="238"/>
      <c r="S264" s="226"/>
      <c r="T264" s="235"/>
      <c r="U264" s="239"/>
      <c r="V264" s="240"/>
      <c r="W264" s="233"/>
      <c r="X264" s="241"/>
    </row>
    <row r="265" ht="15.75" customHeight="1">
      <c r="G265" s="218"/>
      <c r="J265" s="218"/>
      <c r="L265" s="219"/>
      <c r="M265" s="220"/>
      <c r="N265" s="234"/>
      <c r="O265" s="236"/>
      <c r="P265" s="223"/>
      <c r="Q265" s="237"/>
      <c r="R265" s="238"/>
      <c r="S265" s="226"/>
      <c r="T265" s="235"/>
      <c r="U265" s="239"/>
      <c r="V265" s="240"/>
      <c r="W265" s="233"/>
      <c r="X265" s="241"/>
    </row>
    <row r="266" ht="15.75" customHeight="1">
      <c r="G266" s="218"/>
      <c r="J266" s="218"/>
      <c r="L266" s="219"/>
      <c r="M266" s="220"/>
      <c r="N266" s="234"/>
      <c r="O266" s="236"/>
      <c r="P266" s="223"/>
      <c r="Q266" s="237"/>
      <c r="R266" s="238"/>
      <c r="S266" s="226"/>
      <c r="T266" s="235"/>
      <c r="U266" s="239"/>
      <c r="V266" s="240"/>
      <c r="W266" s="233"/>
      <c r="X266" s="241"/>
    </row>
    <row r="267" ht="15.75" customHeight="1">
      <c r="G267" s="218"/>
      <c r="J267" s="218"/>
      <c r="L267" s="219"/>
      <c r="M267" s="220"/>
      <c r="N267" s="234"/>
      <c r="O267" s="236"/>
      <c r="P267" s="223"/>
      <c r="Q267" s="237"/>
      <c r="R267" s="238"/>
      <c r="S267" s="226"/>
      <c r="T267" s="235"/>
      <c r="U267" s="239"/>
      <c r="V267" s="240"/>
      <c r="W267" s="233"/>
      <c r="X267" s="241"/>
    </row>
    <row r="268" ht="15.75" customHeight="1">
      <c r="G268" s="218"/>
      <c r="J268" s="218"/>
      <c r="L268" s="219"/>
      <c r="M268" s="220"/>
      <c r="N268" s="234"/>
      <c r="O268" s="236"/>
      <c r="P268" s="223"/>
      <c r="Q268" s="237"/>
      <c r="R268" s="238"/>
      <c r="S268" s="226"/>
      <c r="T268" s="235"/>
      <c r="U268" s="239"/>
      <c r="V268" s="240"/>
      <c r="W268" s="233"/>
      <c r="X268" s="241"/>
    </row>
    <row r="269" ht="15.75" customHeight="1">
      <c r="G269" s="218"/>
      <c r="J269" s="218"/>
      <c r="L269" s="219"/>
      <c r="M269" s="220"/>
      <c r="N269" s="234"/>
      <c r="O269" s="236"/>
      <c r="P269" s="223"/>
      <c r="Q269" s="237"/>
      <c r="R269" s="238"/>
      <c r="S269" s="226"/>
      <c r="T269" s="235"/>
      <c r="U269" s="239"/>
      <c r="V269" s="240"/>
      <c r="W269" s="233"/>
      <c r="X269" s="241"/>
    </row>
    <row r="270" ht="15.75" customHeight="1">
      <c r="G270" s="218"/>
      <c r="J270" s="218"/>
      <c r="L270" s="219"/>
      <c r="M270" s="220"/>
      <c r="N270" s="234"/>
      <c r="O270" s="236"/>
      <c r="P270" s="223"/>
      <c r="Q270" s="237"/>
      <c r="R270" s="238"/>
      <c r="S270" s="226"/>
      <c r="T270" s="235"/>
      <c r="U270" s="239"/>
      <c r="V270" s="240"/>
      <c r="W270" s="233"/>
      <c r="X270" s="241"/>
    </row>
    <row r="271" ht="15.75" customHeight="1">
      <c r="G271" s="218"/>
      <c r="J271" s="218"/>
      <c r="L271" s="219"/>
      <c r="M271" s="220"/>
      <c r="N271" s="234"/>
      <c r="O271" s="236"/>
      <c r="P271" s="223"/>
      <c r="Q271" s="237"/>
      <c r="R271" s="238"/>
      <c r="S271" s="226"/>
      <c r="T271" s="235"/>
      <c r="U271" s="239"/>
      <c r="V271" s="240"/>
      <c r="W271" s="233"/>
      <c r="X271" s="241"/>
    </row>
    <row r="272" ht="15.75" customHeight="1">
      <c r="G272" s="218"/>
      <c r="J272" s="218"/>
      <c r="L272" s="219"/>
      <c r="M272" s="220"/>
      <c r="N272" s="234"/>
      <c r="O272" s="236"/>
      <c r="P272" s="223"/>
      <c r="Q272" s="237"/>
      <c r="R272" s="238"/>
      <c r="S272" s="226"/>
      <c r="T272" s="235"/>
      <c r="U272" s="239"/>
      <c r="V272" s="240"/>
      <c r="W272" s="233"/>
      <c r="X272" s="241"/>
    </row>
    <row r="273" ht="15.75" customHeight="1">
      <c r="G273" s="218"/>
      <c r="J273" s="218"/>
      <c r="L273" s="219"/>
      <c r="M273" s="220"/>
      <c r="N273" s="234"/>
      <c r="O273" s="236"/>
      <c r="P273" s="223"/>
      <c r="Q273" s="237"/>
      <c r="R273" s="238"/>
      <c r="S273" s="226"/>
      <c r="T273" s="235"/>
      <c r="U273" s="239"/>
      <c r="V273" s="240"/>
      <c r="W273" s="233"/>
      <c r="X273" s="241"/>
    </row>
    <row r="274" ht="15.75" customHeight="1">
      <c r="G274" s="218"/>
      <c r="J274" s="218"/>
      <c r="L274" s="219"/>
      <c r="M274" s="220"/>
      <c r="N274" s="234"/>
      <c r="O274" s="236"/>
      <c r="P274" s="223"/>
      <c r="Q274" s="237"/>
      <c r="R274" s="238"/>
      <c r="S274" s="226"/>
      <c r="T274" s="235"/>
      <c r="U274" s="239"/>
      <c r="V274" s="240"/>
      <c r="W274" s="233"/>
      <c r="X274" s="241"/>
    </row>
    <row r="275" ht="15.75" customHeight="1">
      <c r="G275" s="218"/>
      <c r="J275" s="218"/>
      <c r="L275" s="219"/>
      <c r="M275" s="220"/>
      <c r="N275" s="234"/>
      <c r="O275" s="236"/>
      <c r="P275" s="223"/>
      <c r="Q275" s="237"/>
      <c r="R275" s="238"/>
      <c r="S275" s="226"/>
      <c r="T275" s="235"/>
      <c r="U275" s="239"/>
      <c r="V275" s="240"/>
      <c r="W275" s="233"/>
      <c r="X275" s="241"/>
    </row>
    <row r="276" ht="15.75" customHeight="1">
      <c r="G276" s="218"/>
      <c r="J276" s="218"/>
      <c r="L276" s="219"/>
      <c r="M276" s="220"/>
      <c r="N276" s="234"/>
      <c r="O276" s="236"/>
      <c r="P276" s="223"/>
      <c r="Q276" s="237"/>
      <c r="R276" s="238"/>
      <c r="S276" s="226"/>
      <c r="T276" s="235"/>
      <c r="U276" s="239"/>
      <c r="V276" s="240"/>
      <c r="W276" s="233"/>
      <c r="X276" s="241"/>
    </row>
    <row r="277" ht="15.75" customHeight="1">
      <c r="G277" s="218"/>
      <c r="J277" s="218"/>
      <c r="L277" s="219"/>
      <c r="M277" s="220"/>
      <c r="N277" s="234"/>
      <c r="O277" s="236"/>
      <c r="P277" s="223"/>
      <c r="Q277" s="237"/>
      <c r="R277" s="238"/>
      <c r="S277" s="226"/>
      <c r="T277" s="235"/>
      <c r="U277" s="239"/>
      <c r="V277" s="240"/>
      <c r="W277" s="233"/>
      <c r="X277" s="241"/>
    </row>
    <row r="278" ht="15.75" customHeight="1">
      <c r="G278" s="218"/>
      <c r="J278" s="218"/>
      <c r="L278" s="219"/>
      <c r="M278" s="220"/>
      <c r="N278" s="234"/>
      <c r="O278" s="236"/>
      <c r="P278" s="223"/>
      <c r="Q278" s="237"/>
      <c r="R278" s="238"/>
      <c r="S278" s="226"/>
      <c r="T278" s="235"/>
      <c r="U278" s="239"/>
      <c r="V278" s="240"/>
      <c r="W278" s="233"/>
      <c r="X278" s="241"/>
    </row>
    <row r="279" ht="15.75" customHeight="1">
      <c r="G279" s="218"/>
      <c r="J279" s="218"/>
      <c r="L279" s="219"/>
      <c r="M279" s="220"/>
      <c r="N279" s="234"/>
      <c r="O279" s="236"/>
      <c r="P279" s="223"/>
      <c r="Q279" s="237"/>
      <c r="R279" s="238"/>
      <c r="S279" s="226"/>
      <c r="T279" s="235"/>
      <c r="U279" s="239"/>
      <c r="V279" s="240"/>
      <c r="W279" s="233"/>
      <c r="X279" s="241"/>
    </row>
    <row r="280" ht="15.75" customHeight="1">
      <c r="G280" s="218"/>
      <c r="J280" s="218"/>
      <c r="L280" s="219"/>
      <c r="M280" s="220"/>
      <c r="N280" s="234"/>
      <c r="O280" s="236"/>
      <c r="P280" s="223"/>
      <c r="Q280" s="237"/>
      <c r="R280" s="238"/>
      <c r="S280" s="226"/>
      <c r="T280" s="235"/>
      <c r="U280" s="239"/>
      <c r="V280" s="240"/>
      <c r="W280" s="233"/>
      <c r="X280" s="241"/>
    </row>
    <row r="281" ht="15.75" customHeight="1">
      <c r="G281" s="218"/>
      <c r="J281" s="218"/>
      <c r="L281" s="219"/>
      <c r="M281" s="220"/>
      <c r="N281" s="234"/>
      <c r="O281" s="236"/>
      <c r="P281" s="223"/>
      <c r="Q281" s="237"/>
      <c r="R281" s="238"/>
      <c r="S281" s="226"/>
      <c r="T281" s="235"/>
      <c r="U281" s="239"/>
      <c r="V281" s="240"/>
      <c r="W281" s="233"/>
      <c r="X281" s="241"/>
    </row>
    <row r="282" ht="15.75" customHeight="1">
      <c r="G282" s="218"/>
      <c r="J282" s="218"/>
      <c r="L282" s="219"/>
      <c r="M282" s="220"/>
      <c r="N282" s="234"/>
      <c r="O282" s="236"/>
      <c r="P282" s="223"/>
      <c r="Q282" s="237"/>
      <c r="R282" s="238"/>
      <c r="S282" s="226"/>
      <c r="T282" s="235"/>
      <c r="U282" s="239"/>
      <c r="V282" s="240"/>
      <c r="W282" s="233"/>
      <c r="X282" s="241"/>
    </row>
    <row r="283" ht="15.75" customHeight="1">
      <c r="G283" s="218"/>
      <c r="J283" s="218"/>
      <c r="L283" s="219"/>
      <c r="M283" s="220"/>
      <c r="N283" s="234"/>
      <c r="O283" s="236"/>
      <c r="P283" s="223"/>
      <c r="Q283" s="237"/>
      <c r="R283" s="238"/>
      <c r="S283" s="226"/>
      <c r="T283" s="235"/>
      <c r="U283" s="239"/>
      <c r="V283" s="240"/>
      <c r="W283" s="233"/>
      <c r="X283" s="241"/>
    </row>
    <row r="284" ht="15.75" customHeight="1">
      <c r="G284" s="218"/>
      <c r="J284" s="218"/>
      <c r="L284" s="219"/>
      <c r="M284" s="220"/>
      <c r="N284" s="234"/>
      <c r="O284" s="236"/>
      <c r="P284" s="223"/>
      <c r="Q284" s="237"/>
      <c r="R284" s="238"/>
      <c r="S284" s="226"/>
      <c r="T284" s="235"/>
      <c r="U284" s="239"/>
      <c r="V284" s="240"/>
      <c r="W284" s="233"/>
      <c r="X284" s="241"/>
    </row>
    <row r="285" ht="15.75" customHeight="1">
      <c r="G285" s="218"/>
      <c r="J285" s="218"/>
      <c r="L285" s="219"/>
      <c r="M285" s="220"/>
      <c r="N285" s="234"/>
      <c r="O285" s="236"/>
      <c r="P285" s="223"/>
      <c r="Q285" s="237"/>
      <c r="R285" s="238"/>
      <c r="S285" s="226"/>
      <c r="T285" s="235"/>
      <c r="U285" s="239"/>
      <c r="V285" s="240"/>
      <c r="W285" s="233"/>
      <c r="X285" s="241"/>
    </row>
    <row r="286" ht="15.75" customHeight="1">
      <c r="G286" s="218"/>
      <c r="J286" s="218"/>
      <c r="L286" s="219"/>
      <c r="M286" s="220"/>
      <c r="N286" s="234"/>
      <c r="O286" s="236"/>
      <c r="P286" s="223"/>
      <c r="Q286" s="237"/>
      <c r="R286" s="238"/>
      <c r="S286" s="226"/>
      <c r="T286" s="235"/>
      <c r="U286" s="239"/>
      <c r="V286" s="240"/>
      <c r="W286" s="233"/>
      <c r="X286" s="241"/>
    </row>
    <row r="287" ht="15.75" customHeight="1">
      <c r="G287" s="218"/>
      <c r="J287" s="218"/>
      <c r="L287" s="219"/>
      <c r="M287" s="220"/>
      <c r="N287" s="234"/>
      <c r="O287" s="236"/>
      <c r="P287" s="223"/>
      <c r="Q287" s="237"/>
      <c r="R287" s="238"/>
      <c r="S287" s="226"/>
      <c r="T287" s="235"/>
      <c r="U287" s="239"/>
      <c r="V287" s="240"/>
      <c r="W287" s="233"/>
      <c r="X287" s="241"/>
    </row>
    <row r="288" ht="15.75" customHeight="1">
      <c r="G288" s="218"/>
      <c r="J288" s="218"/>
      <c r="L288" s="219"/>
      <c r="M288" s="220"/>
      <c r="N288" s="234"/>
      <c r="O288" s="236"/>
      <c r="P288" s="223"/>
      <c r="Q288" s="237"/>
      <c r="R288" s="238"/>
      <c r="S288" s="226"/>
      <c r="T288" s="235"/>
      <c r="U288" s="239"/>
      <c r="V288" s="240"/>
      <c r="W288" s="233"/>
      <c r="X288" s="241"/>
    </row>
    <row r="289" ht="15.75" customHeight="1">
      <c r="G289" s="218"/>
      <c r="J289" s="218"/>
      <c r="L289" s="219"/>
      <c r="M289" s="220"/>
      <c r="N289" s="234"/>
      <c r="O289" s="236"/>
      <c r="P289" s="223"/>
      <c r="Q289" s="237"/>
      <c r="R289" s="238"/>
      <c r="S289" s="226"/>
      <c r="T289" s="235"/>
      <c r="U289" s="239"/>
      <c r="V289" s="240"/>
      <c r="W289" s="233"/>
      <c r="X289" s="241"/>
    </row>
    <row r="290" ht="15.75" customHeight="1">
      <c r="G290" s="218"/>
      <c r="J290" s="218"/>
      <c r="L290" s="219"/>
      <c r="M290" s="220"/>
      <c r="N290" s="234"/>
      <c r="O290" s="236"/>
      <c r="P290" s="223"/>
      <c r="Q290" s="237"/>
      <c r="R290" s="238"/>
      <c r="S290" s="226"/>
      <c r="T290" s="235"/>
      <c r="U290" s="239"/>
      <c r="V290" s="240"/>
      <c r="W290" s="233"/>
      <c r="X290" s="241"/>
    </row>
    <row r="291" ht="15.75" customHeight="1">
      <c r="G291" s="218"/>
      <c r="J291" s="218"/>
      <c r="L291" s="219"/>
      <c r="M291" s="220"/>
      <c r="N291" s="234"/>
      <c r="O291" s="236"/>
      <c r="P291" s="223"/>
      <c r="Q291" s="237"/>
      <c r="R291" s="238"/>
      <c r="S291" s="226"/>
      <c r="T291" s="235"/>
      <c r="U291" s="239"/>
      <c r="V291" s="240"/>
      <c r="W291" s="233"/>
      <c r="X291" s="241"/>
    </row>
    <row r="292" ht="15.75" customHeight="1">
      <c r="G292" s="218"/>
      <c r="J292" s="218"/>
      <c r="L292" s="219"/>
      <c r="M292" s="220"/>
      <c r="N292" s="234"/>
      <c r="O292" s="236"/>
      <c r="P292" s="223"/>
      <c r="Q292" s="237"/>
      <c r="R292" s="238"/>
      <c r="S292" s="226"/>
      <c r="T292" s="235"/>
      <c r="U292" s="239"/>
      <c r="V292" s="240"/>
      <c r="W292" s="233"/>
      <c r="X292" s="241"/>
    </row>
    <row r="293" ht="15.75" customHeight="1">
      <c r="G293" s="218"/>
      <c r="J293" s="218"/>
      <c r="L293" s="219"/>
      <c r="M293" s="220"/>
      <c r="N293" s="234"/>
      <c r="O293" s="236"/>
      <c r="P293" s="223"/>
      <c r="Q293" s="237"/>
      <c r="R293" s="238"/>
      <c r="S293" s="226"/>
      <c r="T293" s="235"/>
      <c r="U293" s="239"/>
      <c r="V293" s="240"/>
      <c r="W293" s="233"/>
      <c r="X293" s="241"/>
    </row>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conditionalFormatting sqref="R1:R995">
    <cfRule type="expression" dxfId="0" priority="1">
      <formula>MONTH(R1)=MONTH(TODAY())</formula>
    </cfRule>
  </conditionalFormatting>
  <conditionalFormatting sqref="L1:L995">
    <cfRule type="expression" dxfId="0" priority="2">
      <formula>MONTH(L1)=MONTH(TODAY())</formula>
    </cfRule>
  </conditionalFormatting>
  <conditionalFormatting sqref="U1:U995">
    <cfRule type="expression" dxfId="0" priority="3">
      <formula>MONTH(U1)=MONTH(TODAY())</formula>
    </cfRule>
  </conditionalFormatting>
  <conditionalFormatting sqref="O3:O27">
    <cfRule type="expression" dxfId="0" priority="4">
      <formula>MONTH(O3)=MONTH(TODAY())</formula>
    </cfRule>
  </conditionalFormatting>
  <conditionalFormatting sqref="X3:X26">
    <cfRule type="expression" dxfId="0" priority="5">
      <formula>MONTH(X1)=MONTH(TODAY())</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75"/>
    <col customWidth="1" min="2" max="4" width="12.63"/>
    <col customWidth="1" min="5" max="5" width="4.38"/>
    <col customWidth="1" min="6" max="6" width="12.63"/>
    <col customWidth="1" min="7" max="7" width="1.88"/>
    <col customWidth="1" min="8" max="8" width="9.25"/>
    <col customWidth="1" min="9" max="9" width="5.63"/>
    <col customWidth="1" min="11" max="11" width="2.13"/>
    <col customWidth="1" min="12" max="12" width="8.5"/>
    <col customWidth="1" min="13" max="13" width="4.13"/>
    <col customWidth="1" min="15" max="15" width="2.13"/>
  </cols>
  <sheetData>
    <row r="1" ht="15.75" customHeight="1">
      <c r="A1" s="242"/>
      <c r="B1" s="243" t="s">
        <v>296</v>
      </c>
      <c r="S1" s="244" t="s">
        <v>297</v>
      </c>
    </row>
    <row r="2" ht="15.75" customHeight="1">
      <c r="A2" s="245"/>
      <c r="B2" s="246"/>
      <c r="C2" s="247"/>
      <c r="D2" s="248"/>
      <c r="E2" s="249"/>
      <c r="F2" s="250"/>
      <c r="G2" s="245"/>
      <c r="H2" s="251"/>
      <c r="I2" s="252"/>
      <c r="J2" s="253"/>
      <c r="K2" s="245"/>
      <c r="L2" s="254"/>
      <c r="M2" s="255"/>
      <c r="N2" s="256"/>
      <c r="O2" s="245"/>
      <c r="P2" s="257"/>
      <c r="Q2" s="258"/>
      <c r="R2" s="259"/>
    </row>
    <row r="3" ht="15.75" customHeight="1">
      <c r="A3" s="245"/>
      <c r="B3" s="260" t="s">
        <v>5</v>
      </c>
      <c r="C3" s="260" t="s">
        <v>6</v>
      </c>
      <c r="D3" s="261" t="s">
        <v>16</v>
      </c>
      <c r="E3" s="262" t="s">
        <v>17</v>
      </c>
      <c r="F3" s="263" t="s">
        <v>18</v>
      </c>
      <c r="G3" s="245"/>
      <c r="H3" s="264" t="s">
        <v>19</v>
      </c>
      <c r="I3" s="265" t="s">
        <v>17</v>
      </c>
      <c r="J3" s="266" t="s">
        <v>20</v>
      </c>
      <c r="K3" s="245"/>
      <c r="L3" s="267" t="s">
        <v>21</v>
      </c>
      <c r="M3" s="268" t="s">
        <v>17</v>
      </c>
      <c r="N3" s="269" t="s">
        <v>22</v>
      </c>
      <c r="O3" s="245"/>
      <c r="P3" s="270" t="s">
        <v>23</v>
      </c>
      <c r="Q3" s="271" t="s">
        <v>17</v>
      </c>
      <c r="R3" s="272" t="s">
        <v>24</v>
      </c>
    </row>
    <row r="4" ht="15.75" customHeight="1">
      <c r="A4" s="273">
        <v>1.0</v>
      </c>
      <c r="B4" s="274" t="str">
        <f>Roster!B3</f>
        <v>Lisa</v>
      </c>
      <c r="C4" s="275" t="str">
        <f>Roster!C3</f>
        <v>Byrne</v>
      </c>
      <c r="D4" s="276" t="s">
        <v>298</v>
      </c>
      <c r="E4" s="277">
        <f t="shared" ref="E4:E46" si="1">IF(F4&gt;0,ROUNDDOWN((TODAY()-F4)/365,0),"")</f>
        <v>6</v>
      </c>
      <c r="F4" s="278">
        <v>42650.0</v>
      </c>
      <c r="G4" s="279"/>
      <c r="H4" s="280"/>
      <c r="I4" s="281" t="str">
        <f t="shared" ref="I4:I46" si="2">IF(J4&gt;0,ROUNDDOWN((TODAY()-J4)/365,0),"")</f>
        <v/>
      </c>
      <c r="J4" s="282"/>
      <c r="K4" s="279"/>
      <c r="L4" s="283"/>
      <c r="M4" s="284" t="str">
        <f t="shared" ref="M4:M76" si="3">IF(N4&gt;0,ROUNDDOWN((TODAY()-N4)/365,0),"")</f>
        <v/>
      </c>
      <c r="N4" s="285"/>
      <c r="O4" s="279"/>
      <c r="P4" s="240"/>
      <c r="Q4" s="286" t="str">
        <f t="shared" ref="Q4:Q78" si="4">IF(R4&gt;0,ROUNDDOWN((TODAY()-R4)/365,0),"")</f>
        <v/>
      </c>
      <c r="R4" s="287"/>
    </row>
    <row r="5" ht="15.75" customHeight="1">
      <c r="A5" s="288">
        <v>2.0</v>
      </c>
      <c r="B5" s="274" t="str">
        <f>Roster!B4</f>
        <v>Jennifer</v>
      </c>
      <c r="C5" s="275" t="str">
        <f>Roster!C4</f>
        <v>Bristol</v>
      </c>
      <c r="D5" s="276" t="s">
        <v>86</v>
      </c>
      <c r="E5" s="277">
        <f t="shared" si="1"/>
        <v>5</v>
      </c>
      <c r="F5" s="278">
        <v>42956.0</v>
      </c>
      <c r="G5" s="279"/>
      <c r="H5" s="280" t="s">
        <v>87</v>
      </c>
      <c r="I5" s="281">
        <f t="shared" si="2"/>
        <v>4</v>
      </c>
      <c r="J5" s="289">
        <v>43618.0</v>
      </c>
      <c r="K5" s="279"/>
      <c r="L5" s="283"/>
      <c r="M5" s="284" t="str">
        <f t="shared" si="3"/>
        <v/>
      </c>
      <c r="N5" s="285"/>
      <c r="O5" s="279"/>
      <c r="P5" s="240"/>
      <c r="Q5" s="286" t="str">
        <f t="shared" si="4"/>
        <v/>
      </c>
      <c r="R5" s="287"/>
    </row>
    <row r="6" ht="15.75" customHeight="1">
      <c r="A6" s="288">
        <v>3.0</v>
      </c>
      <c r="B6" s="274" t="str">
        <f>Roster!B5</f>
        <v>Anne</v>
      </c>
      <c r="C6" s="275" t="str">
        <f>Roster!C5</f>
        <v>Goodman</v>
      </c>
      <c r="D6" s="276" t="s">
        <v>277</v>
      </c>
      <c r="E6" s="277">
        <f t="shared" si="1"/>
        <v>12</v>
      </c>
      <c r="F6" s="278">
        <v>40726.0</v>
      </c>
      <c r="G6" s="279"/>
      <c r="H6" s="280" t="s">
        <v>278</v>
      </c>
      <c r="I6" s="281">
        <f t="shared" si="2"/>
        <v>8</v>
      </c>
      <c r="J6" s="289">
        <v>42156.0</v>
      </c>
      <c r="K6" s="279"/>
      <c r="L6" s="283" t="s">
        <v>279</v>
      </c>
      <c r="M6" s="284">
        <f t="shared" si="3"/>
        <v>6</v>
      </c>
      <c r="N6" s="290">
        <v>42916.0</v>
      </c>
      <c r="O6" s="279"/>
      <c r="P6" s="240"/>
      <c r="Q6" s="286" t="str">
        <f t="shared" si="4"/>
        <v/>
      </c>
      <c r="R6" s="287"/>
    </row>
    <row r="7" ht="15.75" customHeight="1">
      <c r="A7" s="288">
        <v>4.0</v>
      </c>
      <c r="B7" s="274" t="str">
        <f>Roster!B6</f>
        <v>Angela</v>
      </c>
      <c r="C7" s="275" t="str">
        <f>Roster!C6</f>
        <v>Falco</v>
      </c>
      <c r="D7" s="276" t="s">
        <v>113</v>
      </c>
      <c r="E7" s="277">
        <f t="shared" si="1"/>
        <v>5</v>
      </c>
      <c r="F7" s="278">
        <v>43231.0</v>
      </c>
      <c r="G7" s="279"/>
      <c r="H7" s="280"/>
      <c r="I7" s="281" t="str">
        <f t="shared" si="2"/>
        <v/>
      </c>
      <c r="J7" s="282"/>
      <c r="K7" s="279"/>
      <c r="L7" s="283"/>
      <c r="M7" s="284" t="str">
        <f t="shared" si="3"/>
        <v/>
      </c>
      <c r="N7" s="285"/>
      <c r="O7" s="279"/>
      <c r="P7" s="240"/>
      <c r="Q7" s="286" t="str">
        <f t="shared" si="4"/>
        <v/>
      </c>
      <c r="R7" s="287"/>
    </row>
    <row r="8" ht="15.75" customHeight="1">
      <c r="A8" s="288">
        <v>5.0</v>
      </c>
      <c r="B8" s="274" t="str">
        <f t="shared" ref="B8:C8" si="5">#REF!</f>
        <v>#REF!</v>
      </c>
      <c r="C8" s="275" t="str">
        <f t="shared" si="5"/>
        <v>#REF!</v>
      </c>
      <c r="D8" s="276" t="s">
        <v>299</v>
      </c>
      <c r="E8" s="277">
        <f t="shared" si="1"/>
        <v>7</v>
      </c>
      <c r="F8" s="278">
        <v>42455.0</v>
      </c>
      <c r="G8" s="279"/>
      <c r="H8" s="280" t="s">
        <v>300</v>
      </c>
      <c r="I8" s="281">
        <f t="shared" si="2"/>
        <v>5</v>
      </c>
      <c r="J8" s="289">
        <v>43007.0</v>
      </c>
      <c r="K8" s="279"/>
      <c r="L8" s="283" t="s">
        <v>58</v>
      </c>
      <c r="M8" s="284">
        <f t="shared" si="3"/>
        <v>3</v>
      </c>
      <c r="N8" s="290">
        <v>43829.0</v>
      </c>
      <c r="O8" s="279"/>
      <c r="P8" s="240"/>
      <c r="Q8" s="286" t="str">
        <f t="shared" si="4"/>
        <v/>
      </c>
      <c r="R8" s="287"/>
    </row>
    <row r="9" ht="15.75" customHeight="1">
      <c r="A9" s="288">
        <v>6.0</v>
      </c>
      <c r="B9" s="274" t="str">
        <f>Roster!B7</f>
        <v>Cynthia</v>
      </c>
      <c r="C9" s="275" t="str">
        <f>Roster!C7</f>
        <v>Roman</v>
      </c>
      <c r="D9" s="276" t="s">
        <v>96</v>
      </c>
      <c r="E9" s="277">
        <f t="shared" si="1"/>
        <v>8</v>
      </c>
      <c r="F9" s="278">
        <v>41996.0</v>
      </c>
      <c r="G9" s="279"/>
      <c r="H9" s="280" t="s">
        <v>97</v>
      </c>
      <c r="I9" s="281">
        <f t="shared" si="2"/>
        <v>6</v>
      </c>
      <c r="J9" s="289">
        <v>42860.0</v>
      </c>
      <c r="K9" s="279"/>
      <c r="L9" s="283"/>
      <c r="M9" s="284" t="str">
        <f t="shared" si="3"/>
        <v/>
      </c>
      <c r="N9" s="285"/>
      <c r="O9" s="279"/>
      <c r="P9" s="240"/>
      <c r="Q9" s="286" t="str">
        <f t="shared" si="4"/>
        <v/>
      </c>
      <c r="R9" s="287"/>
      <c r="S9" s="291"/>
      <c r="T9" s="291"/>
    </row>
    <row r="10" ht="15.75" customHeight="1">
      <c r="A10" s="288">
        <v>7.0</v>
      </c>
      <c r="B10" s="274" t="str">
        <f t="shared" ref="B10:C10" si="6">#REF!</f>
        <v>#REF!</v>
      </c>
      <c r="C10" s="275" t="str">
        <f t="shared" si="6"/>
        <v>#REF!</v>
      </c>
      <c r="D10" s="276" t="s">
        <v>301</v>
      </c>
      <c r="E10" s="277">
        <f t="shared" si="1"/>
        <v>8</v>
      </c>
      <c r="F10" s="278">
        <v>41917.0</v>
      </c>
      <c r="G10" s="279"/>
      <c r="H10" s="280" t="s">
        <v>302</v>
      </c>
      <c r="I10" s="281">
        <f t="shared" si="2"/>
        <v>5</v>
      </c>
      <c r="J10" s="289">
        <v>43242.0</v>
      </c>
      <c r="K10" s="279"/>
      <c r="L10" s="283" t="s">
        <v>303</v>
      </c>
      <c r="M10" s="284">
        <f t="shared" si="3"/>
        <v>5</v>
      </c>
      <c r="N10" s="290">
        <v>43242.0</v>
      </c>
      <c r="O10" s="279"/>
      <c r="P10" s="240"/>
      <c r="Q10" s="286" t="str">
        <f t="shared" si="4"/>
        <v/>
      </c>
      <c r="R10" s="287"/>
      <c r="S10" s="291"/>
      <c r="T10" s="291"/>
    </row>
    <row r="11" ht="15.75" customHeight="1">
      <c r="A11" s="288">
        <v>8.0</v>
      </c>
      <c r="B11" s="274" t="str">
        <f t="shared" ref="B11:C11" si="7">#REF!</f>
        <v>#REF!</v>
      </c>
      <c r="C11" s="275" t="str">
        <f t="shared" si="7"/>
        <v>#REF!</v>
      </c>
      <c r="D11" s="276" t="s">
        <v>304</v>
      </c>
      <c r="E11" s="277">
        <f t="shared" si="1"/>
        <v>6</v>
      </c>
      <c r="F11" s="278">
        <v>42565.0</v>
      </c>
      <c r="G11" s="279"/>
      <c r="H11" s="280" t="s">
        <v>305</v>
      </c>
      <c r="I11" s="281">
        <f t="shared" si="2"/>
        <v>4</v>
      </c>
      <c r="J11" s="289">
        <v>43406.0</v>
      </c>
      <c r="K11" s="279"/>
      <c r="L11" s="283" t="s">
        <v>306</v>
      </c>
      <c r="M11" s="284">
        <f t="shared" si="3"/>
        <v>2</v>
      </c>
      <c r="N11" s="290">
        <v>44054.0</v>
      </c>
      <c r="O11" s="279"/>
      <c r="P11" s="240"/>
      <c r="Q11" s="286" t="str">
        <f t="shared" si="4"/>
        <v/>
      </c>
      <c r="R11" s="287"/>
      <c r="S11" s="291"/>
      <c r="T11" s="291"/>
    </row>
    <row r="12" ht="15.75" customHeight="1">
      <c r="A12" s="288">
        <v>9.0</v>
      </c>
      <c r="B12" s="274" t="str">
        <f t="shared" ref="B12:C12" si="8">#REF!</f>
        <v>#REF!</v>
      </c>
      <c r="C12" s="275" t="str">
        <f t="shared" si="8"/>
        <v>#REF!</v>
      </c>
      <c r="D12" s="276" t="s">
        <v>307</v>
      </c>
      <c r="E12" s="277">
        <f t="shared" si="1"/>
        <v>8</v>
      </c>
      <c r="F12" s="278">
        <v>42157.0</v>
      </c>
      <c r="G12" s="279"/>
      <c r="H12" s="280" t="s">
        <v>308</v>
      </c>
      <c r="I12" s="281">
        <f t="shared" si="2"/>
        <v>6</v>
      </c>
      <c r="J12" s="289">
        <v>42817.0</v>
      </c>
      <c r="K12" s="279"/>
      <c r="L12" s="283" t="s">
        <v>309</v>
      </c>
      <c r="M12" s="284">
        <f t="shared" si="3"/>
        <v>3</v>
      </c>
      <c r="N12" s="290">
        <v>43686.0</v>
      </c>
      <c r="O12" s="279"/>
      <c r="P12" s="240"/>
      <c r="Q12" s="286" t="str">
        <f t="shared" si="4"/>
        <v/>
      </c>
      <c r="R12" s="287"/>
      <c r="S12" s="291"/>
      <c r="T12" s="291"/>
    </row>
    <row r="13" ht="15.75" customHeight="1">
      <c r="A13" s="288">
        <v>10.0</v>
      </c>
      <c r="B13" s="274" t="str">
        <f t="shared" ref="B13:C13" si="9">#REF!</f>
        <v>#REF!</v>
      </c>
      <c r="C13" s="275" t="str">
        <f t="shared" si="9"/>
        <v>#REF!</v>
      </c>
      <c r="D13" s="276" t="s">
        <v>262</v>
      </c>
      <c r="E13" s="277">
        <f t="shared" si="1"/>
        <v>8</v>
      </c>
      <c r="F13" s="278">
        <v>42029.0</v>
      </c>
      <c r="G13" s="279"/>
      <c r="H13" s="280"/>
      <c r="I13" s="281" t="str">
        <f t="shared" si="2"/>
        <v/>
      </c>
      <c r="J13" s="282"/>
      <c r="K13" s="279"/>
      <c r="L13" s="283"/>
      <c r="M13" s="284" t="str">
        <f t="shared" si="3"/>
        <v/>
      </c>
      <c r="N13" s="285"/>
      <c r="O13" s="279"/>
      <c r="P13" s="240"/>
      <c r="Q13" s="286" t="str">
        <f t="shared" si="4"/>
        <v/>
      </c>
      <c r="R13" s="287"/>
      <c r="S13" s="291"/>
      <c r="T13" s="291"/>
    </row>
    <row r="14" ht="15.75" customHeight="1">
      <c r="A14" s="288">
        <v>11.0</v>
      </c>
      <c r="B14" s="274" t="str">
        <f t="shared" ref="B14:C14" si="10">#REF!</f>
        <v>#REF!</v>
      </c>
      <c r="C14" s="275" t="str">
        <f t="shared" si="10"/>
        <v>#REF!</v>
      </c>
      <c r="D14" s="276" t="s">
        <v>269</v>
      </c>
      <c r="E14" s="277">
        <f t="shared" si="1"/>
        <v>8</v>
      </c>
      <c r="F14" s="278">
        <v>42138.0</v>
      </c>
      <c r="G14" s="279"/>
      <c r="H14" s="280" t="s">
        <v>270</v>
      </c>
      <c r="I14" s="281">
        <f t="shared" si="2"/>
        <v>5</v>
      </c>
      <c r="J14" s="289">
        <v>43186.0</v>
      </c>
      <c r="K14" s="279"/>
      <c r="L14" s="283"/>
      <c r="M14" s="284" t="str">
        <f t="shared" si="3"/>
        <v/>
      </c>
      <c r="N14" s="285"/>
      <c r="O14" s="279"/>
      <c r="P14" s="240"/>
      <c r="Q14" s="286" t="str">
        <f t="shared" si="4"/>
        <v/>
      </c>
      <c r="R14" s="287"/>
      <c r="S14" s="291"/>
      <c r="T14" s="291"/>
    </row>
    <row r="15" ht="15.75" customHeight="1">
      <c r="A15" s="288">
        <v>12.0</v>
      </c>
      <c r="B15" s="274" t="str">
        <f t="shared" ref="B15:C15" si="11">#REF!</f>
        <v>#REF!</v>
      </c>
      <c r="C15" s="275" t="str">
        <f t="shared" si="11"/>
        <v>#REF!</v>
      </c>
      <c r="D15" s="276" t="s">
        <v>310</v>
      </c>
      <c r="E15" s="277">
        <f t="shared" si="1"/>
        <v>16</v>
      </c>
      <c r="F15" s="278">
        <v>38966.0</v>
      </c>
      <c r="G15" s="279"/>
      <c r="H15" s="280" t="s">
        <v>311</v>
      </c>
      <c r="I15" s="281">
        <f t="shared" si="2"/>
        <v>8</v>
      </c>
      <c r="J15" s="289">
        <v>41949.0</v>
      </c>
      <c r="K15" s="279"/>
      <c r="L15" s="283"/>
      <c r="M15" s="284" t="str">
        <f t="shared" si="3"/>
        <v/>
      </c>
      <c r="N15" s="285"/>
      <c r="O15" s="279"/>
      <c r="P15" s="240"/>
      <c r="Q15" s="286" t="str">
        <f t="shared" si="4"/>
        <v/>
      </c>
      <c r="R15" s="287"/>
      <c r="S15" s="291"/>
      <c r="T15" s="291"/>
    </row>
    <row r="16" ht="15.75" customHeight="1">
      <c r="A16" s="292">
        <v>13.0</v>
      </c>
      <c r="B16" s="274" t="str">
        <f>Roster!B8</f>
        <v>Terri</v>
      </c>
      <c r="C16" s="275" t="str">
        <f>Roster!C8</f>
        <v>Hershkowitz</v>
      </c>
      <c r="D16" s="276" t="s">
        <v>312</v>
      </c>
      <c r="E16" s="277">
        <f t="shared" si="1"/>
        <v>11</v>
      </c>
      <c r="F16" s="278">
        <v>41079.0</v>
      </c>
      <c r="G16" s="279"/>
      <c r="H16" s="280" t="s">
        <v>313</v>
      </c>
      <c r="I16" s="281">
        <f t="shared" si="2"/>
        <v>8</v>
      </c>
      <c r="J16" s="289">
        <v>41965.0</v>
      </c>
      <c r="K16" s="279"/>
      <c r="L16" s="283" t="s">
        <v>314</v>
      </c>
      <c r="M16" s="284">
        <f t="shared" si="3"/>
        <v>6</v>
      </c>
      <c r="N16" s="290">
        <v>42711.0</v>
      </c>
      <c r="O16" s="279"/>
      <c r="P16" s="240"/>
      <c r="Q16" s="286" t="str">
        <f t="shared" si="4"/>
        <v/>
      </c>
      <c r="R16" s="287"/>
      <c r="S16" s="291"/>
      <c r="T16" s="291"/>
    </row>
    <row r="17" ht="15.75" customHeight="1">
      <c r="A17" s="293">
        <v>14.0</v>
      </c>
      <c r="B17" s="274" t="str">
        <f>Roster!B9</f>
        <v>Janet</v>
      </c>
      <c r="C17" s="275" t="str">
        <f>Roster!C9</f>
        <v>Banerjee</v>
      </c>
      <c r="D17" s="276" t="s">
        <v>55</v>
      </c>
      <c r="E17" s="277">
        <f t="shared" si="1"/>
        <v>8</v>
      </c>
      <c r="F17" s="278">
        <v>41968.0</v>
      </c>
      <c r="G17" s="279"/>
      <c r="H17" s="280"/>
      <c r="I17" s="281" t="str">
        <f t="shared" si="2"/>
        <v/>
      </c>
      <c r="J17" s="282"/>
      <c r="K17" s="279"/>
      <c r="L17" s="283"/>
      <c r="M17" s="284" t="str">
        <f t="shared" si="3"/>
        <v/>
      </c>
      <c r="N17" s="285"/>
      <c r="O17" s="279"/>
      <c r="P17" s="240"/>
      <c r="Q17" s="286" t="str">
        <f t="shared" si="4"/>
        <v/>
      </c>
      <c r="R17" s="287"/>
      <c r="S17" s="291"/>
      <c r="T17" s="291"/>
    </row>
    <row r="18" ht="15.75" customHeight="1">
      <c r="A18" s="273">
        <v>15.0</v>
      </c>
      <c r="B18" s="274" t="str">
        <f t="shared" ref="B18:C18" si="12">#REF!</f>
        <v>#REF!</v>
      </c>
      <c r="C18" s="275" t="str">
        <f t="shared" si="12"/>
        <v>#REF!</v>
      </c>
      <c r="D18" s="276" t="s">
        <v>159</v>
      </c>
      <c r="E18" s="277">
        <f t="shared" si="1"/>
        <v>7</v>
      </c>
      <c r="F18" s="278">
        <v>42379.0</v>
      </c>
      <c r="G18" s="279"/>
      <c r="H18" s="280" t="s">
        <v>160</v>
      </c>
      <c r="I18" s="281">
        <f t="shared" si="2"/>
        <v>3</v>
      </c>
      <c r="J18" s="289">
        <v>43933.0</v>
      </c>
      <c r="K18" s="279"/>
      <c r="L18" s="283"/>
      <c r="M18" s="284" t="str">
        <f t="shared" si="3"/>
        <v/>
      </c>
      <c r="N18" s="285"/>
      <c r="O18" s="279"/>
      <c r="P18" s="240"/>
      <c r="Q18" s="286" t="str">
        <f t="shared" si="4"/>
        <v/>
      </c>
      <c r="R18" s="287"/>
      <c r="S18" s="291"/>
      <c r="T18" s="291"/>
    </row>
    <row r="19" ht="15.75" customHeight="1">
      <c r="A19" s="288">
        <v>16.0</v>
      </c>
      <c r="B19" s="274" t="str">
        <f>Roster!B10</f>
        <v>Danielle</v>
      </c>
      <c r="C19" s="275" t="str">
        <f>Roster!C10</f>
        <v>Perez</v>
      </c>
      <c r="D19" s="276" t="s">
        <v>315</v>
      </c>
      <c r="E19" s="277">
        <f t="shared" si="1"/>
        <v>6</v>
      </c>
      <c r="F19" s="278">
        <v>42573.0</v>
      </c>
      <c r="G19" s="279"/>
      <c r="H19" s="280" t="s">
        <v>316</v>
      </c>
      <c r="I19" s="281">
        <f t="shared" si="2"/>
        <v>4</v>
      </c>
      <c r="J19" s="289">
        <v>43636.0</v>
      </c>
      <c r="K19" s="279"/>
      <c r="L19" s="283"/>
      <c r="M19" s="284" t="str">
        <f t="shared" si="3"/>
        <v/>
      </c>
      <c r="N19" s="285"/>
      <c r="O19" s="279"/>
      <c r="P19" s="240"/>
      <c r="Q19" s="286" t="str">
        <f t="shared" si="4"/>
        <v/>
      </c>
      <c r="R19" s="287"/>
      <c r="S19" s="291"/>
      <c r="T19" s="291"/>
    </row>
    <row r="20" ht="15.75" customHeight="1">
      <c r="A20" s="288">
        <v>17.0</v>
      </c>
      <c r="B20" s="274" t="str">
        <f>Roster!B11</f>
        <v>Lorraine</v>
      </c>
      <c r="C20" s="275" t="str">
        <f>Roster!C11</f>
        <v>Fiorello</v>
      </c>
      <c r="D20" s="276" t="s">
        <v>167</v>
      </c>
      <c r="E20" s="277">
        <f t="shared" si="1"/>
        <v>6</v>
      </c>
      <c r="F20" s="278">
        <v>42617.0</v>
      </c>
      <c r="G20" s="279"/>
      <c r="H20" s="280" t="s">
        <v>168</v>
      </c>
      <c r="I20" s="281">
        <f t="shared" si="2"/>
        <v>4</v>
      </c>
      <c r="J20" s="289">
        <v>43606.0</v>
      </c>
      <c r="K20" s="279"/>
      <c r="L20" s="283"/>
      <c r="M20" s="284" t="str">
        <f t="shared" si="3"/>
        <v/>
      </c>
      <c r="N20" s="285"/>
      <c r="O20" s="279"/>
      <c r="P20" s="240"/>
      <c r="Q20" s="286" t="str">
        <f t="shared" si="4"/>
        <v/>
      </c>
      <c r="R20" s="287"/>
      <c r="S20" s="291"/>
      <c r="T20" s="291"/>
    </row>
    <row r="21" ht="15.75" customHeight="1">
      <c r="A21" s="288">
        <v>18.0</v>
      </c>
      <c r="B21" s="274" t="str">
        <f t="shared" ref="B21:C21" si="13">#REF!</f>
        <v>#REF!</v>
      </c>
      <c r="C21" s="275" t="str">
        <f t="shared" si="13"/>
        <v>#REF!</v>
      </c>
      <c r="D21" s="276" t="s">
        <v>192</v>
      </c>
      <c r="E21" s="277">
        <f t="shared" si="1"/>
        <v>6</v>
      </c>
      <c r="F21" s="278">
        <v>42642.0</v>
      </c>
      <c r="G21" s="279"/>
      <c r="H21" s="280" t="s">
        <v>193</v>
      </c>
      <c r="I21" s="281">
        <f t="shared" si="2"/>
        <v>6</v>
      </c>
      <c r="J21" s="289">
        <v>42642.0</v>
      </c>
      <c r="K21" s="279"/>
      <c r="L21" s="283" t="s">
        <v>194</v>
      </c>
      <c r="M21" s="284">
        <f t="shared" si="3"/>
        <v>3</v>
      </c>
      <c r="N21" s="290">
        <v>43811.0</v>
      </c>
      <c r="O21" s="279"/>
      <c r="P21" s="240"/>
      <c r="Q21" s="286" t="str">
        <f t="shared" si="4"/>
        <v/>
      </c>
      <c r="R21" s="287"/>
      <c r="S21" s="291"/>
      <c r="T21" s="291"/>
    </row>
    <row r="22" ht="15.75" customHeight="1">
      <c r="A22" s="288">
        <v>19.0</v>
      </c>
      <c r="B22" s="274" t="str">
        <f t="shared" ref="B22:C22" si="14">#REF!</f>
        <v>#REF!</v>
      </c>
      <c r="C22" s="275" t="str">
        <f t="shared" si="14"/>
        <v>#REF!</v>
      </c>
      <c r="D22" s="276" t="s">
        <v>317</v>
      </c>
      <c r="E22" s="277">
        <f t="shared" si="1"/>
        <v>6</v>
      </c>
      <c r="F22" s="278">
        <v>42616.0</v>
      </c>
      <c r="G22" s="279"/>
      <c r="H22" s="280" t="s">
        <v>318</v>
      </c>
      <c r="I22" s="281">
        <f t="shared" si="2"/>
        <v>5</v>
      </c>
      <c r="J22" s="289">
        <v>43266.0</v>
      </c>
      <c r="K22" s="279"/>
      <c r="L22" s="283"/>
      <c r="M22" s="284" t="str">
        <f t="shared" si="3"/>
        <v/>
      </c>
      <c r="N22" s="285"/>
      <c r="O22" s="279"/>
      <c r="P22" s="240"/>
      <c r="Q22" s="286" t="str">
        <f t="shared" si="4"/>
        <v/>
      </c>
      <c r="R22" s="287"/>
      <c r="S22" s="291"/>
      <c r="T22" s="291"/>
    </row>
    <row r="23" ht="15.75" customHeight="1">
      <c r="A23" s="288">
        <v>20.0</v>
      </c>
      <c r="B23" s="274" t="str">
        <f>Roster!B12</f>
        <v>Lina</v>
      </c>
      <c r="C23" s="275" t="str">
        <f>Roster!C12</f>
        <v>Shargorodsky</v>
      </c>
      <c r="D23" s="276" t="s">
        <v>291</v>
      </c>
      <c r="E23" s="277">
        <f t="shared" si="1"/>
        <v>7</v>
      </c>
      <c r="F23" s="278">
        <v>42367.0</v>
      </c>
      <c r="G23" s="279"/>
      <c r="H23" s="280" t="s">
        <v>319</v>
      </c>
      <c r="I23" s="281">
        <f t="shared" si="2"/>
        <v>6</v>
      </c>
      <c r="J23" s="289">
        <v>42824.0</v>
      </c>
      <c r="K23" s="279"/>
      <c r="L23" s="283" t="s">
        <v>320</v>
      </c>
      <c r="M23" s="284">
        <f t="shared" si="3"/>
        <v>3</v>
      </c>
      <c r="N23" s="290">
        <v>43685.0</v>
      </c>
      <c r="O23" s="279"/>
      <c r="P23" s="240"/>
      <c r="Q23" s="286" t="str">
        <f t="shared" si="4"/>
        <v/>
      </c>
      <c r="R23" s="287"/>
      <c r="S23" s="291"/>
      <c r="T23" s="291"/>
    </row>
    <row r="24" ht="15.75" customHeight="1">
      <c r="A24" s="288">
        <v>21.0</v>
      </c>
      <c r="B24" s="274" t="str">
        <f>Roster!B13</f>
        <v>Nicole</v>
      </c>
      <c r="C24" s="275" t="str">
        <f>Roster!C13</f>
        <v>Engebos</v>
      </c>
      <c r="D24" s="276" t="s">
        <v>321</v>
      </c>
      <c r="E24" s="277">
        <f t="shared" si="1"/>
        <v>6</v>
      </c>
      <c r="F24" s="278">
        <v>42570.0</v>
      </c>
      <c r="G24" s="279"/>
      <c r="H24" s="280" t="s">
        <v>217</v>
      </c>
      <c r="I24" s="281">
        <f t="shared" si="2"/>
        <v>3</v>
      </c>
      <c r="J24" s="289">
        <v>43785.0</v>
      </c>
      <c r="K24" s="279"/>
      <c r="L24" s="283"/>
      <c r="M24" s="284" t="str">
        <f t="shared" si="3"/>
        <v/>
      </c>
      <c r="N24" s="285"/>
      <c r="O24" s="279"/>
      <c r="P24" s="240"/>
      <c r="Q24" s="286" t="str">
        <f t="shared" si="4"/>
        <v/>
      </c>
      <c r="R24" s="287"/>
      <c r="S24" s="291"/>
      <c r="T24" s="291"/>
    </row>
    <row r="25" ht="15.75" customHeight="1">
      <c r="A25" s="288">
        <v>22.0</v>
      </c>
      <c r="B25" s="274" t="str">
        <f t="shared" ref="B25:C25" si="15">#REF!</f>
        <v>#REF!</v>
      </c>
      <c r="C25" s="275" t="str">
        <f t="shared" si="15"/>
        <v>#REF!</v>
      </c>
      <c r="D25" s="276" t="s">
        <v>322</v>
      </c>
      <c r="E25" s="277">
        <f t="shared" si="1"/>
        <v>7</v>
      </c>
      <c r="F25" s="278">
        <v>42442.0</v>
      </c>
      <c r="G25" s="279"/>
      <c r="H25" s="280" t="s">
        <v>323</v>
      </c>
      <c r="I25" s="281">
        <f t="shared" si="2"/>
        <v>4</v>
      </c>
      <c r="J25" s="289">
        <v>43519.0</v>
      </c>
      <c r="K25" s="279"/>
      <c r="L25" s="283"/>
      <c r="M25" s="284" t="str">
        <f t="shared" si="3"/>
        <v/>
      </c>
      <c r="N25" s="285"/>
      <c r="O25" s="279"/>
      <c r="P25" s="240"/>
      <c r="Q25" s="286" t="str">
        <f t="shared" si="4"/>
        <v/>
      </c>
      <c r="R25" s="287"/>
      <c r="S25" s="291"/>
      <c r="T25" s="291"/>
    </row>
    <row r="26" ht="15.75" customHeight="1">
      <c r="A26" s="288">
        <v>23.0</v>
      </c>
      <c r="B26" s="274" t="str">
        <f t="shared" ref="B26:C26" si="16">#REF!</f>
        <v>#REF!</v>
      </c>
      <c r="C26" s="275" t="str">
        <f t="shared" si="16"/>
        <v>#REF!</v>
      </c>
      <c r="D26" s="276" t="s">
        <v>324</v>
      </c>
      <c r="E26" s="277">
        <f t="shared" si="1"/>
        <v>5</v>
      </c>
      <c r="F26" s="278">
        <v>42942.0</v>
      </c>
      <c r="G26" s="279"/>
      <c r="H26" s="280" t="s">
        <v>55</v>
      </c>
      <c r="I26" s="281">
        <f t="shared" si="2"/>
        <v>3</v>
      </c>
      <c r="J26" s="289">
        <v>43859.0</v>
      </c>
      <c r="K26" s="279"/>
      <c r="L26" s="283"/>
      <c r="M26" s="284" t="str">
        <f t="shared" si="3"/>
        <v/>
      </c>
      <c r="N26" s="285"/>
      <c r="O26" s="279"/>
      <c r="P26" s="240"/>
      <c r="Q26" s="286" t="str">
        <f t="shared" si="4"/>
        <v/>
      </c>
      <c r="R26" s="287"/>
      <c r="S26" s="291"/>
      <c r="T26" s="291"/>
    </row>
    <row r="27" ht="15.75" customHeight="1">
      <c r="A27" s="288">
        <v>24.0</v>
      </c>
      <c r="B27" s="274" t="str">
        <f>Roster!B14</f>
        <v>Jennifer</v>
      </c>
      <c r="C27" s="275" t="str">
        <f>Roster!C14</f>
        <v>Tlatelpa</v>
      </c>
      <c r="D27" s="276" t="s">
        <v>325</v>
      </c>
      <c r="E27" s="277">
        <f t="shared" si="1"/>
        <v>10</v>
      </c>
      <c r="F27" s="278">
        <v>41249.0</v>
      </c>
      <c r="G27" s="279"/>
      <c r="H27" s="280" t="s">
        <v>326</v>
      </c>
      <c r="I27" s="281">
        <f t="shared" si="2"/>
        <v>7</v>
      </c>
      <c r="J27" s="289">
        <v>42425.0</v>
      </c>
      <c r="K27" s="279"/>
      <c r="L27" s="283"/>
      <c r="M27" s="284" t="str">
        <f t="shared" si="3"/>
        <v/>
      </c>
      <c r="N27" s="285"/>
      <c r="O27" s="279"/>
      <c r="P27" s="240"/>
      <c r="Q27" s="286" t="str">
        <f t="shared" si="4"/>
        <v/>
      </c>
      <c r="R27" s="287"/>
      <c r="S27" s="291"/>
      <c r="T27" s="291"/>
    </row>
    <row r="28" ht="15.75" customHeight="1">
      <c r="A28" s="288">
        <v>25.0</v>
      </c>
      <c r="B28" s="274" t="str">
        <f>Roster!B15</f>
        <v>Karina</v>
      </c>
      <c r="C28" s="275" t="str">
        <f>Roster!C15</f>
        <v>Romano</v>
      </c>
      <c r="D28" s="276" t="s">
        <v>327</v>
      </c>
      <c r="E28" s="277">
        <f t="shared" si="1"/>
        <v>7</v>
      </c>
      <c r="F28" s="278">
        <v>42420.0</v>
      </c>
      <c r="G28" s="279"/>
      <c r="H28" s="280" t="s">
        <v>312</v>
      </c>
      <c r="I28" s="281">
        <f t="shared" si="2"/>
        <v>4</v>
      </c>
      <c r="J28" s="289">
        <v>43300.0</v>
      </c>
      <c r="K28" s="279"/>
      <c r="L28" s="283"/>
      <c r="M28" s="284" t="str">
        <f t="shared" si="3"/>
        <v/>
      </c>
      <c r="N28" s="285"/>
      <c r="O28" s="279"/>
      <c r="P28" s="240"/>
      <c r="Q28" s="286" t="str">
        <f t="shared" si="4"/>
        <v/>
      </c>
      <c r="R28" s="287"/>
      <c r="S28" s="291"/>
      <c r="T28" s="291"/>
    </row>
    <row r="29" ht="15.75" customHeight="1">
      <c r="A29" s="288">
        <v>26.0</v>
      </c>
      <c r="B29" s="274" t="str">
        <f t="shared" ref="B29:C29" si="17">#REF!</f>
        <v>#REF!</v>
      </c>
      <c r="C29" s="275" t="str">
        <f t="shared" si="17"/>
        <v>#REF!</v>
      </c>
      <c r="D29" s="276" t="s">
        <v>328</v>
      </c>
      <c r="E29" s="277">
        <f t="shared" si="1"/>
        <v>7</v>
      </c>
      <c r="F29" s="278">
        <v>42308.0</v>
      </c>
      <c r="G29" s="279"/>
      <c r="H29" s="280" t="s">
        <v>302</v>
      </c>
      <c r="I29" s="281">
        <f t="shared" si="2"/>
        <v>6</v>
      </c>
      <c r="J29" s="289">
        <v>42820.0</v>
      </c>
      <c r="K29" s="279"/>
      <c r="L29" s="283"/>
      <c r="M29" s="284" t="str">
        <f t="shared" si="3"/>
        <v/>
      </c>
      <c r="N29" s="285"/>
      <c r="O29" s="279"/>
      <c r="P29" s="240"/>
      <c r="Q29" s="286" t="str">
        <f t="shared" si="4"/>
        <v/>
      </c>
      <c r="R29" s="287"/>
      <c r="S29" s="291"/>
      <c r="T29" s="291"/>
    </row>
    <row r="30" ht="15.75" customHeight="1">
      <c r="A30" s="288">
        <v>27.0</v>
      </c>
      <c r="B30" s="274" t="str">
        <f t="shared" ref="B30:C30" si="18">#REF!</f>
        <v>#REF!</v>
      </c>
      <c r="C30" s="275" t="str">
        <f t="shared" si="18"/>
        <v>#REF!</v>
      </c>
      <c r="D30" s="276" t="s">
        <v>121</v>
      </c>
      <c r="E30" s="277">
        <f t="shared" si="1"/>
        <v>11</v>
      </c>
      <c r="F30" s="278">
        <v>40906.0</v>
      </c>
      <c r="G30" s="279"/>
      <c r="H30" s="280" t="s">
        <v>122</v>
      </c>
      <c r="I30" s="281">
        <f t="shared" si="2"/>
        <v>4</v>
      </c>
      <c r="J30" s="289">
        <v>43473.0</v>
      </c>
      <c r="K30" s="279"/>
      <c r="L30" s="283"/>
      <c r="M30" s="284" t="str">
        <f t="shared" si="3"/>
        <v/>
      </c>
      <c r="N30" s="285"/>
      <c r="O30" s="279"/>
      <c r="P30" s="240"/>
      <c r="Q30" s="286" t="str">
        <f t="shared" si="4"/>
        <v/>
      </c>
      <c r="R30" s="287"/>
      <c r="S30" s="291"/>
      <c r="T30" s="291"/>
    </row>
    <row r="31" ht="15.75" customHeight="1">
      <c r="A31" s="288">
        <v>28.0</v>
      </c>
      <c r="B31" s="274" t="str">
        <f>Roster!B16</f>
        <v>Kathleen</v>
      </c>
      <c r="C31" s="275" t="str">
        <f>Roster!C16</f>
        <v>Haughey</v>
      </c>
      <c r="D31" s="276" t="s">
        <v>209</v>
      </c>
      <c r="E31" s="277">
        <f t="shared" si="1"/>
        <v>8</v>
      </c>
      <c r="F31" s="278">
        <v>42078.0</v>
      </c>
      <c r="G31" s="279"/>
      <c r="H31" s="280" t="s">
        <v>210</v>
      </c>
      <c r="I31" s="281">
        <f t="shared" si="2"/>
        <v>4</v>
      </c>
      <c r="J31" s="289">
        <v>43424.0</v>
      </c>
      <c r="K31" s="279"/>
      <c r="L31" s="283"/>
      <c r="M31" s="284" t="str">
        <f t="shared" si="3"/>
        <v/>
      </c>
      <c r="N31" s="285"/>
      <c r="O31" s="279"/>
      <c r="P31" s="240"/>
      <c r="Q31" s="286" t="str">
        <f t="shared" si="4"/>
        <v/>
      </c>
      <c r="R31" s="287"/>
      <c r="S31" s="291"/>
      <c r="T31" s="291"/>
    </row>
    <row r="32" ht="15.75" customHeight="1">
      <c r="A32" s="288">
        <v>29.0</v>
      </c>
      <c r="B32" s="274" t="str">
        <f t="shared" ref="B32:C32" si="19">#REF!</f>
        <v>#REF!</v>
      </c>
      <c r="C32" s="275" t="str">
        <f t="shared" si="19"/>
        <v>#REF!</v>
      </c>
      <c r="D32" s="276" t="s">
        <v>329</v>
      </c>
      <c r="E32" s="277">
        <f t="shared" si="1"/>
        <v>6</v>
      </c>
      <c r="F32" s="278">
        <v>42762.0</v>
      </c>
      <c r="G32" s="279"/>
      <c r="H32" s="280" t="s">
        <v>330</v>
      </c>
      <c r="I32" s="281">
        <f t="shared" si="2"/>
        <v>4</v>
      </c>
      <c r="J32" s="289">
        <v>43567.0</v>
      </c>
      <c r="K32" s="279"/>
      <c r="L32" s="283"/>
      <c r="M32" s="284" t="str">
        <f t="shared" si="3"/>
        <v/>
      </c>
      <c r="N32" s="285"/>
      <c r="O32" s="279"/>
      <c r="P32" s="240"/>
      <c r="Q32" s="286" t="str">
        <f t="shared" si="4"/>
        <v/>
      </c>
      <c r="R32" s="287"/>
      <c r="S32" s="291"/>
      <c r="T32" s="291"/>
    </row>
    <row r="33" ht="15.75" customHeight="1">
      <c r="A33" s="288">
        <v>30.0</v>
      </c>
      <c r="B33" s="274" t="str">
        <f t="shared" ref="B33:C33" si="20">#REF!</f>
        <v>#REF!</v>
      </c>
      <c r="C33" s="275" t="str">
        <f t="shared" si="20"/>
        <v>#REF!</v>
      </c>
      <c r="D33" s="276" t="s">
        <v>331</v>
      </c>
      <c r="E33" s="277">
        <f t="shared" si="1"/>
        <v>15</v>
      </c>
      <c r="F33" s="278">
        <v>39448.0</v>
      </c>
      <c r="G33" s="279"/>
      <c r="H33" s="280" t="s">
        <v>332</v>
      </c>
      <c r="I33" s="281">
        <f t="shared" si="2"/>
        <v>10</v>
      </c>
      <c r="J33" s="289">
        <v>41125.0</v>
      </c>
      <c r="K33" s="279"/>
      <c r="L33" s="283" t="s">
        <v>333</v>
      </c>
      <c r="M33" s="284">
        <f t="shared" si="3"/>
        <v>6</v>
      </c>
      <c r="N33" s="290">
        <v>42799.0</v>
      </c>
      <c r="O33" s="279"/>
      <c r="P33" s="240" t="s">
        <v>334</v>
      </c>
      <c r="Q33" s="286">
        <f t="shared" si="4"/>
        <v>5</v>
      </c>
      <c r="R33" s="241">
        <v>43214.0</v>
      </c>
      <c r="S33" s="291"/>
      <c r="T33" s="291"/>
    </row>
    <row r="34" ht="15.75" customHeight="1">
      <c r="A34" s="288">
        <v>31.0</v>
      </c>
      <c r="B34" s="274" t="str">
        <f>Roster!B17</f>
        <v>Jennifer</v>
      </c>
      <c r="C34" s="275" t="str">
        <f>Roster!C17</f>
        <v>Reilly</v>
      </c>
      <c r="D34" s="276" t="s">
        <v>129</v>
      </c>
      <c r="E34" s="277">
        <f t="shared" si="1"/>
        <v>3</v>
      </c>
      <c r="F34" s="278">
        <v>43664.0</v>
      </c>
      <c r="G34" s="279"/>
      <c r="H34" s="280"/>
      <c r="I34" s="281" t="str">
        <f t="shared" si="2"/>
        <v/>
      </c>
      <c r="J34" s="282"/>
      <c r="K34" s="279"/>
      <c r="L34" s="283"/>
      <c r="M34" s="284" t="str">
        <f t="shared" si="3"/>
        <v/>
      </c>
      <c r="N34" s="285"/>
      <c r="O34" s="279"/>
      <c r="P34" s="240"/>
      <c r="Q34" s="286" t="str">
        <f t="shared" si="4"/>
        <v/>
      </c>
      <c r="R34" s="287"/>
      <c r="S34" s="291"/>
      <c r="T34" s="291"/>
    </row>
    <row r="35" ht="15.75" customHeight="1">
      <c r="A35" s="288">
        <v>32.0</v>
      </c>
      <c r="B35" s="274" t="str">
        <f>Roster!B18</f>
        <v>Robin</v>
      </c>
      <c r="C35" s="275" t="str">
        <f>Roster!C18</f>
        <v>Asch-Levy</v>
      </c>
      <c r="D35" s="276" t="s">
        <v>290</v>
      </c>
      <c r="E35" s="277">
        <f t="shared" si="1"/>
        <v>8</v>
      </c>
      <c r="F35" s="278">
        <v>42077.0</v>
      </c>
      <c r="G35" s="279"/>
      <c r="H35" s="280" t="s">
        <v>291</v>
      </c>
      <c r="I35" s="281">
        <f t="shared" si="2"/>
        <v>4</v>
      </c>
      <c r="J35" s="289">
        <v>43343.0</v>
      </c>
      <c r="K35" s="279"/>
      <c r="L35" s="283"/>
      <c r="M35" s="284" t="str">
        <f t="shared" si="3"/>
        <v/>
      </c>
      <c r="N35" s="285"/>
      <c r="O35" s="279"/>
      <c r="P35" s="240"/>
      <c r="Q35" s="286" t="str">
        <f t="shared" si="4"/>
        <v/>
      </c>
      <c r="R35" s="287"/>
      <c r="S35" s="291"/>
      <c r="T35" s="291"/>
    </row>
    <row r="36" ht="15.75" customHeight="1">
      <c r="A36" s="288">
        <v>33.0</v>
      </c>
      <c r="B36" s="274" t="str">
        <f t="shared" ref="B36:C36" si="21">#REF!</f>
        <v>#REF!</v>
      </c>
      <c r="C36" s="275" t="str">
        <f t="shared" si="21"/>
        <v>#REF!</v>
      </c>
      <c r="D36" s="276" t="s">
        <v>335</v>
      </c>
      <c r="E36" s="277">
        <f t="shared" si="1"/>
        <v>8</v>
      </c>
      <c r="F36" s="278">
        <v>41939.0</v>
      </c>
      <c r="G36" s="279"/>
      <c r="H36" s="280" t="s">
        <v>336</v>
      </c>
      <c r="I36" s="281">
        <f t="shared" si="2"/>
        <v>6</v>
      </c>
      <c r="J36" s="289">
        <v>42653.0</v>
      </c>
      <c r="K36" s="279"/>
      <c r="L36" s="283"/>
      <c r="M36" s="284" t="str">
        <f t="shared" si="3"/>
        <v/>
      </c>
      <c r="N36" s="285"/>
      <c r="O36" s="279"/>
      <c r="P36" s="240"/>
      <c r="Q36" s="286" t="str">
        <f t="shared" si="4"/>
        <v/>
      </c>
      <c r="R36" s="287"/>
      <c r="S36" s="291"/>
      <c r="T36" s="291"/>
    </row>
    <row r="37" ht="15.75" customHeight="1">
      <c r="A37" s="288">
        <v>34.0</v>
      </c>
      <c r="B37" s="274" t="str">
        <f t="shared" ref="B37:C37" si="22">#REF!</f>
        <v>#REF!</v>
      </c>
      <c r="C37" s="275" t="str">
        <f t="shared" si="22"/>
        <v>#REF!</v>
      </c>
      <c r="D37" s="276" t="s">
        <v>337</v>
      </c>
      <c r="E37" s="277">
        <f t="shared" si="1"/>
        <v>8</v>
      </c>
      <c r="F37" s="278">
        <v>41961.0</v>
      </c>
      <c r="G37" s="279"/>
      <c r="H37" s="280" t="s">
        <v>338</v>
      </c>
      <c r="I37" s="281">
        <f t="shared" si="2"/>
        <v>5</v>
      </c>
      <c r="J37" s="289">
        <v>43066.0</v>
      </c>
      <c r="K37" s="279"/>
      <c r="L37" s="283"/>
      <c r="M37" s="284" t="str">
        <f t="shared" si="3"/>
        <v/>
      </c>
      <c r="N37" s="285"/>
      <c r="O37" s="279"/>
      <c r="P37" s="240"/>
      <c r="Q37" s="286" t="str">
        <f t="shared" si="4"/>
        <v/>
      </c>
      <c r="R37" s="287"/>
      <c r="S37" s="291"/>
      <c r="T37" s="291"/>
    </row>
    <row r="38" ht="15.75" customHeight="1">
      <c r="A38" s="288">
        <v>35.0</v>
      </c>
      <c r="B38" s="274" t="str">
        <f t="shared" ref="B38:C38" si="23">#REF!</f>
        <v>#REF!</v>
      </c>
      <c r="C38" s="275" t="str">
        <f t="shared" si="23"/>
        <v>#REF!</v>
      </c>
      <c r="D38" s="276" t="s">
        <v>339</v>
      </c>
      <c r="E38" s="277">
        <f t="shared" si="1"/>
        <v>4</v>
      </c>
      <c r="F38" s="278">
        <v>43391.0</v>
      </c>
      <c r="G38" s="279"/>
      <c r="H38" s="280"/>
      <c r="I38" s="281" t="str">
        <f t="shared" si="2"/>
        <v/>
      </c>
      <c r="J38" s="282"/>
      <c r="K38" s="279"/>
      <c r="L38" s="283"/>
      <c r="M38" s="284" t="str">
        <f t="shared" si="3"/>
        <v/>
      </c>
      <c r="N38" s="285"/>
      <c r="O38" s="279"/>
      <c r="P38" s="240"/>
      <c r="Q38" s="286" t="str">
        <f t="shared" si="4"/>
        <v/>
      </c>
      <c r="R38" s="287"/>
      <c r="S38" s="291"/>
      <c r="T38" s="291"/>
    </row>
    <row r="39" ht="15.75" customHeight="1">
      <c r="A39" s="288">
        <v>36.0</v>
      </c>
      <c r="B39" s="274" t="str">
        <f t="shared" ref="B39:C39" si="24">#REF!</f>
        <v>#REF!</v>
      </c>
      <c r="C39" s="275" t="str">
        <f t="shared" si="24"/>
        <v>#REF!</v>
      </c>
      <c r="D39" s="276" t="s">
        <v>241</v>
      </c>
      <c r="E39" s="277">
        <f t="shared" si="1"/>
        <v>6</v>
      </c>
      <c r="F39" s="278">
        <v>42841.0</v>
      </c>
      <c r="G39" s="279"/>
      <c r="H39" s="280"/>
      <c r="I39" s="281" t="str">
        <f t="shared" si="2"/>
        <v/>
      </c>
      <c r="J39" s="282"/>
      <c r="K39" s="279"/>
      <c r="L39" s="283"/>
      <c r="M39" s="284" t="str">
        <f t="shared" si="3"/>
        <v/>
      </c>
      <c r="N39" s="285"/>
      <c r="O39" s="279"/>
      <c r="P39" s="240"/>
      <c r="Q39" s="286" t="str">
        <f t="shared" si="4"/>
        <v/>
      </c>
      <c r="R39" s="287"/>
      <c r="S39" s="291"/>
      <c r="T39" s="291"/>
    </row>
    <row r="40" ht="15.75" customHeight="1">
      <c r="A40" s="288">
        <v>37.0</v>
      </c>
      <c r="B40" s="274" t="str">
        <f t="shared" ref="B40:C40" si="25">#REF!</f>
        <v>#REF!</v>
      </c>
      <c r="C40" s="275" t="str">
        <f t="shared" si="25"/>
        <v>#REF!</v>
      </c>
      <c r="D40" s="276" t="s">
        <v>55</v>
      </c>
      <c r="E40" s="277">
        <f t="shared" si="1"/>
        <v>7</v>
      </c>
      <c r="F40" s="278">
        <v>42392.0</v>
      </c>
      <c r="G40" s="279"/>
      <c r="H40" s="280"/>
      <c r="I40" s="281" t="str">
        <f t="shared" si="2"/>
        <v/>
      </c>
      <c r="J40" s="282"/>
      <c r="K40" s="279"/>
      <c r="L40" s="283"/>
      <c r="M40" s="284" t="str">
        <f t="shared" si="3"/>
        <v/>
      </c>
      <c r="N40" s="285"/>
      <c r="O40" s="279"/>
      <c r="P40" s="240"/>
      <c r="Q40" s="286" t="str">
        <f t="shared" si="4"/>
        <v/>
      </c>
      <c r="R40" s="287"/>
      <c r="S40" s="291"/>
      <c r="T40" s="291"/>
    </row>
    <row r="41" ht="15.75" customHeight="1">
      <c r="A41" s="288">
        <v>38.0</v>
      </c>
      <c r="B41" s="274" t="str">
        <f t="shared" ref="B41:C41" si="26">#REF!</f>
        <v>#REF!</v>
      </c>
      <c r="C41" s="275" t="str">
        <f t="shared" si="26"/>
        <v>#REF!</v>
      </c>
      <c r="D41" s="276" t="s">
        <v>340</v>
      </c>
      <c r="E41" s="277">
        <f t="shared" si="1"/>
        <v>5</v>
      </c>
      <c r="F41" s="278">
        <v>42955.0</v>
      </c>
      <c r="G41" s="279"/>
      <c r="H41" s="280" t="s">
        <v>170</v>
      </c>
      <c r="I41" s="281">
        <f t="shared" si="2"/>
        <v>3</v>
      </c>
      <c r="J41" s="289">
        <v>43786.0</v>
      </c>
      <c r="K41" s="279"/>
      <c r="L41" s="283"/>
      <c r="M41" s="284" t="str">
        <f t="shared" si="3"/>
        <v/>
      </c>
      <c r="N41" s="285"/>
      <c r="O41" s="279"/>
      <c r="P41" s="240"/>
      <c r="Q41" s="286" t="str">
        <f t="shared" si="4"/>
        <v/>
      </c>
      <c r="R41" s="287"/>
      <c r="S41" s="291"/>
      <c r="T41" s="291"/>
    </row>
    <row r="42" ht="15.75" customHeight="1">
      <c r="A42" s="288">
        <v>39.0</v>
      </c>
      <c r="B42" s="274" t="str">
        <f t="shared" ref="B42:C42" si="27">#REF!</f>
        <v>#REF!</v>
      </c>
      <c r="C42" s="275" t="str">
        <f t="shared" si="27"/>
        <v>#REF!</v>
      </c>
      <c r="D42" s="276" t="s">
        <v>341</v>
      </c>
      <c r="E42" s="277">
        <f t="shared" si="1"/>
        <v>6</v>
      </c>
      <c r="F42" s="278">
        <v>42738.0</v>
      </c>
      <c r="G42" s="279"/>
      <c r="H42" s="280" t="s">
        <v>342</v>
      </c>
      <c r="I42" s="281">
        <f t="shared" si="2"/>
        <v>4</v>
      </c>
      <c r="J42" s="289">
        <v>43378.0</v>
      </c>
      <c r="K42" s="279"/>
      <c r="L42" s="283"/>
      <c r="M42" s="284" t="str">
        <f t="shared" si="3"/>
        <v/>
      </c>
      <c r="N42" s="285"/>
      <c r="O42" s="279"/>
      <c r="P42" s="240"/>
      <c r="Q42" s="286" t="str">
        <f t="shared" si="4"/>
        <v/>
      </c>
      <c r="R42" s="287"/>
      <c r="S42" s="291"/>
      <c r="T42" s="291"/>
    </row>
    <row r="43" ht="15.75" customHeight="1">
      <c r="A43" s="288">
        <v>40.0</v>
      </c>
      <c r="B43" s="274" t="str">
        <f>Roster!B19</f>
        <v>Rachel</v>
      </c>
      <c r="C43" s="275" t="str">
        <f>Roster!C19</f>
        <v>Donmoyer</v>
      </c>
      <c r="D43" s="276" t="s">
        <v>176</v>
      </c>
      <c r="E43" s="277">
        <f t="shared" si="1"/>
        <v>3</v>
      </c>
      <c r="F43" s="278">
        <v>43708.0</v>
      </c>
      <c r="G43" s="279"/>
      <c r="H43" s="280"/>
      <c r="I43" s="281" t="str">
        <f t="shared" si="2"/>
        <v/>
      </c>
      <c r="J43" s="282"/>
      <c r="K43" s="279"/>
      <c r="L43" s="283"/>
      <c r="M43" s="284" t="str">
        <f t="shared" si="3"/>
        <v/>
      </c>
      <c r="N43" s="285"/>
      <c r="O43" s="279"/>
      <c r="P43" s="240"/>
      <c r="Q43" s="286" t="str">
        <f t="shared" si="4"/>
        <v/>
      </c>
      <c r="R43" s="287"/>
      <c r="S43" s="291"/>
      <c r="T43" s="291"/>
    </row>
    <row r="44" ht="15.75" customHeight="1">
      <c r="A44" s="288">
        <v>41.0</v>
      </c>
      <c r="B44" s="274" t="str">
        <f t="shared" ref="B44:C44" si="28">#REF!</f>
        <v>#REF!</v>
      </c>
      <c r="C44" s="275" t="str">
        <f t="shared" si="28"/>
        <v>#REF!</v>
      </c>
      <c r="D44" s="276" t="s">
        <v>248</v>
      </c>
      <c r="E44" s="277">
        <f t="shared" si="1"/>
        <v>4</v>
      </c>
      <c r="F44" s="278">
        <v>43609.0</v>
      </c>
      <c r="G44" s="279"/>
      <c r="H44" s="280"/>
      <c r="I44" s="281" t="str">
        <f t="shared" si="2"/>
        <v/>
      </c>
      <c r="J44" s="282"/>
      <c r="K44" s="279"/>
      <c r="L44" s="283"/>
      <c r="M44" s="284" t="str">
        <f t="shared" si="3"/>
        <v/>
      </c>
      <c r="N44" s="285"/>
      <c r="O44" s="279"/>
      <c r="P44" s="240"/>
      <c r="Q44" s="286" t="str">
        <f t="shared" si="4"/>
        <v/>
      </c>
      <c r="R44" s="287"/>
      <c r="S44" s="291"/>
      <c r="T44" s="291"/>
    </row>
    <row r="45" ht="15.75" customHeight="1">
      <c r="A45" s="288">
        <v>42.0</v>
      </c>
      <c r="B45" s="274" t="str">
        <f>Roster!B20</f>
        <v>Jessica </v>
      </c>
      <c r="C45" s="275" t="str">
        <f>Roster!C20</f>
        <v>Musicus</v>
      </c>
      <c r="D45" s="276" t="s">
        <v>254</v>
      </c>
      <c r="E45" s="277">
        <f t="shared" si="1"/>
        <v>3</v>
      </c>
      <c r="F45" s="278">
        <v>43999.0</v>
      </c>
      <c r="G45" s="279"/>
      <c r="H45" s="280"/>
      <c r="I45" s="281" t="str">
        <f t="shared" si="2"/>
        <v/>
      </c>
      <c r="J45" s="282"/>
      <c r="K45" s="279"/>
      <c r="L45" s="283"/>
      <c r="M45" s="284" t="str">
        <f t="shared" si="3"/>
        <v/>
      </c>
      <c r="N45" s="285"/>
      <c r="O45" s="279"/>
      <c r="P45" s="240"/>
      <c r="Q45" s="286" t="str">
        <f t="shared" si="4"/>
        <v/>
      </c>
      <c r="R45" s="287"/>
      <c r="S45" s="291"/>
      <c r="T45" s="291"/>
    </row>
    <row r="46" ht="15.75" customHeight="1">
      <c r="A46" s="288">
        <v>43.0</v>
      </c>
      <c r="B46" s="274" t="str">
        <f t="shared" ref="B46:C46" si="29">#REF!</f>
        <v>#REF!</v>
      </c>
      <c r="C46" s="275" t="str">
        <f t="shared" si="29"/>
        <v>#REF!</v>
      </c>
      <c r="D46" s="276" t="s">
        <v>343</v>
      </c>
      <c r="E46" s="277">
        <f t="shared" si="1"/>
        <v>6</v>
      </c>
      <c r="F46" s="278">
        <v>42617.0</v>
      </c>
      <c r="G46" s="279"/>
      <c r="H46" s="280" t="s">
        <v>344</v>
      </c>
      <c r="I46" s="281">
        <f t="shared" si="2"/>
        <v>2</v>
      </c>
      <c r="J46" s="289">
        <v>44053.0</v>
      </c>
      <c r="K46" s="279"/>
      <c r="L46" s="283"/>
      <c r="M46" s="284" t="str">
        <f t="shared" si="3"/>
        <v/>
      </c>
      <c r="N46" s="285"/>
      <c r="O46" s="279"/>
      <c r="P46" s="240"/>
      <c r="Q46" s="286" t="str">
        <f t="shared" si="4"/>
        <v/>
      </c>
      <c r="R46" s="287"/>
      <c r="S46" s="291"/>
      <c r="T46" s="291"/>
    </row>
    <row r="47" ht="15.75" customHeight="1">
      <c r="A47" s="288">
        <v>44.0</v>
      </c>
      <c r="B47" s="274" t="str">
        <f>Roster!B21</f>
        <v>Nanette</v>
      </c>
      <c r="C47" s="275" t="str">
        <f>Roster!C21</f>
        <v>Cabaccang</v>
      </c>
      <c r="D47" s="220"/>
      <c r="E47" s="277"/>
      <c r="F47" s="278"/>
      <c r="G47" s="279"/>
      <c r="H47" s="280"/>
      <c r="I47" s="281"/>
      <c r="J47" s="282"/>
      <c r="K47" s="279"/>
      <c r="L47" s="283"/>
      <c r="M47" s="284" t="str">
        <f t="shared" si="3"/>
        <v/>
      </c>
      <c r="N47" s="285"/>
      <c r="O47" s="279"/>
      <c r="P47" s="240"/>
      <c r="Q47" s="286" t="str">
        <f t="shared" si="4"/>
        <v/>
      </c>
      <c r="R47" s="287"/>
      <c r="S47" s="291"/>
      <c r="T47" s="291"/>
    </row>
    <row r="48" ht="15.75" customHeight="1">
      <c r="A48" s="288">
        <v>45.0</v>
      </c>
      <c r="B48" s="274" t="str">
        <f>Roster!B22</f>
        <v>Cory</v>
      </c>
      <c r="C48" s="275" t="str">
        <f>Roster!C22</f>
        <v>McDonough</v>
      </c>
      <c r="D48" s="220"/>
      <c r="E48" s="277" t="str">
        <f t="shared" ref="E48:E52" si="30">IF(F48&gt;0,ROUNDDOWN((TODAY()-F48)/365,0),"")</f>
        <v/>
      </c>
      <c r="F48" s="278"/>
      <c r="G48" s="279"/>
      <c r="H48" s="280"/>
      <c r="I48" s="281" t="str">
        <f t="shared" ref="I48:I67" si="31">IF(J48&gt;0,ROUNDDOWN((TODAY()-J48)/365,0),"")</f>
        <v/>
      </c>
      <c r="J48" s="282"/>
      <c r="K48" s="279"/>
      <c r="L48" s="283"/>
      <c r="M48" s="284" t="str">
        <f t="shared" si="3"/>
        <v/>
      </c>
      <c r="N48" s="285"/>
      <c r="O48" s="279"/>
      <c r="P48" s="240"/>
      <c r="Q48" s="286" t="str">
        <f t="shared" si="4"/>
        <v/>
      </c>
      <c r="R48" s="287"/>
      <c r="S48" s="291"/>
      <c r="T48" s="291"/>
    </row>
    <row r="49" ht="15.75" customHeight="1">
      <c r="A49" s="288">
        <v>46.0</v>
      </c>
      <c r="B49" s="274" t="str">
        <f>Roster!B24</f>
        <v>Linda</v>
      </c>
      <c r="C49" s="275" t="str">
        <f>Roster!C24</f>
        <v>Hamill</v>
      </c>
      <c r="D49" s="220"/>
      <c r="E49" s="277" t="str">
        <f t="shared" si="30"/>
        <v/>
      </c>
      <c r="F49" s="278"/>
      <c r="G49" s="279"/>
      <c r="H49" s="280"/>
      <c r="I49" s="281" t="str">
        <f t="shared" si="31"/>
        <v/>
      </c>
      <c r="J49" s="282"/>
      <c r="K49" s="279"/>
      <c r="L49" s="283"/>
      <c r="M49" s="284" t="str">
        <f t="shared" si="3"/>
        <v/>
      </c>
      <c r="N49" s="285"/>
      <c r="O49" s="279"/>
      <c r="P49" s="240"/>
      <c r="Q49" s="286" t="str">
        <f t="shared" si="4"/>
        <v/>
      </c>
      <c r="R49" s="287"/>
      <c r="S49" s="291"/>
      <c r="T49" s="291"/>
    </row>
    <row r="50" ht="15.75" customHeight="1">
      <c r="A50" s="288">
        <v>47.0</v>
      </c>
      <c r="B50" s="274" t="str">
        <f t="shared" ref="B50:C50" si="32">#REF!</f>
        <v>#REF!</v>
      </c>
      <c r="C50" s="275" t="str">
        <f t="shared" si="32"/>
        <v>#REF!</v>
      </c>
      <c r="D50" s="220"/>
      <c r="E50" s="277" t="str">
        <f t="shared" si="30"/>
        <v/>
      </c>
      <c r="F50" s="278"/>
      <c r="G50" s="279"/>
      <c r="H50" s="280"/>
      <c r="I50" s="281" t="str">
        <f t="shared" si="31"/>
        <v/>
      </c>
      <c r="J50" s="282"/>
      <c r="K50" s="279"/>
      <c r="L50" s="283"/>
      <c r="M50" s="284" t="str">
        <f t="shared" si="3"/>
        <v/>
      </c>
      <c r="N50" s="285"/>
      <c r="O50" s="279"/>
      <c r="P50" s="240"/>
      <c r="Q50" s="286" t="str">
        <f t="shared" si="4"/>
        <v/>
      </c>
      <c r="R50" s="287"/>
      <c r="S50" s="291"/>
      <c r="T50" s="291"/>
    </row>
    <row r="51" ht="15.75" customHeight="1">
      <c r="A51" s="288">
        <v>48.0</v>
      </c>
      <c r="B51" s="274" t="str">
        <f>Roster!I29</f>
        <v>amy.keepers9@gmail.com</v>
      </c>
      <c r="C51" s="275" t="str">
        <f>Roster!C29</f>
        <v>Keepers</v>
      </c>
      <c r="D51" s="220"/>
      <c r="E51" s="277" t="str">
        <f t="shared" si="30"/>
        <v/>
      </c>
      <c r="F51" s="278"/>
      <c r="G51" s="279"/>
      <c r="H51" s="280"/>
      <c r="I51" s="281" t="str">
        <f t="shared" si="31"/>
        <v/>
      </c>
      <c r="J51" s="282"/>
      <c r="K51" s="279"/>
      <c r="L51" s="283"/>
      <c r="M51" s="284" t="str">
        <f t="shared" si="3"/>
        <v/>
      </c>
      <c r="N51" s="285"/>
      <c r="O51" s="279"/>
      <c r="P51" s="240"/>
      <c r="Q51" s="286" t="str">
        <f t="shared" si="4"/>
        <v/>
      </c>
      <c r="R51" s="287"/>
      <c r="S51" s="291"/>
      <c r="T51" s="291"/>
    </row>
    <row r="52" ht="15.75" customHeight="1">
      <c r="A52" s="288">
        <v>49.0</v>
      </c>
      <c r="B52" s="274" t="str">
        <f t="shared" ref="B52:C52" si="33">#REF!</f>
        <v>#REF!</v>
      </c>
      <c r="C52" s="275" t="str">
        <f t="shared" si="33"/>
        <v>#REF!</v>
      </c>
      <c r="D52" s="220"/>
      <c r="E52" s="277" t="str">
        <f t="shared" si="30"/>
        <v/>
      </c>
      <c r="F52" s="278"/>
      <c r="G52" s="279"/>
      <c r="H52" s="280"/>
      <c r="I52" s="281" t="str">
        <f t="shared" si="31"/>
        <v/>
      </c>
      <c r="J52" s="282"/>
      <c r="K52" s="279"/>
      <c r="L52" s="283"/>
      <c r="M52" s="284" t="str">
        <f t="shared" si="3"/>
        <v/>
      </c>
      <c r="N52" s="285"/>
      <c r="O52" s="279"/>
      <c r="P52" s="240"/>
      <c r="Q52" s="286" t="str">
        <f t="shared" si="4"/>
        <v/>
      </c>
      <c r="R52" s="287"/>
      <c r="S52" s="291"/>
      <c r="T52" s="291"/>
    </row>
    <row r="53" ht="15.75" customHeight="1">
      <c r="A53" s="288">
        <v>50.0</v>
      </c>
      <c r="B53" s="274" t="str">
        <f>Roster!B36</f>
        <v/>
      </c>
      <c r="C53" s="275" t="str">
        <f>Roster!C36</f>
        <v>Total # of Children</v>
      </c>
      <c r="D53" s="220"/>
      <c r="E53" s="294"/>
      <c r="F53" s="278"/>
      <c r="G53" s="279"/>
      <c r="H53" s="280"/>
      <c r="I53" s="281" t="str">
        <f t="shared" si="31"/>
        <v/>
      </c>
      <c r="J53" s="282"/>
      <c r="K53" s="279"/>
      <c r="L53" s="283"/>
      <c r="M53" s="284" t="str">
        <f t="shared" si="3"/>
        <v/>
      </c>
      <c r="N53" s="285"/>
      <c r="O53" s="279"/>
      <c r="P53" s="240"/>
      <c r="Q53" s="286" t="str">
        <f t="shared" si="4"/>
        <v/>
      </c>
      <c r="R53" s="287"/>
      <c r="S53" s="291"/>
      <c r="T53" s="291"/>
    </row>
    <row r="54" ht="15.75" customHeight="1">
      <c r="A54" s="288">
        <v>51.0</v>
      </c>
      <c r="B54" s="274" t="str">
        <f>Roster!B37</f>
        <v/>
      </c>
      <c r="C54" s="275" t="str">
        <f>Roster!C37</f>
        <v/>
      </c>
      <c r="D54" s="220"/>
      <c r="E54" s="294"/>
      <c r="F54" s="278"/>
      <c r="G54" s="279"/>
      <c r="H54" s="280"/>
      <c r="I54" s="281" t="str">
        <f t="shared" si="31"/>
        <v/>
      </c>
      <c r="J54" s="282"/>
      <c r="K54" s="279"/>
      <c r="L54" s="283"/>
      <c r="M54" s="284" t="str">
        <f t="shared" si="3"/>
        <v/>
      </c>
      <c r="N54" s="285"/>
      <c r="O54" s="279"/>
      <c r="P54" s="240"/>
      <c r="Q54" s="286" t="str">
        <f t="shared" si="4"/>
        <v/>
      </c>
      <c r="R54" s="287"/>
      <c r="S54" s="291"/>
      <c r="T54" s="291"/>
    </row>
    <row r="55" ht="15.75" customHeight="1">
      <c r="A55" s="288">
        <v>52.0</v>
      </c>
      <c r="B55" s="274" t="str">
        <f>Roster!B38</f>
        <v/>
      </c>
      <c r="C55" s="275" t="str">
        <f>Roster!C38</f>
        <v/>
      </c>
      <c r="D55" s="220"/>
      <c r="E55" s="294"/>
      <c r="F55" s="278"/>
      <c r="G55" s="279"/>
      <c r="H55" s="280"/>
      <c r="I55" s="281" t="str">
        <f t="shared" si="31"/>
        <v/>
      </c>
      <c r="J55" s="282"/>
      <c r="K55" s="279"/>
      <c r="L55" s="283"/>
      <c r="M55" s="284" t="str">
        <f t="shared" si="3"/>
        <v/>
      </c>
      <c r="N55" s="285"/>
      <c r="O55" s="279"/>
      <c r="P55" s="240"/>
      <c r="Q55" s="286" t="str">
        <f t="shared" si="4"/>
        <v/>
      </c>
      <c r="R55" s="287"/>
      <c r="S55" s="291"/>
      <c r="T55" s="291"/>
    </row>
    <row r="56" ht="15.75" customHeight="1">
      <c r="A56" s="288">
        <v>53.0</v>
      </c>
      <c r="B56" s="274" t="str">
        <f>Roster!B39</f>
        <v/>
      </c>
      <c r="C56" s="275" t="str">
        <f>Roster!C39</f>
        <v/>
      </c>
      <c r="D56" s="220"/>
      <c r="E56" s="294"/>
      <c r="F56" s="278"/>
      <c r="G56" s="279"/>
      <c r="H56" s="280"/>
      <c r="I56" s="281" t="str">
        <f t="shared" si="31"/>
        <v/>
      </c>
      <c r="J56" s="282"/>
      <c r="K56" s="279"/>
      <c r="L56" s="283"/>
      <c r="M56" s="284" t="str">
        <f t="shared" si="3"/>
        <v/>
      </c>
      <c r="N56" s="285"/>
      <c r="O56" s="279"/>
      <c r="P56" s="240"/>
      <c r="Q56" s="286" t="str">
        <f t="shared" si="4"/>
        <v/>
      </c>
      <c r="R56" s="287"/>
      <c r="S56" s="291"/>
      <c r="T56" s="291"/>
    </row>
    <row r="57" ht="15.75" customHeight="1">
      <c r="A57" s="288">
        <v>54.0</v>
      </c>
      <c r="B57" s="274" t="str">
        <f>Roster!B40</f>
        <v/>
      </c>
      <c r="C57" s="275" t="str">
        <f>Roster!C40</f>
        <v/>
      </c>
      <c r="D57" s="220"/>
      <c r="E57" s="294"/>
      <c r="F57" s="278"/>
      <c r="G57" s="279"/>
      <c r="H57" s="280"/>
      <c r="I57" s="281" t="str">
        <f t="shared" si="31"/>
        <v/>
      </c>
      <c r="J57" s="282"/>
      <c r="K57" s="279"/>
      <c r="L57" s="283"/>
      <c r="M57" s="284" t="str">
        <f t="shared" si="3"/>
        <v/>
      </c>
      <c r="N57" s="285"/>
      <c r="O57" s="279"/>
      <c r="P57" s="240"/>
      <c r="Q57" s="286" t="str">
        <f t="shared" si="4"/>
        <v/>
      </c>
      <c r="R57" s="287"/>
      <c r="S57" s="291"/>
      <c r="T57" s="291"/>
    </row>
    <row r="58" ht="15.75" customHeight="1">
      <c r="A58" s="288">
        <v>55.0</v>
      </c>
      <c r="B58" s="274" t="str">
        <f>Roster!B41</f>
        <v/>
      </c>
      <c r="C58" s="275" t="str">
        <f>Roster!C41</f>
        <v/>
      </c>
      <c r="D58" s="220"/>
      <c r="E58" s="294"/>
      <c r="F58" s="278"/>
      <c r="G58" s="279"/>
      <c r="H58" s="280"/>
      <c r="I58" s="281" t="str">
        <f t="shared" si="31"/>
        <v/>
      </c>
      <c r="J58" s="282"/>
      <c r="K58" s="279"/>
      <c r="L58" s="283"/>
      <c r="M58" s="284" t="str">
        <f t="shared" si="3"/>
        <v/>
      </c>
      <c r="N58" s="285"/>
      <c r="O58" s="279"/>
      <c r="P58" s="240"/>
      <c r="Q58" s="286" t="str">
        <f t="shared" si="4"/>
        <v/>
      </c>
      <c r="R58" s="287"/>
      <c r="S58" s="291"/>
      <c r="T58" s="291"/>
    </row>
    <row r="59" ht="15.75" customHeight="1">
      <c r="A59" s="288">
        <v>56.0</v>
      </c>
      <c r="B59" s="274" t="str">
        <f>Roster!B42</f>
        <v/>
      </c>
      <c r="C59" s="275" t="str">
        <f>Roster!C42</f>
        <v/>
      </c>
      <c r="D59" s="220"/>
      <c r="E59" s="294"/>
      <c r="F59" s="278"/>
      <c r="G59" s="279"/>
      <c r="H59" s="280"/>
      <c r="I59" s="281" t="str">
        <f t="shared" si="31"/>
        <v/>
      </c>
      <c r="J59" s="282"/>
      <c r="K59" s="279"/>
      <c r="L59" s="283"/>
      <c r="M59" s="284" t="str">
        <f t="shared" si="3"/>
        <v/>
      </c>
      <c r="N59" s="285"/>
      <c r="O59" s="279"/>
      <c r="P59" s="240"/>
      <c r="Q59" s="286" t="str">
        <f t="shared" si="4"/>
        <v/>
      </c>
      <c r="R59" s="287"/>
      <c r="S59" s="291"/>
      <c r="T59" s="291"/>
    </row>
    <row r="60" ht="15.75" customHeight="1">
      <c r="A60" s="288">
        <v>57.0</v>
      </c>
      <c r="B60" s="274" t="str">
        <f>Roster!B43</f>
        <v/>
      </c>
      <c r="C60" s="275" t="str">
        <f>Roster!C43</f>
        <v/>
      </c>
      <c r="D60" s="220"/>
      <c r="E60" s="294"/>
      <c r="F60" s="278"/>
      <c r="G60" s="279"/>
      <c r="H60" s="280"/>
      <c r="I60" s="281" t="str">
        <f t="shared" si="31"/>
        <v/>
      </c>
      <c r="J60" s="282"/>
      <c r="K60" s="279"/>
      <c r="L60" s="283"/>
      <c r="M60" s="284" t="str">
        <f t="shared" si="3"/>
        <v/>
      </c>
      <c r="N60" s="285"/>
      <c r="O60" s="279"/>
      <c r="P60" s="240"/>
      <c r="Q60" s="286" t="str">
        <f t="shared" si="4"/>
        <v/>
      </c>
      <c r="R60" s="287"/>
      <c r="S60" s="291"/>
      <c r="T60" s="291"/>
    </row>
    <row r="61" ht="15.75" customHeight="1">
      <c r="A61" s="291"/>
      <c r="B61" s="295"/>
      <c r="C61" s="296"/>
      <c r="D61" s="220"/>
      <c r="E61" s="294"/>
      <c r="F61" s="278"/>
      <c r="G61" s="279"/>
      <c r="H61" s="280"/>
      <c r="I61" s="281" t="str">
        <f t="shared" si="31"/>
        <v/>
      </c>
      <c r="J61" s="282"/>
      <c r="K61" s="279"/>
      <c r="L61" s="283"/>
      <c r="M61" s="284" t="str">
        <f t="shared" si="3"/>
        <v/>
      </c>
      <c r="N61" s="285"/>
      <c r="O61" s="279"/>
      <c r="P61" s="240"/>
      <c r="Q61" s="286" t="str">
        <f t="shared" si="4"/>
        <v/>
      </c>
      <c r="R61" s="287"/>
      <c r="S61" s="291"/>
      <c r="T61" s="291"/>
    </row>
    <row r="62" ht="15.75" customHeight="1">
      <c r="A62" s="291"/>
      <c r="B62" s="295"/>
      <c r="C62" s="296"/>
      <c r="D62" s="220"/>
      <c r="E62" s="294"/>
      <c r="F62" s="278"/>
      <c r="G62" s="279"/>
      <c r="H62" s="280"/>
      <c r="I62" s="281" t="str">
        <f t="shared" si="31"/>
        <v/>
      </c>
      <c r="J62" s="282"/>
      <c r="K62" s="279"/>
      <c r="L62" s="283"/>
      <c r="M62" s="284" t="str">
        <f t="shared" si="3"/>
        <v/>
      </c>
      <c r="N62" s="285"/>
      <c r="O62" s="279"/>
      <c r="P62" s="240"/>
      <c r="Q62" s="286" t="str">
        <f t="shared" si="4"/>
        <v/>
      </c>
      <c r="R62" s="287"/>
      <c r="S62" s="291"/>
      <c r="T62" s="291"/>
    </row>
    <row r="63" ht="15.75" customHeight="1">
      <c r="A63" s="291"/>
      <c r="B63" s="295"/>
      <c r="C63" s="296"/>
      <c r="D63" s="220"/>
      <c r="E63" s="294"/>
      <c r="F63" s="278"/>
      <c r="G63" s="279"/>
      <c r="H63" s="280"/>
      <c r="I63" s="281" t="str">
        <f t="shared" si="31"/>
        <v/>
      </c>
      <c r="J63" s="282"/>
      <c r="K63" s="279"/>
      <c r="L63" s="283"/>
      <c r="M63" s="284" t="str">
        <f t="shared" si="3"/>
        <v/>
      </c>
      <c r="N63" s="285"/>
      <c r="O63" s="279"/>
      <c r="P63" s="240"/>
      <c r="Q63" s="286" t="str">
        <f t="shared" si="4"/>
        <v/>
      </c>
      <c r="R63" s="287"/>
      <c r="S63" s="291"/>
      <c r="T63" s="291"/>
    </row>
    <row r="64" ht="15.75" customHeight="1">
      <c r="A64" s="291"/>
      <c r="B64" s="295"/>
      <c r="C64" s="296"/>
      <c r="D64" s="220"/>
      <c r="E64" s="294"/>
      <c r="F64" s="278"/>
      <c r="G64" s="279"/>
      <c r="H64" s="280"/>
      <c r="I64" s="281" t="str">
        <f t="shared" si="31"/>
        <v/>
      </c>
      <c r="J64" s="282"/>
      <c r="K64" s="279"/>
      <c r="L64" s="283"/>
      <c r="M64" s="284" t="str">
        <f t="shared" si="3"/>
        <v/>
      </c>
      <c r="N64" s="285"/>
      <c r="O64" s="279"/>
      <c r="P64" s="240"/>
      <c r="Q64" s="286" t="str">
        <f t="shared" si="4"/>
        <v/>
      </c>
      <c r="R64" s="287"/>
      <c r="S64" s="291"/>
      <c r="T64" s="291"/>
    </row>
    <row r="65" ht="15.75" customHeight="1">
      <c r="A65" s="291"/>
      <c r="B65" s="295"/>
      <c r="C65" s="296"/>
      <c r="D65" s="220"/>
      <c r="E65" s="294"/>
      <c r="F65" s="278"/>
      <c r="G65" s="279"/>
      <c r="H65" s="280"/>
      <c r="I65" s="281" t="str">
        <f t="shared" si="31"/>
        <v/>
      </c>
      <c r="J65" s="282"/>
      <c r="K65" s="279"/>
      <c r="L65" s="283"/>
      <c r="M65" s="284" t="str">
        <f t="shared" si="3"/>
        <v/>
      </c>
      <c r="N65" s="285"/>
      <c r="O65" s="279"/>
      <c r="P65" s="240"/>
      <c r="Q65" s="286" t="str">
        <f t="shared" si="4"/>
        <v/>
      </c>
      <c r="R65" s="287"/>
      <c r="S65" s="291"/>
      <c r="T65" s="291"/>
    </row>
    <row r="66" ht="15.75" customHeight="1">
      <c r="A66" s="291"/>
      <c r="B66" s="295"/>
      <c r="C66" s="296"/>
      <c r="D66" s="220"/>
      <c r="E66" s="294"/>
      <c r="F66" s="278"/>
      <c r="G66" s="279"/>
      <c r="H66" s="280"/>
      <c r="I66" s="281" t="str">
        <f t="shared" si="31"/>
        <v/>
      </c>
      <c r="J66" s="282"/>
      <c r="K66" s="279"/>
      <c r="L66" s="283"/>
      <c r="M66" s="284" t="str">
        <f t="shared" si="3"/>
        <v/>
      </c>
      <c r="N66" s="285"/>
      <c r="O66" s="279"/>
      <c r="P66" s="240"/>
      <c r="Q66" s="286" t="str">
        <f t="shared" si="4"/>
        <v/>
      </c>
      <c r="R66" s="287"/>
      <c r="S66" s="291"/>
      <c r="T66" s="291"/>
    </row>
    <row r="67" ht="15.75" customHeight="1">
      <c r="A67" s="291"/>
      <c r="B67" s="295"/>
      <c r="C67" s="296"/>
      <c r="D67" s="220"/>
      <c r="E67" s="294"/>
      <c r="F67" s="278"/>
      <c r="G67" s="279"/>
      <c r="H67" s="280"/>
      <c r="I67" s="281" t="str">
        <f t="shared" si="31"/>
        <v/>
      </c>
      <c r="J67" s="282"/>
      <c r="K67" s="279"/>
      <c r="L67" s="283"/>
      <c r="M67" s="284" t="str">
        <f t="shared" si="3"/>
        <v/>
      </c>
      <c r="N67" s="285"/>
      <c r="O67" s="279"/>
      <c r="P67" s="240"/>
      <c r="Q67" s="286" t="str">
        <f t="shared" si="4"/>
        <v/>
      </c>
      <c r="R67" s="287"/>
      <c r="S67" s="291"/>
      <c r="T67" s="291"/>
    </row>
    <row r="68" ht="15.75" customHeight="1">
      <c r="A68" s="291"/>
      <c r="B68" s="295"/>
      <c r="C68" s="296"/>
      <c r="D68" s="220"/>
      <c r="E68" s="294"/>
      <c r="F68" s="278"/>
      <c r="G68" s="279"/>
      <c r="H68" s="280"/>
      <c r="I68" s="297"/>
      <c r="J68" s="282"/>
      <c r="K68" s="279"/>
      <c r="L68" s="283"/>
      <c r="M68" s="284" t="str">
        <f t="shared" si="3"/>
        <v/>
      </c>
      <c r="N68" s="285"/>
      <c r="O68" s="279"/>
      <c r="P68" s="240"/>
      <c r="Q68" s="286" t="str">
        <f t="shared" si="4"/>
        <v/>
      </c>
      <c r="R68" s="287"/>
      <c r="S68" s="291"/>
      <c r="T68" s="291"/>
    </row>
    <row r="69" ht="15.75" customHeight="1">
      <c r="A69" s="291"/>
      <c r="B69" s="295"/>
      <c r="C69" s="296"/>
      <c r="D69" s="220"/>
      <c r="E69" s="294"/>
      <c r="F69" s="278"/>
      <c r="G69" s="279"/>
      <c r="H69" s="280"/>
      <c r="I69" s="297"/>
      <c r="J69" s="282"/>
      <c r="K69" s="279"/>
      <c r="L69" s="283"/>
      <c r="M69" s="284" t="str">
        <f t="shared" si="3"/>
        <v/>
      </c>
      <c r="N69" s="285"/>
      <c r="O69" s="279"/>
      <c r="P69" s="240"/>
      <c r="Q69" s="286" t="str">
        <f t="shared" si="4"/>
        <v/>
      </c>
      <c r="R69" s="287"/>
      <c r="S69" s="291"/>
      <c r="T69" s="291"/>
    </row>
    <row r="70" ht="15.75" customHeight="1">
      <c r="A70" s="291"/>
      <c r="B70" s="295"/>
      <c r="C70" s="296"/>
      <c r="D70" s="220"/>
      <c r="E70" s="294"/>
      <c r="F70" s="278"/>
      <c r="G70" s="279"/>
      <c r="H70" s="280"/>
      <c r="I70" s="297"/>
      <c r="J70" s="282"/>
      <c r="K70" s="279"/>
      <c r="L70" s="283"/>
      <c r="M70" s="284" t="str">
        <f t="shared" si="3"/>
        <v/>
      </c>
      <c r="N70" s="285"/>
      <c r="O70" s="279"/>
      <c r="P70" s="240"/>
      <c r="Q70" s="286" t="str">
        <f t="shared" si="4"/>
        <v/>
      </c>
      <c r="R70" s="287"/>
      <c r="S70" s="291"/>
      <c r="T70" s="291"/>
    </row>
    <row r="71" ht="15.75" customHeight="1">
      <c r="A71" s="291"/>
      <c r="B71" s="295"/>
      <c r="C71" s="296"/>
      <c r="D71" s="220"/>
      <c r="E71" s="294"/>
      <c r="F71" s="278"/>
      <c r="G71" s="279"/>
      <c r="H71" s="280"/>
      <c r="I71" s="297"/>
      <c r="J71" s="282"/>
      <c r="K71" s="279"/>
      <c r="L71" s="283"/>
      <c r="M71" s="284" t="str">
        <f t="shared" si="3"/>
        <v/>
      </c>
      <c r="N71" s="285"/>
      <c r="O71" s="279"/>
      <c r="P71" s="240"/>
      <c r="Q71" s="286" t="str">
        <f t="shared" si="4"/>
        <v/>
      </c>
      <c r="R71" s="287"/>
      <c r="S71" s="291"/>
      <c r="T71" s="291"/>
    </row>
    <row r="72" ht="15.75" customHeight="1">
      <c r="A72" s="291"/>
      <c r="B72" s="295"/>
      <c r="C72" s="296"/>
      <c r="D72" s="220"/>
      <c r="E72" s="294"/>
      <c r="F72" s="278"/>
      <c r="G72" s="279"/>
      <c r="H72" s="280"/>
      <c r="I72" s="297"/>
      <c r="J72" s="282"/>
      <c r="K72" s="279"/>
      <c r="L72" s="283"/>
      <c r="M72" s="284" t="str">
        <f t="shared" si="3"/>
        <v/>
      </c>
      <c r="N72" s="285"/>
      <c r="O72" s="279"/>
      <c r="P72" s="240"/>
      <c r="Q72" s="286" t="str">
        <f t="shared" si="4"/>
        <v/>
      </c>
      <c r="R72" s="287"/>
      <c r="S72" s="291"/>
      <c r="T72" s="291"/>
    </row>
    <row r="73" ht="15.75" customHeight="1">
      <c r="A73" s="291"/>
      <c r="B73" s="295"/>
      <c r="C73" s="296"/>
      <c r="D73" s="220"/>
      <c r="E73" s="294"/>
      <c r="F73" s="278"/>
      <c r="G73" s="279"/>
      <c r="H73" s="280"/>
      <c r="I73" s="297"/>
      <c r="J73" s="282"/>
      <c r="K73" s="279"/>
      <c r="L73" s="283"/>
      <c r="M73" s="284" t="str">
        <f t="shared" si="3"/>
        <v/>
      </c>
      <c r="N73" s="285"/>
      <c r="O73" s="279"/>
      <c r="P73" s="240"/>
      <c r="Q73" s="286" t="str">
        <f t="shared" si="4"/>
        <v/>
      </c>
      <c r="R73" s="287"/>
      <c r="S73" s="291"/>
      <c r="T73" s="291"/>
    </row>
    <row r="74" ht="15.75" customHeight="1">
      <c r="A74" s="291"/>
      <c r="B74" s="295"/>
      <c r="C74" s="296"/>
      <c r="D74" s="220"/>
      <c r="E74" s="294"/>
      <c r="F74" s="278"/>
      <c r="G74" s="279"/>
      <c r="H74" s="280"/>
      <c r="I74" s="297"/>
      <c r="J74" s="282"/>
      <c r="K74" s="279"/>
      <c r="L74" s="283"/>
      <c r="M74" s="284" t="str">
        <f t="shared" si="3"/>
        <v/>
      </c>
      <c r="N74" s="285"/>
      <c r="O74" s="279"/>
      <c r="P74" s="240"/>
      <c r="Q74" s="286" t="str">
        <f t="shared" si="4"/>
        <v/>
      </c>
      <c r="R74" s="287"/>
      <c r="S74" s="291"/>
      <c r="T74" s="291"/>
    </row>
    <row r="75" ht="15.75" customHeight="1">
      <c r="A75" s="291"/>
      <c r="B75" s="295"/>
      <c r="C75" s="296"/>
      <c r="D75" s="220"/>
      <c r="E75" s="294"/>
      <c r="F75" s="278"/>
      <c r="G75" s="279"/>
      <c r="H75" s="280"/>
      <c r="I75" s="297"/>
      <c r="J75" s="282"/>
      <c r="K75" s="279"/>
      <c r="L75" s="283"/>
      <c r="M75" s="284" t="str">
        <f t="shared" si="3"/>
        <v/>
      </c>
      <c r="N75" s="285"/>
      <c r="O75" s="279"/>
      <c r="P75" s="240"/>
      <c r="Q75" s="286" t="str">
        <f t="shared" si="4"/>
        <v/>
      </c>
      <c r="R75" s="287"/>
      <c r="S75" s="291"/>
      <c r="T75" s="291"/>
    </row>
    <row r="76" ht="15.75" customHeight="1">
      <c r="A76" s="291"/>
      <c r="B76" s="295"/>
      <c r="C76" s="296"/>
      <c r="D76" s="220"/>
      <c r="E76" s="294"/>
      <c r="F76" s="278"/>
      <c r="G76" s="279"/>
      <c r="H76" s="280"/>
      <c r="I76" s="297"/>
      <c r="J76" s="282"/>
      <c r="K76" s="279"/>
      <c r="L76" s="283"/>
      <c r="M76" s="284" t="str">
        <f t="shared" si="3"/>
        <v/>
      </c>
      <c r="N76" s="285"/>
      <c r="O76" s="279"/>
      <c r="P76" s="240"/>
      <c r="Q76" s="286" t="str">
        <f t="shared" si="4"/>
        <v/>
      </c>
      <c r="R76" s="287"/>
      <c r="S76" s="291"/>
      <c r="T76" s="291"/>
    </row>
    <row r="77" ht="15.75" customHeight="1">
      <c r="A77" s="291"/>
      <c r="B77" s="295"/>
      <c r="C77" s="296"/>
      <c r="D77" s="220"/>
      <c r="E77" s="294"/>
      <c r="F77" s="278"/>
      <c r="G77" s="279"/>
      <c r="H77" s="280"/>
      <c r="I77" s="297"/>
      <c r="J77" s="282"/>
      <c r="K77" s="279"/>
      <c r="L77" s="283"/>
      <c r="M77" s="298"/>
      <c r="N77" s="285"/>
      <c r="O77" s="279"/>
      <c r="P77" s="240"/>
      <c r="Q77" s="286" t="str">
        <f t="shared" si="4"/>
        <v/>
      </c>
      <c r="R77" s="287"/>
      <c r="S77" s="291"/>
      <c r="T77" s="291"/>
    </row>
    <row r="78" ht="15.75" customHeight="1">
      <c r="A78" s="291"/>
      <c r="B78" s="295"/>
      <c r="C78" s="296"/>
      <c r="D78" s="220"/>
      <c r="E78" s="294"/>
      <c r="F78" s="278"/>
      <c r="G78" s="279"/>
      <c r="H78" s="280"/>
      <c r="I78" s="297"/>
      <c r="J78" s="282"/>
      <c r="K78" s="279"/>
      <c r="L78" s="283"/>
      <c r="M78" s="298"/>
      <c r="N78" s="285"/>
      <c r="O78" s="279"/>
      <c r="P78" s="240"/>
      <c r="Q78" s="286" t="str">
        <f t="shared" si="4"/>
        <v/>
      </c>
      <c r="R78" s="287"/>
      <c r="S78" s="291"/>
      <c r="T78" s="291"/>
    </row>
    <row r="79" ht="15.75" customHeight="1">
      <c r="A79" s="291"/>
      <c r="B79" s="295"/>
      <c r="C79" s="296"/>
      <c r="D79" s="220"/>
      <c r="E79" s="294"/>
      <c r="F79" s="278"/>
      <c r="G79" s="279"/>
      <c r="H79" s="280"/>
      <c r="I79" s="297"/>
      <c r="J79" s="282"/>
      <c r="K79" s="279"/>
      <c r="L79" s="283"/>
      <c r="M79" s="298"/>
      <c r="N79" s="285"/>
      <c r="O79" s="279"/>
      <c r="P79" s="240"/>
      <c r="Q79" s="299"/>
      <c r="R79" s="287"/>
      <c r="S79" s="291"/>
      <c r="T79" s="291"/>
    </row>
    <row r="80" ht="15.75" customHeight="1">
      <c r="A80" s="291"/>
      <c r="B80" s="295"/>
      <c r="C80" s="296"/>
      <c r="D80" s="220"/>
      <c r="E80" s="294"/>
      <c r="F80" s="278"/>
      <c r="G80" s="279"/>
      <c r="H80" s="280"/>
      <c r="I80" s="297"/>
      <c r="J80" s="282"/>
      <c r="K80" s="279"/>
      <c r="L80" s="283"/>
      <c r="M80" s="298"/>
      <c r="N80" s="285"/>
      <c r="O80" s="279"/>
      <c r="P80" s="240"/>
      <c r="Q80" s="299"/>
      <c r="R80" s="287"/>
      <c r="S80" s="291"/>
      <c r="T80" s="291"/>
    </row>
    <row r="81" ht="15.75" customHeight="1">
      <c r="A81" s="291"/>
      <c r="B81" s="295"/>
      <c r="C81" s="296"/>
      <c r="D81" s="220"/>
      <c r="E81" s="294"/>
      <c r="F81" s="278"/>
      <c r="G81" s="279"/>
      <c r="H81" s="280"/>
      <c r="I81" s="297"/>
      <c r="J81" s="282"/>
      <c r="K81" s="279"/>
      <c r="L81" s="283"/>
      <c r="M81" s="298"/>
      <c r="N81" s="285"/>
      <c r="O81" s="279"/>
      <c r="P81" s="240"/>
      <c r="Q81" s="299"/>
      <c r="R81" s="287"/>
      <c r="S81" s="291"/>
      <c r="T81" s="291"/>
    </row>
    <row r="82" ht="15.75" customHeight="1">
      <c r="A82" s="291"/>
      <c r="B82" s="295"/>
      <c r="C82" s="296"/>
      <c r="D82" s="220"/>
      <c r="E82" s="294"/>
      <c r="F82" s="278"/>
      <c r="G82" s="279"/>
      <c r="H82" s="280"/>
      <c r="I82" s="297"/>
      <c r="J82" s="282"/>
      <c r="K82" s="279"/>
      <c r="L82" s="283"/>
      <c r="M82" s="298"/>
      <c r="N82" s="285"/>
      <c r="O82" s="279"/>
      <c r="P82" s="240"/>
      <c r="Q82" s="299"/>
      <c r="R82" s="287"/>
      <c r="S82" s="291"/>
      <c r="T82" s="291"/>
    </row>
    <row r="83" ht="15.75" customHeight="1">
      <c r="A83" s="291"/>
      <c r="B83" s="295"/>
      <c r="C83" s="296"/>
      <c r="D83" s="220"/>
      <c r="E83" s="294"/>
      <c r="F83" s="278"/>
      <c r="G83" s="279"/>
      <c r="H83" s="280"/>
      <c r="I83" s="297"/>
      <c r="J83" s="282"/>
      <c r="K83" s="279"/>
      <c r="L83" s="283"/>
      <c r="M83" s="298"/>
      <c r="N83" s="285"/>
      <c r="O83" s="279"/>
      <c r="P83" s="240"/>
      <c r="Q83" s="299"/>
      <c r="R83" s="287"/>
      <c r="S83" s="291"/>
      <c r="T83" s="291"/>
    </row>
    <row r="84" ht="15.75" customHeight="1">
      <c r="A84" s="291"/>
      <c r="B84" s="295"/>
      <c r="C84" s="296"/>
      <c r="D84" s="220"/>
      <c r="E84" s="294"/>
      <c r="F84" s="278"/>
      <c r="G84" s="279"/>
      <c r="H84" s="280"/>
      <c r="I84" s="297"/>
      <c r="J84" s="282"/>
      <c r="K84" s="279"/>
      <c r="L84" s="283"/>
      <c r="M84" s="298"/>
      <c r="N84" s="285"/>
      <c r="O84" s="279"/>
      <c r="P84" s="240"/>
      <c r="Q84" s="299"/>
      <c r="R84" s="287"/>
      <c r="S84" s="291"/>
      <c r="T84" s="291"/>
    </row>
    <row r="85" ht="15.75" customHeight="1">
      <c r="A85" s="291"/>
      <c r="B85" s="295"/>
      <c r="C85" s="296"/>
      <c r="D85" s="220"/>
      <c r="E85" s="294"/>
      <c r="F85" s="278"/>
      <c r="G85" s="279"/>
      <c r="H85" s="280"/>
      <c r="I85" s="297"/>
      <c r="J85" s="282"/>
      <c r="K85" s="279"/>
      <c r="L85" s="283"/>
      <c r="M85" s="298"/>
      <c r="N85" s="285"/>
      <c r="O85" s="279"/>
      <c r="P85" s="240"/>
      <c r="Q85" s="299"/>
      <c r="R85" s="287"/>
      <c r="S85" s="291"/>
      <c r="T85" s="291"/>
    </row>
    <row r="86" ht="15.75" customHeight="1">
      <c r="A86" s="291"/>
      <c r="B86" s="295"/>
      <c r="C86" s="296"/>
      <c r="D86" s="220"/>
      <c r="E86" s="294"/>
      <c r="F86" s="278"/>
      <c r="G86" s="279"/>
      <c r="H86" s="280"/>
      <c r="I86" s="297"/>
      <c r="J86" s="282"/>
      <c r="K86" s="279"/>
      <c r="L86" s="283"/>
      <c r="M86" s="298"/>
      <c r="N86" s="285"/>
      <c r="O86" s="279"/>
      <c r="P86" s="240"/>
      <c r="Q86" s="299"/>
      <c r="R86" s="287"/>
      <c r="S86" s="291"/>
      <c r="T86" s="291"/>
    </row>
    <row r="87" ht="15.75" customHeight="1">
      <c r="A87" s="291"/>
      <c r="B87" s="295"/>
      <c r="C87" s="296"/>
      <c r="D87" s="220"/>
      <c r="E87" s="294"/>
      <c r="F87" s="278"/>
      <c r="G87" s="279"/>
      <c r="H87" s="280"/>
      <c r="I87" s="297"/>
      <c r="J87" s="282"/>
      <c r="K87" s="279"/>
      <c r="L87" s="283"/>
      <c r="M87" s="298"/>
      <c r="N87" s="285"/>
      <c r="O87" s="279"/>
      <c r="P87" s="240"/>
      <c r="Q87" s="299"/>
      <c r="R87" s="287"/>
      <c r="S87" s="291"/>
      <c r="T87" s="291"/>
    </row>
    <row r="88" ht="15.75" customHeight="1">
      <c r="A88" s="291"/>
      <c r="B88" s="295"/>
      <c r="C88" s="296"/>
      <c r="D88" s="220"/>
      <c r="E88" s="294"/>
      <c r="F88" s="278"/>
      <c r="G88" s="279"/>
      <c r="H88" s="280"/>
      <c r="I88" s="297"/>
      <c r="J88" s="282"/>
      <c r="K88" s="279"/>
      <c r="L88" s="283"/>
      <c r="M88" s="298"/>
      <c r="N88" s="285"/>
      <c r="O88" s="279"/>
      <c r="P88" s="240"/>
      <c r="Q88" s="299"/>
      <c r="R88" s="287"/>
      <c r="S88" s="291"/>
      <c r="T88" s="291"/>
    </row>
    <row r="89" ht="15.75" customHeight="1">
      <c r="A89" s="291"/>
      <c r="B89" s="295"/>
      <c r="C89" s="296"/>
      <c r="D89" s="220"/>
      <c r="E89" s="294"/>
      <c r="F89" s="278"/>
      <c r="G89" s="279"/>
      <c r="H89" s="280"/>
      <c r="I89" s="297"/>
      <c r="J89" s="282"/>
      <c r="K89" s="279"/>
      <c r="L89" s="283"/>
      <c r="M89" s="298"/>
      <c r="N89" s="285"/>
      <c r="O89" s="279"/>
      <c r="P89" s="240"/>
      <c r="Q89" s="299"/>
      <c r="R89" s="287"/>
      <c r="S89" s="291"/>
      <c r="T89" s="291"/>
    </row>
    <row r="90" ht="15.75" customHeight="1">
      <c r="A90" s="291"/>
      <c r="B90" s="295"/>
      <c r="C90" s="296"/>
      <c r="D90" s="220"/>
      <c r="E90" s="294"/>
      <c r="F90" s="278"/>
      <c r="G90" s="279"/>
      <c r="H90" s="280"/>
      <c r="I90" s="297"/>
      <c r="J90" s="282"/>
      <c r="K90" s="279"/>
      <c r="L90" s="283"/>
      <c r="M90" s="298"/>
      <c r="N90" s="285"/>
      <c r="O90" s="279"/>
      <c r="P90" s="240"/>
      <c r="Q90" s="299"/>
      <c r="R90" s="287"/>
      <c r="S90" s="291"/>
      <c r="T90" s="291"/>
    </row>
    <row r="91" ht="15.75" customHeight="1">
      <c r="A91" s="291"/>
      <c r="B91" s="295"/>
      <c r="C91" s="296"/>
      <c r="D91" s="220"/>
      <c r="E91" s="294"/>
      <c r="F91" s="278"/>
      <c r="G91" s="279"/>
      <c r="H91" s="280"/>
      <c r="I91" s="297"/>
      <c r="J91" s="282"/>
      <c r="K91" s="279"/>
      <c r="L91" s="283"/>
      <c r="M91" s="298"/>
      <c r="N91" s="285"/>
      <c r="O91" s="279"/>
      <c r="P91" s="240"/>
      <c r="Q91" s="299"/>
      <c r="R91" s="287"/>
      <c r="S91" s="291"/>
      <c r="T91" s="291"/>
    </row>
    <row r="92" ht="15.75" customHeight="1">
      <c r="A92" s="291"/>
      <c r="B92" s="295"/>
      <c r="C92" s="296"/>
      <c r="D92" s="220"/>
      <c r="E92" s="294"/>
      <c r="F92" s="278"/>
      <c r="G92" s="279"/>
      <c r="H92" s="280"/>
      <c r="I92" s="297"/>
      <c r="J92" s="282"/>
      <c r="K92" s="279"/>
      <c r="L92" s="283"/>
      <c r="M92" s="298"/>
      <c r="N92" s="285"/>
      <c r="O92" s="279"/>
      <c r="P92" s="240"/>
      <c r="Q92" s="299"/>
      <c r="R92" s="287"/>
      <c r="S92" s="291"/>
      <c r="T92" s="291"/>
    </row>
    <row r="93" ht="15.75" customHeight="1">
      <c r="A93" s="291"/>
      <c r="B93" s="295"/>
      <c r="C93" s="296"/>
      <c r="D93" s="220"/>
      <c r="E93" s="294"/>
      <c r="F93" s="278"/>
      <c r="G93" s="279"/>
      <c r="H93" s="280"/>
      <c r="I93" s="297"/>
      <c r="J93" s="282"/>
      <c r="K93" s="279"/>
      <c r="L93" s="283"/>
      <c r="M93" s="298"/>
      <c r="N93" s="285"/>
      <c r="O93" s="279"/>
      <c r="P93" s="240"/>
      <c r="Q93" s="299"/>
      <c r="R93" s="287"/>
      <c r="S93" s="291"/>
      <c r="T93" s="291"/>
    </row>
    <row r="94" ht="15.75" customHeight="1">
      <c r="A94" s="291"/>
      <c r="B94" s="295"/>
      <c r="C94" s="296"/>
      <c r="D94" s="220"/>
      <c r="E94" s="294"/>
      <c r="F94" s="278"/>
      <c r="G94" s="279"/>
      <c r="H94" s="280"/>
      <c r="I94" s="297"/>
      <c r="J94" s="282"/>
      <c r="K94" s="279"/>
      <c r="L94" s="283"/>
      <c r="M94" s="298"/>
      <c r="N94" s="285"/>
      <c r="O94" s="279"/>
      <c r="P94" s="240"/>
      <c r="Q94" s="299"/>
      <c r="R94" s="287"/>
      <c r="S94" s="291"/>
      <c r="T94" s="291"/>
    </row>
    <row r="95" ht="15.75" customHeight="1">
      <c r="A95" s="291"/>
      <c r="B95" s="295"/>
      <c r="C95" s="296"/>
      <c r="D95" s="220"/>
      <c r="E95" s="294"/>
      <c r="F95" s="278"/>
      <c r="G95" s="279"/>
      <c r="H95" s="280"/>
      <c r="I95" s="297"/>
      <c r="J95" s="282"/>
      <c r="K95" s="279"/>
      <c r="L95" s="283"/>
      <c r="M95" s="298"/>
      <c r="N95" s="285"/>
      <c r="O95" s="279"/>
      <c r="P95" s="240"/>
      <c r="Q95" s="299"/>
      <c r="R95" s="287"/>
      <c r="S95" s="291"/>
      <c r="T95" s="291"/>
    </row>
    <row r="96" ht="15.75" customHeight="1">
      <c r="A96" s="291"/>
      <c r="B96" s="295"/>
      <c r="C96" s="296"/>
      <c r="D96" s="220"/>
      <c r="E96" s="294"/>
      <c r="F96" s="278"/>
      <c r="G96" s="279"/>
      <c r="H96" s="280"/>
      <c r="I96" s="297"/>
      <c r="J96" s="282"/>
      <c r="K96" s="279"/>
      <c r="L96" s="283"/>
      <c r="M96" s="298"/>
      <c r="N96" s="285"/>
      <c r="O96" s="279"/>
      <c r="P96" s="240"/>
      <c r="Q96" s="299"/>
      <c r="R96" s="287"/>
      <c r="S96" s="291"/>
      <c r="T96" s="291"/>
    </row>
    <row r="97" ht="15.75" customHeight="1">
      <c r="A97" s="291"/>
      <c r="B97" s="295"/>
      <c r="C97" s="296"/>
      <c r="D97" s="220"/>
      <c r="E97" s="294"/>
      <c r="F97" s="278"/>
      <c r="G97" s="279"/>
      <c r="H97" s="280"/>
      <c r="I97" s="297"/>
      <c r="J97" s="282"/>
      <c r="K97" s="279"/>
      <c r="L97" s="283"/>
      <c r="M97" s="298"/>
      <c r="N97" s="285"/>
      <c r="O97" s="279"/>
      <c r="P97" s="240"/>
      <c r="Q97" s="299"/>
      <c r="R97" s="287"/>
      <c r="S97" s="291"/>
      <c r="T97" s="291"/>
    </row>
    <row r="98" ht="15.75" customHeight="1">
      <c r="A98" s="291"/>
      <c r="B98" s="295"/>
      <c r="C98" s="296"/>
      <c r="D98" s="220"/>
      <c r="E98" s="294"/>
      <c r="F98" s="278"/>
      <c r="G98" s="279"/>
      <c r="H98" s="280"/>
      <c r="I98" s="297"/>
      <c r="J98" s="282"/>
      <c r="K98" s="279"/>
      <c r="L98" s="283"/>
      <c r="M98" s="298"/>
      <c r="N98" s="285"/>
      <c r="O98" s="279"/>
      <c r="P98" s="240"/>
      <c r="Q98" s="299"/>
      <c r="R98" s="287"/>
      <c r="S98" s="291"/>
      <c r="T98" s="291"/>
    </row>
    <row r="99" ht="15.75" customHeight="1">
      <c r="A99" s="291"/>
      <c r="B99" s="295"/>
      <c r="C99" s="296"/>
      <c r="D99" s="220"/>
      <c r="E99" s="294"/>
      <c r="F99" s="278"/>
      <c r="G99" s="279"/>
      <c r="H99" s="280"/>
      <c r="I99" s="297"/>
      <c r="J99" s="282"/>
      <c r="K99" s="279"/>
      <c r="L99" s="283"/>
      <c r="M99" s="298"/>
      <c r="N99" s="285"/>
      <c r="O99" s="279"/>
      <c r="P99" s="240"/>
      <c r="Q99" s="299"/>
      <c r="R99" s="287"/>
      <c r="S99" s="291"/>
      <c r="T99" s="291"/>
    </row>
    <row r="100" ht="15.75" customHeight="1">
      <c r="A100" s="291"/>
      <c r="B100" s="295"/>
      <c r="C100" s="296"/>
      <c r="D100" s="220"/>
      <c r="E100" s="294"/>
      <c r="F100" s="278"/>
      <c r="G100" s="279"/>
      <c r="H100" s="280"/>
      <c r="I100" s="297"/>
      <c r="J100" s="282"/>
      <c r="K100" s="279"/>
      <c r="L100" s="283"/>
      <c r="M100" s="298"/>
      <c r="N100" s="285"/>
      <c r="O100" s="279"/>
      <c r="P100" s="240"/>
      <c r="Q100" s="299"/>
      <c r="R100" s="287"/>
      <c r="S100" s="291"/>
      <c r="T100" s="291"/>
    </row>
    <row r="101" ht="15.75" customHeight="1">
      <c r="A101" s="291"/>
      <c r="B101" s="295"/>
      <c r="C101" s="296"/>
      <c r="D101" s="220"/>
      <c r="E101" s="294"/>
      <c r="F101" s="278"/>
      <c r="G101" s="279"/>
      <c r="H101" s="280"/>
      <c r="I101" s="297"/>
      <c r="J101" s="282"/>
      <c r="K101" s="279"/>
      <c r="L101" s="283"/>
      <c r="M101" s="298"/>
      <c r="N101" s="285"/>
      <c r="O101" s="279"/>
      <c r="P101" s="240"/>
      <c r="Q101" s="299"/>
      <c r="R101" s="287"/>
      <c r="S101" s="291"/>
      <c r="T101" s="291"/>
    </row>
    <row r="102" ht="15.75" customHeight="1">
      <c r="A102" s="291"/>
      <c r="B102" s="295"/>
      <c r="C102" s="296"/>
      <c r="D102" s="220"/>
      <c r="E102" s="294"/>
      <c r="F102" s="278"/>
      <c r="G102" s="279"/>
      <c r="H102" s="280"/>
      <c r="I102" s="297"/>
      <c r="J102" s="282"/>
      <c r="K102" s="279"/>
      <c r="L102" s="283"/>
      <c r="M102" s="298"/>
      <c r="N102" s="285"/>
      <c r="O102" s="279"/>
      <c r="P102" s="240"/>
      <c r="Q102" s="299"/>
      <c r="R102" s="287"/>
      <c r="S102" s="291"/>
      <c r="T102" s="291"/>
    </row>
    <row r="103" ht="15.75" customHeight="1">
      <c r="A103" s="291"/>
      <c r="B103" s="295"/>
      <c r="C103" s="296"/>
      <c r="D103" s="220"/>
      <c r="E103" s="294"/>
      <c r="F103" s="278"/>
      <c r="G103" s="279"/>
      <c r="H103" s="280"/>
      <c r="I103" s="297"/>
      <c r="J103" s="282"/>
      <c r="K103" s="279"/>
      <c r="L103" s="283"/>
      <c r="M103" s="298"/>
      <c r="N103" s="285"/>
      <c r="O103" s="279"/>
      <c r="P103" s="240"/>
      <c r="Q103" s="299"/>
      <c r="R103" s="287"/>
      <c r="S103" s="291"/>
      <c r="T103" s="291"/>
    </row>
    <row r="104" ht="15.75" customHeight="1">
      <c r="A104" s="291"/>
      <c r="B104" s="295"/>
      <c r="C104" s="296"/>
      <c r="D104" s="220"/>
      <c r="E104" s="294"/>
      <c r="F104" s="278"/>
      <c r="G104" s="279"/>
      <c r="H104" s="280"/>
      <c r="I104" s="297"/>
      <c r="J104" s="282"/>
      <c r="K104" s="279"/>
      <c r="L104" s="283"/>
      <c r="M104" s="298"/>
      <c r="N104" s="285"/>
      <c r="O104" s="279"/>
      <c r="P104" s="240"/>
      <c r="Q104" s="299"/>
      <c r="R104" s="287"/>
      <c r="S104" s="291"/>
      <c r="T104" s="291"/>
    </row>
    <row r="105" ht="15.75" customHeight="1">
      <c r="A105" s="291"/>
      <c r="B105" s="295"/>
      <c r="C105" s="296"/>
      <c r="D105" s="220"/>
      <c r="E105" s="294"/>
      <c r="F105" s="278"/>
      <c r="G105" s="279"/>
      <c r="H105" s="280"/>
      <c r="I105" s="297"/>
      <c r="J105" s="282"/>
      <c r="K105" s="279"/>
      <c r="L105" s="283"/>
      <c r="M105" s="298"/>
      <c r="N105" s="285"/>
      <c r="O105" s="279"/>
      <c r="P105" s="240"/>
      <c r="Q105" s="299"/>
      <c r="R105" s="287"/>
      <c r="S105" s="291"/>
      <c r="T105" s="291"/>
    </row>
    <row r="106" ht="15.75" customHeight="1">
      <c r="A106" s="291"/>
      <c r="B106" s="295"/>
      <c r="C106" s="296"/>
      <c r="D106" s="220"/>
      <c r="E106" s="294"/>
      <c r="F106" s="278"/>
      <c r="G106" s="279"/>
      <c r="H106" s="280"/>
      <c r="I106" s="297"/>
      <c r="J106" s="282"/>
      <c r="K106" s="279"/>
      <c r="L106" s="283"/>
      <c r="M106" s="298"/>
      <c r="N106" s="285"/>
      <c r="O106" s="279"/>
      <c r="P106" s="240"/>
      <c r="Q106" s="299"/>
      <c r="R106" s="287"/>
      <c r="S106" s="291"/>
      <c r="T106" s="291"/>
    </row>
    <row r="107" ht="15.75" customHeight="1">
      <c r="A107" s="291"/>
      <c r="B107" s="295"/>
      <c r="C107" s="296"/>
      <c r="D107" s="220"/>
      <c r="E107" s="294"/>
      <c r="F107" s="278"/>
      <c r="G107" s="279"/>
      <c r="H107" s="280"/>
      <c r="I107" s="297"/>
      <c r="J107" s="282"/>
      <c r="K107" s="279"/>
      <c r="L107" s="283"/>
      <c r="M107" s="298"/>
      <c r="N107" s="285"/>
      <c r="O107" s="279"/>
      <c r="P107" s="240"/>
      <c r="Q107" s="299"/>
      <c r="R107" s="287"/>
      <c r="S107" s="291"/>
      <c r="T107" s="291"/>
    </row>
    <row r="108" ht="15.75" customHeight="1">
      <c r="A108" s="291"/>
      <c r="B108" s="295"/>
      <c r="C108" s="296"/>
      <c r="D108" s="220"/>
      <c r="E108" s="294"/>
      <c r="F108" s="278"/>
      <c r="G108" s="279"/>
      <c r="H108" s="280"/>
      <c r="I108" s="297"/>
      <c r="J108" s="282"/>
      <c r="K108" s="279"/>
      <c r="L108" s="283"/>
      <c r="M108" s="298"/>
      <c r="N108" s="285"/>
      <c r="O108" s="279"/>
      <c r="P108" s="240"/>
      <c r="Q108" s="299"/>
      <c r="R108" s="287"/>
      <c r="S108" s="291"/>
      <c r="T108" s="291"/>
    </row>
    <row r="109" ht="15.75" customHeight="1">
      <c r="A109" s="291"/>
      <c r="B109" s="295"/>
      <c r="C109" s="296"/>
      <c r="D109" s="220"/>
      <c r="E109" s="294"/>
      <c r="F109" s="278"/>
      <c r="G109" s="279"/>
      <c r="H109" s="280"/>
      <c r="I109" s="297"/>
      <c r="J109" s="282"/>
      <c r="K109" s="279"/>
      <c r="L109" s="283"/>
      <c r="M109" s="298"/>
      <c r="N109" s="285"/>
      <c r="O109" s="279"/>
      <c r="P109" s="240"/>
      <c r="Q109" s="299"/>
      <c r="R109" s="287"/>
      <c r="S109" s="291"/>
      <c r="T109" s="291"/>
    </row>
    <row r="110" ht="15.75" customHeight="1">
      <c r="A110" s="291"/>
      <c r="B110" s="295"/>
      <c r="C110" s="296"/>
      <c r="D110" s="220"/>
      <c r="E110" s="294"/>
      <c r="F110" s="278"/>
      <c r="G110" s="279"/>
      <c r="H110" s="280"/>
      <c r="I110" s="297"/>
      <c r="J110" s="282"/>
      <c r="K110" s="279"/>
      <c r="L110" s="283"/>
      <c r="M110" s="298"/>
      <c r="N110" s="285"/>
      <c r="O110" s="279"/>
      <c r="P110" s="240"/>
      <c r="Q110" s="299"/>
      <c r="R110" s="287"/>
      <c r="S110" s="291"/>
      <c r="T110" s="291"/>
    </row>
    <row r="111" ht="15.75" customHeight="1">
      <c r="A111" s="291"/>
      <c r="B111" s="295"/>
      <c r="C111" s="296"/>
      <c r="D111" s="220"/>
      <c r="E111" s="294"/>
      <c r="F111" s="278"/>
      <c r="G111" s="279"/>
      <c r="H111" s="280"/>
      <c r="I111" s="297"/>
      <c r="J111" s="282"/>
      <c r="K111" s="279"/>
      <c r="L111" s="283"/>
      <c r="M111" s="298"/>
      <c r="N111" s="285"/>
      <c r="O111" s="279"/>
      <c r="P111" s="240"/>
      <c r="Q111" s="299"/>
      <c r="R111" s="287"/>
      <c r="S111" s="291"/>
      <c r="T111" s="291"/>
    </row>
    <row r="112" ht="15.75" customHeight="1">
      <c r="A112" s="291"/>
      <c r="B112" s="295"/>
      <c r="C112" s="296"/>
      <c r="D112" s="220"/>
      <c r="E112" s="294"/>
      <c r="F112" s="278"/>
      <c r="G112" s="279"/>
      <c r="H112" s="280"/>
      <c r="I112" s="297"/>
      <c r="J112" s="282"/>
      <c r="K112" s="279"/>
      <c r="L112" s="283"/>
      <c r="M112" s="298"/>
      <c r="N112" s="285"/>
      <c r="O112" s="279"/>
      <c r="P112" s="240"/>
      <c r="Q112" s="299"/>
      <c r="R112" s="287"/>
      <c r="S112" s="291"/>
      <c r="T112" s="291"/>
    </row>
    <row r="113" ht="15.75" customHeight="1">
      <c r="A113" s="291"/>
      <c r="B113" s="295"/>
      <c r="C113" s="296"/>
      <c r="D113" s="220"/>
      <c r="E113" s="294"/>
      <c r="F113" s="278"/>
      <c r="G113" s="279"/>
      <c r="H113" s="280"/>
      <c r="I113" s="297"/>
      <c r="J113" s="282"/>
      <c r="K113" s="279"/>
      <c r="L113" s="283"/>
      <c r="M113" s="298"/>
      <c r="N113" s="285"/>
      <c r="O113" s="279"/>
      <c r="P113" s="240"/>
      <c r="Q113" s="299"/>
      <c r="R113" s="287"/>
      <c r="S113" s="291"/>
      <c r="T113" s="291"/>
    </row>
    <row r="114" ht="15.75" customHeight="1">
      <c r="A114" s="291"/>
      <c r="B114" s="295"/>
      <c r="C114" s="296"/>
      <c r="D114" s="220"/>
      <c r="E114" s="294"/>
      <c r="F114" s="278"/>
      <c r="G114" s="279"/>
      <c r="H114" s="280"/>
      <c r="I114" s="297"/>
      <c r="J114" s="282"/>
      <c r="K114" s="279"/>
      <c r="L114" s="283"/>
      <c r="M114" s="298"/>
      <c r="N114" s="285"/>
      <c r="O114" s="279"/>
      <c r="P114" s="240"/>
      <c r="Q114" s="299"/>
      <c r="R114" s="287"/>
      <c r="S114" s="291"/>
      <c r="T114" s="291"/>
    </row>
    <row r="115" ht="15.75" customHeight="1">
      <c r="A115" s="291"/>
      <c r="B115" s="295"/>
      <c r="C115" s="296"/>
      <c r="D115" s="220"/>
      <c r="E115" s="294"/>
      <c r="F115" s="278"/>
      <c r="G115" s="279"/>
      <c r="H115" s="280"/>
      <c r="I115" s="297"/>
      <c r="J115" s="282"/>
      <c r="K115" s="279"/>
      <c r="L115" s="283"/>
      <c r="M115" s="298"/>
      <c r="N115" s="285"/>
      <c r="O115" s="279"/>
      <c r="P115" s="240"/>
      <c r="Q115" s="299"/>
      <c r="R115" s="287"/>
      <c r="S115" s="291"/>
      <c r="T115" s="291"/>
    </row>
    <row r="116" ht="15.75" customHeight="1">
      <c r="A116" s="291"/>
      <c r="B116" s="295"/>
      <c r="C116" s="296"/>
      <c r="D116" s="220"/>
      <c r="E116" s="294"/>
      <c r="F116" s="278"/>
      <c r="G116" s="279"/>
      <c r="H116" s="280"/>
      <c r="I116" s="297"/>
      <c r="J116" s="282"/>
      <c r="K116" s="279"/>
      <c r="L116" s="283"/>
      <c r="M116" s="298"/>
      <c r="N116" s="285"/>
      <c r="O116" s="279"/>
      <c r="P116" s="240"/>
      <c r="Q116" s="299"/>
      <c r="R116" s="287"/>
      <c r="S116" s="291"/>
      <c r="T116" s="291"/>
    </row>
    <row r="117" ht="15.75" customHeight="1">
      <c r="A117" s="291"/>
      <c r="B117" s="295"/>
      <c r="C117" s="296"/>
      <c r="D117" s="220"/>
      <c r="E117" s="294"/>
      <c r="F117" s="278"/>
      <c r="G117" s="279"/>
      <c r="H117" s="280"/>
      <c r="I117" s="297"/>
      <c r="J117" s="282"/>
      <c r="K117" s="279"/>
      <c r="L117" s="283"/>
      <c r="M117" s="298"/>
      <c r="N117" s="285"/>
      <c r="O117" s="279"/>
      <c r="P117" s="240"/>
      <c r="Q117" s="299"/>
      <c r="R117" s="287"/>
      <c r="S117" s="291"/>
      <c r="T117" s="291"/>
    </row>
    <row r="118" ht="15.75" customHeight="1">
      <c r="A118" s="291"/>
      <c r="B118" s="295"/>
      <c r="C118" s="296"/>
      <c r="D118" s="220"/>
      <c r="E118" s="294"/>
      <c r="F118" s="278"/>
      <c r="G118" s="279"/>
      <c r="H118" s="280"/>
      <c r="I118" s="297"/>
      <c r="J118" s="282"/>
      <c r="K118" s="279"/>
      <c r="L118" s="283"/>
      <c r="M118" s="298"/>
      <c r="N118" s="285"/>
      <c r="O118" s="279"/>
      <c r="P118" s="240"/>
      <c r="Q118" s="299"/>
      <c r="R118" s="287"/>
      <c r="S118" s="291"/>
      <c r="T118" s="291"/>
    </row>
    <row r="119" ht="15.75" customHeight="1">
      <c r="A119" s="300"/>
      <c r="B119" s="301"/>
      <c r="C119" s="296"/>
      <c r="D119" s="302"/>
      <c r="E119" s="303"/>
      <c r="F119" s="278"/>
      <c r="G119" s="279"/>
      <c r="H119" s="280"/>
      <c r="I119" s="297"/>
      <c r="J119" s="282"/>
      <c r="K119" s="279"/>
      <c r="L119" s="283"/>
      <c r="M119" s="298"/>
      <c r="N119" s="285"/>
      <c r="O119" s="279"/>
      <c r="P119" s="240"/>
      <c r="Q119" s="299"/>
      <c r="R119" s="287"/>
      <c r="S119" s="291"/>
      <c r="T119" s="291"/>
    </row>
    <row r="120" ht="15.75" customHeight="1">
      <c r="A120" s="291"/>
      <c r="B120" s="295"/>
      <c r="C120" s="296"/>
      <c r="D120" s="220"/>
      <c r="E120" s="294"/>
      <c r="F120" s="278"/>
      <c r="G120" s="279"/>
      <c r="H120" s="280"/>
      <c r="I120" s="297"/>
      <c r="J120" s="282"/>
      <c r="K120" s="279"/>
      <c r="L120" s="283"/>
      <c r="M120" s="298"/>
      <c r="N120" s="285"/>
      <c r="O120" s="279"/>
      <c r="P120" s="240"/>
      <c r="Q120" s="299"/>
      <c r="R120" s="287"/>
      <c r="S120" s="291"/>
      <c r="T120" s="291"/>
    </row>
    <row r="121" ht="15.75" customHeight="1">
      <c r="A121" s="291"/>
      <c r="B121" s="295"/>
      <c r="C121" s="296"/>
      <c r="D121" s="220"/>
      <c r="E121" s="294"/>
      <c r="F121" s="278"/>
      <c r="G121" s="279"/>
      <c r="H121" s="280"/>
      <c r="I121" s="297"/>
      <c r="J121" s="282"/>
      <c r="K121" s="279"/>
      <c r="L121" s="283"/>
      <c r="M121" s="298"/>
      <c r="N121" s="285"/>
      <c r="O121" s="279"/>
      <c r="P121" s="240"/>
      <c r="Q121" s="299"/>
      <c r="R121" s="287"/>
      <c r="S121" s="291"/>
      <c r="T121" s="291"/>
    </row>
    <row r="122" ht="15.75" customHeight="1">
      <c r="A122" s="291"/>
      <c r="B122" s="295"/>
      <c r="C122" s="296"/>
      <c r="D122" s="220"/>
      <c r="E122" s="294"/>
      <c r="F122" s="278"/>
      <c r="G122" s="279"/>
      <c r="H122" s="280"/>
      <c r="I122" s="297"/>
      <c r="J122" s="282"/>
      <c r="K122" s="279"/>
      <c r="L122" s="283"/>
      <c r="M122" s="298"/>
      <c r="N122" s="285"/>
      <c r="O122" s="279"/>
      <c r="P122" s="240"/>
      <c r="Q122" s="299"/>
      <c r="R122" s="287"/>
      <c r="S122" s="291"/>
      <c r="T122" s="291"/>
    </row>
    <row r="123" ht="15.75" customHeight="1">
      <c r="A123" s="291"/>
      <c r="B123" s="295"/>
      <c r="C123" s="296"/>
      <c r="D123" s="220"/>
      <c r="E123" s="294"/>
      <c r="F123" s="278"/>
      <c r="G123" s="279"/>
      <c r="H123" s="280"/>
      <c r="I123" s="297"/>
      <c r="J123" s="282"/>
      <c r="K123" s="279"/>
      <c r="L123" s="283"/>
      <c r="M123" s="298"/>
      <c r="N123" s="285"/>
      <c r="O123" s="279"/>
      <c r="P123" s="240"/>
      <c r="Q123" s="299"/>
      <c r="R123" s="287"/>
      <c r="S123" s="291"/>
      <c r="T123" s="291"/>
    </row>
    <row r="124" ht="15.75" customHeight="1">
      <c r="A124" s="291"/>
      <c r="B124" s="295"/>
      <c r="C124" s="296"/>
      <c r="D124" s="220"/>
      <c r="E124" s="294"/>
      <c r="F124" s="278"/>
      <c r="G124" s="279"/>
      <c r="H124" s="280"/>
      <c r="I124" s="297"/>
      <c r="J124" s="282"/>
      <c r="K124" s="279"/>
      <c r="L124" s="283"/>
      <c r="M124" s="298"/>
      <c r="N124" s="285"/>
      <c r="O124" s="279"/>
      <c r="P124" s="240"/>
      <c r="Q124" s="299"/>
      <c r="R124" s="287"/>
      <c r="S124" s="291"/>
      <c r="T124" s="291"/>
    </row>
    <row r="125" ht="15.75" customHeight="1">
      <c r="A125" s="291"/>
      <c r="B125" s="295"/>
      <c r="C125" s="296"/>
      <c r="D125" s="220"/>
      <c r="E125" s="294"/>
      <c r="F125" s="278"/>
      <c r="G125" s="279"/>
      <c r="H125" s="280"/>
      <c r="I125" s="297"/>
      <c r="J125" s="282"/>
      <c r="K125" s="279"/>
      <c r="L125" s="283"/>
      <c r="M125" s="298"/>
      <c r="N125" s="285"/>
      <c r="O125" s="279"/>
      <c r="P125" s="240"/>
      <c r="Q125" s="299"/>
      <c r="R125" s="287"/>
      <c r="S125" s="291"/>
      <c r="T125" s="291"/>
    </row>
    <row r="126" ht="15.75" customHeight="1">
      <c r="A126" s="291"/>
      <c r="B126" s="295"/>
      <c r="C126" s="296"/>
      <c r="D126" s="220"/>
      <c r="E126" s="294"/>
      <c r="F126" s="278"/>
      <c r="G126" s="279"/>
      <c r="H126" s="280"/>
      <c r="I126" s="297"/>
      <c r="J126" s="282"/>
      <c r="K126" s="279"/>
      <c r="L126" s="283"/>
      <c r="M126" s="298"/>
      <c r="N126" s="285"/>
      <c r="O126" s="279"/>
      <c r="P126" s="240"/>
      <c r="Q126" s="299"/>
      <c r="R126" s="287"/>
      <c r="S126" s="291"/>
      <c r="T126" s="291"/>
    </row>
    <row r="127" ht="15.75" customHeight="1">
      <c r="A127" s="291"/>
      <c r="B127" s="295"/>
      <c r="C127" s="296"/>
      <c r="D127" s="220"/>
      <c r="E127" s="294"/>
      <c r="F127" s="278"/>
      <c r="G127" s="279"/>
      <c r="H127" s="280"/>
      <c r="I127" s="297"/>
      <c r="J127" s="282"/>
      <c r="K127" s="279"/>
      <c r="L127" s="283"/>
      <c r="M127" s="298"/>
      <c r="N127" s="285"/>
      <c r="O127" s="279"/>
      <c r="P127" s="240"/>
      <c r="Q127" s="299"/>
      <c r="R127" s="287"/>
      <c r="S127" s="291"/>
      <c r="T127" s="291"/>
    </row>
    <row r="128" ht="15.75" customHeight="1">
      <c r="A128" s="291"/>
      <c r="B128" s="295"/>
      <c r="C128" s="296"/>
      <c r="D128" s="220"/>
      <c r="E128" s="294"/>
      <c r="F128" s="278"/>
      <c r="G128" s="279"/>
      <c r="H128" s="280"/>
      <c r="I128" s="297"/>
      <c r="J128" s="282"/>
      <c r="K128" s="279"/>
      <c r="L128" s="283"/>
      <c r="M128" s="298"/>
      <c r="N128" s="285"/>
      <c r="O128" s="279"/>
      <c r="P128" s="240"/>
      <c r="Q128" s="299"/>
      <c r="R128" s="287"/>
      <c r="S128" s="291"/>
      <c r="T128" s="291"/>
    </row>
    <row r="129" ht="15.75" customHeight="1">
      <c r="A129" s="291"/>
      <c r="B129" s="295"/>
      <c r="C129" s="296"/>
      <c r="D129" s="220"/>
      <c r="E129" s="294"/>
      <c r="F129" s="278"/>
      <c r="G129" s="279"/>
      <c r="H129" s="280"/>
      <c r="I129" s="297"/>
      <c r="J129" s="282"/>
      <c r="K129" s="279"/>
      <c r="L129" s="283"/>
      <c r="M129" s="298"/>
      <c r="N129" s="285"/>
      <c r="O129" s="279"/>
      <c r="P129" s="240"/>
      <c r="Q129" s="299"/>
      <c r="R129" s="287"/>
      <c r="S129" s="291"/>
      <c r="T129" s="291"/>
    </row>
    <row r="130" ht="15.75" customHeight="1">
      <c r="A130" s="291"/>
      <c r="B130" s="295"/>
      <c r="C130" s="296"/>
      <c r="D130" s="220"/>
      <c r="E130" s="294"/>
      <c r="F130" s="278"/>
      <c r="G130" s="279"/>
      <c r="H130" s="280"/>
      <c r="I130" s="297"/>
      <c r="J130" s="282"/>
      <c r="K130" s="279"/>
      <c r="L130" s="283"/>
      <c r="M130" s="298"/>
      <c r="N130" s="285"/>
      <c r="O130" s="279"/>
      <c r="P130" s="240"/>
      <c r="Q130" s="299"/>
      <c r="R130" s="287"/>
      <c r="S130" s="291"/>
      <c r="T130" s="291"/>
    </row>
    <row r="131" ht="15.75" customHeight="1">
      <c r="A131" s="291"/>
      <c r="B131" s="295"/>
      <c r="C131" s="296"/>
      <c r="D131" s="220"/>
      <c r="E131" s="294"/>
      <c r="F131" s="278"/>
      <c r="G131" s="279"/>
      <c r="H131" s="280"/>
      <c r="I131" s="297"/>
      <c r="J131" s="282"/>
      <c r="K131" s="279"/>
      <c r="L131" s="283"/>
      <c r="M131" s="298"/>
      <c r="N131" s="285"/>
      <c r="O131" s="279"/>
      <c r="P131" s="240"/>
      <c r="Q131" s="299"/>
      <c r="R131" s="287"/>
      <c r="S131" s="291"/>
      <c r="T131" s="291"/>
    </row>
    <row r="132" ht="15.75" customHeight="1">
      <c r="A132" s="291"/>
      <c r="B132" s="295"/>
      <c r="C132" s="296"/>
      <c r="D132" s="220"/>
      <c r="E132" s="294"/>
      <c r="F132" s="278"/>
      <c r="G132" s="279"/>
      <c r="H132" s="280"/>
      <c r="I132" s="297"/>
      <c r="J132" s="282"/>
      <c r="K132" s="279"/>
      <c r="L132" s="283"/>
      <c r="M132" s="298"/>
      <c r="N132" s="285"/>
      <c r="O132" s="279"/>
      <c r="P132" s="240"/>
      <c r="Q132" s="299"/>
      <c r="R132" s="287"/>
      <c r="S132" s="291"/>
      <c r="T132" s="291"/>
    </row>
    <row r="133" ht="15.75" customHeight="1">
      <c r="A133" s="291"/>
      <c r="B133" s="295"/>
      <c r="C133" s="296"/>
      <c r="D133" s="220"/>
      <c r="E133" s="294"/>
      <c r="F133" s="278"/>
      <c r="G133" s="279"/>
      <c r="H133" s="280"/>
      <c r="I133" s="297"/>
      <c r="J133" s="282"/>
      <c r="K133" s="279"/>
      <c r="L133" s="283"/>
      <c r="M133" s="298"/>
      <c r="N133" s="285"/>
      <c r="O133" s="279"/>
      <c r="P133" s="240"/>
      <c r="Q133" s="299"/>
      <c r="R133" s="287"/>
      <c r="S133" s="291"/>
      <c r="T133" s="291"/>
    </row>
    <row r="134" ht="15.75" customHeight="1">
      <c r="A134" s="291"/>
      <c r="B134" s="295"/>
      <c r="C134" s="296"/>
      <c r="D134" s="220"/>
      <c r="E134" s="294"/>
      <c r="F134" s="278"/>
      <c r="G134" s="279"/>
      <c r="H134" s="280"/>
      <c r="I134" s="297"/>
      <c r="J134" s="282"/>
      <c r="K134" s="279"/>
      <c r="L134" s="283"/>
      <c r="M134" s="298"/>
      <c r="N134" s="285"/>
      <c r="O134" s="279"/>
      <c r="P134" s="240"/>
      <c r="Q134" s="299"/>
      <c r="R134" s="287"/>
      <c r="S134" s="291"/>
      <c r="T134" s="291"/>
    </row>
    <row r="135" ht="15.75" customHeight="1">
      <c r="A135" s="291"/>
      <c r="B135" s="295"/>
      <c r="C135" s="296"/>
      <c r="D135" s="220"/>
      <c r="E135" s="294"/>
      <c r="F135" s="278"/>
      <c r="G135" s="279"/>
      <c r="H135" s="280"/>
      <c r="I135" s="297"/>
      <c r="J135" s="282"/>
      <c r="K135" s="279"/>
      <c r="L135" s="283"/>
      <c r="M135" s="298"/>
      <c r="N135" s="285"/>
      <c r="O135" s="279"/>
      <c r="P135" s="240"/>
      <c r="Q135" s="299"/>
      <c r="R135" s="287"/>
      <c r="S135" s="291"/>
      <c r="T135" s="291"/>
    </row>
    <row r="136" ht="15.75" customHeight="1">
      <c r="A136" s="291"/>
      <c r="B136" s="295"/>
      <c r="C136" s="296"/>
      <c r="D136" s="220"/>
      <c r="E136" s="294"/>
      <c r="F136" s="278"/>
      <c r="G136" s="279"/>
      <c r="H136" s="280"/>
      <c r="I136" s="297"/>
      <c r="J136" s="282"/>
      <c r="K136" s="279"/>
      <c r="L136" s="283"/>
      <c r="M136" s="298"/>
      <c r="N136" s="285"/>
      <c r="O136" s="279"/>
      <c r="P136" s="240"/>
      <c r="Q136" s="299"/>
      <c r="R136" s="287"/>
      <c r="S136" s="291"/>
      <c r="T136" s="291"/>
    </row>
    <row r="137" ht="15.75" customHeight="1">
      <c r="A137" s="291"/>
      <c r="B137" s="295"/>
      <c r="C137" s="296"/>
      <c r="D137" s="220"/>
      <c r="E137" s="294"/>
      <c r="F137" s="278"/>
      <c r="G137" s="279"/>
      <c r="H137" s="280"/>
      <c r="I137" s="297"/>
      <c r="J137" s="282"/>
      <c r="K137" s="279"/>
      <c r="L137" s="283"/>
      <c r="M137" s="298"/>
      <c r="N137" s="285"/>
      <c r="O137" s="279"/>
      <c r="P137" s="240"/>
      <c r="Q137" s="299"/>
      <c r="R137" s="287"/>
      <c r="S137" s="291"/>
      <c r="T137" s="291"/>
    </row>
    <row r="138" ht="15.75" customHeight="1">
      <c r="A138" s="291"/>
      <c r="B138" s="295"/>
      <c r="C138" s="296"/>
      <c r="D138" s="220"/>
      <c r="E138" s="294"/>
      <c r="F138" s="278"/>
      <c r="G138" s="279"/>
      <c r="H138" s="280"/>
      <c r="I138" s="297"/>
      <c r="J138" s="282"/>
      <c r="K138" s="279"/>
      <c r="L138" s="283"/>
      <c r="M138" s="298"/>
      <c r="N138" s="285"/>
      <c r="O138" s="279"/>
      <c r="P138" s="240"/>
      <c r="Q138" s="299"/>
      <c r="R138" s="287"/>
      <c r="S138" s="291"/>
      <c r="T138" s="291"/>
    </row>
    <row r="139" ht="15.75" customHeight="1">
      <c r="A139" s="291"/>
      <c r="B139" s="295"/>
      <c r="C139" s="296"/>
      <c r="D139" s="220"/>
      <c r="E139" s="294"/>
      <c r="F139" s="278"/>
      <c r="G139" s="279"/>
      <c r="H139" s="280"/>
      <c r="I139" s="297"/>
      <c r="J139" s="282"/>
      <c r="K139" s="279"/>
      <c r="L139" s="283"/>
      <c r="M139" s="298"/>
      <c r="N139" s="285"/>
      <c r="O139" s="279"/>
      <c r="P139" s="240"/>
      <c r="Q139" s="299"/>
      <c r="R139" s="287"/>
      <c r="S139" s="291"/>
      <c r="T139" s="291"/>
    </row>
    <row r="140" ht="15.75" customHeight="1">
      <c r="A140" s="291"/>
      <c r="B140" s="295"/>
      <c r="C140" s="296"/>
      <c r="D140" s="220"/>
      <c r="E140" s="294"/>
      <c r="F140" s="278"/>
      <c r="G140" s="279"/>
      <c r="H140" s="280"/>
      <c r="I140" s="297"/>
      <c r="J140" s="282"/>
      <c r="K140" s="279"/>
      <c r="L140" s="283"/>
      <c r="M140" s="298"/>
      <c r="N140" s="285"/>
      <c r="O140" s="279"/>
      <c r="P140" s="240"/>
      <c r="Q140" s="299"/>
      <c r="R140" s="287"/>
      <c r="S140" s="291"/>
      <c r="T140" s="291"/>
    </row>
    <row r="141" ht="15.75" customHeight="1">
      <c r="A141" s="291"/>
      <c r="B141" s="295"/>
      <c r="C141" s="296"/>
      <c r="D141" s="220"/>
      <c r="E141" s="294"/>
      <c r="F141" s="278"/>
      <c r="G141" s="279"/>
      <c r="H141" s="280"/>
      <c r="I141" s="297"/>
      <c r="J141" s="282"/>
      <c r="K141" s="279"/>
      <c r="L141" s="283"/>
      <c r="M141" s="298"/>
      <c r="N141" s="285"/>
      <c r="O141" s="279"/>
      <c r="P141" s="240"/>
      <c r="Q141" s="299"/>
      <c r="R141" s="287"/>
      <c r="S141" s="291"/>
      <c r="T141" s="291"/>
    </row>
    <row r="142" ht="15.75" customHeight="1">
      <c r="A142" s="291"/>
      <c r="B142" s="295"/>
      <c r="C142" s="296"/>
      <c r="D142" s="220"/>
      <c r="E142" s="294"/>
      <c r="F142" s="278"/>
      <c r="G142" s="279"/>
      <c r="H142" s="280"/>
      <c r="I142" s="297"/>
      <c r="J142" s="282"/>
      <c r="K142" s="279"/>
      <c r="L142" s="283"/>
      <c r="M142" s="298"/>
      <c r="N142" s="285"/>
      <c r="O142" s="279"/>
      <c r="P142" s="240"/>
      <c r="Q142" s="299"/>
      <c r="R142" s="287"/>
      <c r="S142" s="291"/>
      <c r="T142" s="291"/>
    </row>
    <row r="143" ht="15.75" customHeight="1">
      <c r="A143" s="291"/>
      <c r="B143" s="295"/>
      <c r="C143" s="296"/>
      <c r="D143" s="220"/>
      <c r="E143" s="294"/>
      <c r="F143" s="278"/>
      <c r="G143" s="279"/>
      <c r="H143" s="280"/>
      <c r="I143" s="297"/>
      <c r="J143" s="282"/>
      <c r="K143" s="279"/>
      <c r="L143" s="283"/>
      <c r="M143" s="298"/>
      <c r="N143" s="285"/>
      <c r="O143" s="279"/>
      <c r="P143" s="240"/>
      <c r="Q143" s="299"/>
      <c r="R143" s="287"/>
      <c r="S143" s="291"/>
      <c r="T143" s="291"/>
    </row>
    <row r="144" ht="15.75" customHeight="1">
      <c r="A144" s="291"/>
      <c r="B144" s="295"/>
      <c r="C144" s="296"/>
      <c r="D144" s="220"/>
      <c r="E144" s="294"/>
      <c r="F144" s="278"/>
      <c r="G144" s="279"/>
      <c r="H144" s="280"/>
      <c r="I144" s="297"/>
      <c r="J144" s="282"/>
      <c r="K144" s="279"/>
      <c r="L144" s="283"/>
      <c r="M144" s="298"/>
      <c r="N144" s="285"/>
      <c r="O144" s="279"/>
      <c r="P144" s="240"/>
      <c r="Q144" s="299"/>
      <c r="R144" s="287"/>
      <c r="S144" s="291"/>
      <c r="T144" s="291"/>
    </row>
    <row r="145" ht="15.75" customHeight="1">
      <c r="A145" s="291"/>
      <c r="B145" s="295"/>
      <c r="C145" s="296"/>
      <c r="D145" s="220"/>
      <c r="E145" s="294"/>
      <c r="F145" s="278"/>
      <c r="G145" s="279"/>
      <c r="H145" s="280"/>
      <c r="I145" s="297"/>
      <c r="J145" s="282"/>
      <c r="K145" s="279"/>
      <c r="L145" s="283"/>
      <c r="M145" s="298"/>
      <c r="N145" s="285"/>
      <c r="O145" s="279"/>
      <c r="P145" s="240"/>
      <c r="Q145" s="299"/>
      <c r="R145" s="287"/>
      <c r="S145" s="291"/>
      <c r="T145" s="291"/>
    </row>
    <row r="146" ht="15.75" customHeight="1">
      <c r="A146" s="291"/>
      <c r="B146" s="295"/>
      <c r="C146" s="296"/>
      <c r="D146" s="220"/>
      <c r="E146" s="294"/>
      <c r="F146" s="278"/>
      <c r="G146" s="279"/>
      <c r="H146" s="280"/>
      <c r="I146" s="297"/>
      <c r="J146" s="282"/>
      <c r="K146" s="279"/>
      <c r="L146" s="283"/>
      <c r="M146" s="298"/>
      <c r="N146" s="285"/>
      <c r="O146" s="279"/>
      <c r="P146" s="240"/>
      <c r="Q146" s="299"/>
      <c r="R146" s="287"/>
      <c r="S146" s="291"/>
      <c r="T146" s="291"/>
    </row>
    <row r="147" ht="15.75" customHeight="1">
      <c r="A147" s="291"/>
      <c r="B147" s="295"/>
      <c r="C147" s="296"/>
      <c r="D147" s="220"/>
      <c r="E147" s="294"/>
      <c r="F147" s="278"/>
      <c r="G147" s="279"/>
      <c r="H147" s="280"/>
      <c r="I147" s="297"/>
      <c r="J147" s="282"/>
      <c r="K147" s="279"/>
      <c r="L147" s="283"/>
      <c r="M147" s="298"/>
      <c r="N147" s="285"/>
      <c r="O147" s="279"/>
      <c r="P147" s="240"/>
      <c r="Q147" s="299"/>
      <c r="R147" s="287"/>
      <c r="S147" s="291"/>
      <c r="T147" s="291"/>
    </row>
    <row r="148" ht="15.75" customHeight="1">
      <c r="A148" s="291"/>
      <c r="B148" s="295"/>
      <c r="C148" s="296"/>
      <c r="D148" s="220"/>
      <c r="E148" s="294"/>
      <c r="F148" s="278"/>
      <c r="G148" s="279"/>
      <c r="H148" s="280"/>
      <c r="I148" s="297"/>
      <c r="J148" s="282"/>
      <c r="K148" s="279"/>
      <c r="L148" s="283"/>
      <c r="M148" s="298"/>
      <c r="N148" s="285"/>
      <c r="O148" s="279"/>
      <c r="P148" s="240"/>
      <c r="Q148" s="299"/>
      <c r="R148" s="287"/>
      <c r="S148" s="291"/>
      <c r="T148" s="291"/>
    </row>
    <row r="149" ht="15.75" customHeight="1">
      <c r="A149" s="291"/>
      <c r="B149" s="295"/>
      <c r="C149" s="296"/>
      <c r="D149" s="220"/>
      <c r="E149" s="294"/>
      <c r="F149" s="278"/>
      <c r="G149" s="279"/>
      <c r="H149" s="280"/>
      <c r="I149" s="297"/>
      <c r="J149" s="282"/>
      <c r="K149" s="279"/>
      <c r="L149" s="283"/>
      <c r="M149" s="298"/>
      <c r="N149" s="285"/>
      <c r="O149" s="279"/>
      <c r="P149" s="240"/>
      <c r="Q149" s="299"/>
      <c r="R149" s="287"/>
      <c r="S149" s="291"/>
      <c r="T149" s="291"/>
    </row>
    <row r="150" ht="15.75" customHeight="1">
      <c r="A150" s="291"/>
      <c r="B150" s="295"/>
      <c r="C150" s="296"/>
      <c r="D150" s="220"/>
      <c r="E150" s="294"/>
      <c r="F150" s="278"/>
      <c r="G150" s="279"/>
      <c r="H150" s="280"/>
      <c r="I150" s="297"/>
      <c r="J150" s="282"/>
      <c r="K150" s="279"/>
      <c r="L150" s="283"/>
      <c r="M150" s="298"/>
      <c r="N150" s="285"/>
      <c r="O150" s="279"/>
      <c r="P150" s="240"/>
      <c r="Q150" s="299"/>
      <c r="R150" s="287"/>
      <c r="S150" s="291"/>
      <c r="T150" s="291"/>
    </row>
    <row r="151" ht="15.75" customHeight="1">
      <c r="A151" s="291"/>
      <c r="B151" s="295"/>
      <c r="C151" s="296"/>
      <c r="D151" s="220"/>
      <c r="E151" s="294"/>
      <c r="F151" s="278"/>
      <c r="G151" s="279"/>
      <c r="H151" s="280"/>
      <c r="I151" s="297"/>
      <c r="J151" s="282"/>
      <c r="K151" s="279"/>
      <c r="L151" s="283"/>
      <c r="M151" s="298"/>
      <c r="N151" s="285"/>
      <c r="O151" s="279"/>
      <c r="P151" s="240"/>
      <c r="Q151" s="299"/>
      <c r="R151" s="287"/>
      <c r="S151" s="291"/>
      <c r="T151" s="291"/>
    </row>
    <row r="152" ht="15.75" customHeight="1">
      <c r="A152" s="291"/>
      <c r="B152" s="295"/>
      <c r="C152" s="296"/>
      <c r="D152" s="220"/>
      <c r="E152" s="294"/>
      <c r="F152" s="278"/>
      <c r="G152" s="279"/>
      <c r="H152" s="280"/>
      <c r="I152" s="297"/>
      <c r="J152" s="282"/>
      <c r="K152" s="279"/>
      <c r="L152" s="283"/>
      <c r="M152" s="298"/>
      <c r="N152" s="285"/>
      <c r="O152" s="279"/>
      <c r="P152" s="240"/>
      <c r="Q152" s="299"/>
      <c r="R152" s="287"/>
      <c r="S152" s="291"/>
      <c r="T152" s="291"/>
    </row>
    <row r="153" ht="15.75" customHeight="1">
      <c r="A153" s="291"/>
      <c r="B153" s="295"/>
      <c r="C153" s="296"/>
      <c r="D153" s="220"/>
      <c r="E153" s="294"/>
      <c r="F153" s="278"/>
      <c r="G153" s="279"/>
      <c r="H153" s="280"/>
      <c r="I153" s="297"/>
      <c r="J153" s="282"/>
      <c r="K153" s="279"/>
      <c r="L153" s="283"/>
      <c r="M153" s="298"/>
      <c r="N153" s="285"/>
      <c r="O153" s="279"/>
      <c r="P153" s="240"/>
      <c r="Q153" s="299"/>
      <c r="R153" s="287"/>
      <c r="S153" s="291"/>
      <c r="T153" s="291"/>
    </row>
    <row r="154" ht="15.75" customHeight="1">
      <c r="A154" s="291"/>
      <c r="B154" s="295"/>
      <c r="C154" s="296"/>
      <c r="D154" s="220"/>
      <c r="E154" s="294"/>
      <c r="F154" s="278"/>
      <c r="G154" s="279"/>
      <c r="H154" s="280"/>
      <c r="I154" s="297"/>
      <c r="J154" s="282"/>
      <c r="K154" s="279"/>
      <c r="L154" s="283"/>
      <c r="M154" s="298"/>
      <c r="N154" s="285"/>
      <c r="O154" s="279"/>
      <c r="P154" s="240"/>
      <c r="Q154" s="299"/>
      <c r="R154" s="287"/>
      <c r="S154" s="291"/>
      <c r="T154" s="291"/>
    </row>
    <row r="155" ht="15.75" customHeight="1">
      <c r="A155" s="291"/>
      <c r="B155" s="295"/>
      <c r="C155" s="296"/>
      <c r="D155" s="220"/>
      <c r="E155" s="294"/>
      <c r="F155" s="278"/>
      <c r="G155" s="279"/>
      <c r="H155" s="280"/>
      <c r="I155" s="297"/>
      <c r="J155" s="282"/>
      <c r="K155" s="279"/>
      <c r="L155" s="283"/>
      <c r="M155" s="298"/>
      <c r="N155" s="285"/>
      <c r="O155" s="279"/>
      <c r="P155" s="240"/>
      <c r="Q155" s="299"/>
      <c r="R155" s="287"/>
      <c r="S155" s="291"/>
      <c r="T155" s="291"/>
    </row>
    <row r="156" ht="15.75" customHeight="1">
      <c r="A156" s="291"/>
      <c r="B156" s="295"/>
      <c r="C156" s="296"/>
      <c r="D156" s="220"/>
      <c r="E156" s="294"/>
      <c r="F156" s="278"/>
      <c r="G156" s="279"/>
      <c r="H156" s="280"/>
      <c r="I156" s="297"/>
      <c r="J156" s="282"/>
      <c r="K156" s="279"/>
      <c r="L156" s="283"/>
      <c r="M156" s="298"/>
      <c r="N156" s="285"/>
      <c r="O156" s="279"/>
      <c r="P156" s="240"/>
      <c r="Q156" s="299"/>
      <c r="R156" s="287"/>
      <c r="S156" s="291"/>
      <c r="T156" s="291"/>
    </row>
    <row r="157" ht="15.75" customHeight="1">
      <c r="A157" s="291"/>
      <c r="B157" s="295"/>
      <c r="C157" s="296"/>
      <c r="D157" s="220"/>
      <c r="E157" s="294"/>
      <c r="F157" s="278"/>
      <c r="G157" s="279"/>
      <c r="H157" s="280"/>
      <c r="I157" s="297"/>
      <c r="J157" s="282"/>
      <c r="K157" s="279"/>
      <c r="L157" s="283"/>
      <c r="M157" s="298"/>
      <c r="N157" s="285"/>
      <c r="O157" s="279"/>
      <c r="P157" s="240"/>
      <c r="Q157" s="299"/>
      <c r="R157" s="287"/>
      <c r="S157" s="291"/>
      <c r="T157" s="291"/>
    </row>
    <row r="158" ht="15.75" customHeight="1">
      <c r="A158" s="291"/>
      <c r="B158" s="295"/>
      <c r="C158" s="296"/>
      <c r="D158" s="220"/>
      <c r="E158" s="294"/>
      <c r="F158" s="278"/>
      <c r="G158" s="279"/>
      <c r="H158" s="280"/>
      <c r="I158" s="297"/>
      <c r="J158" s="282"/>
      <c r="K158" s="279"/>
      <c r="L158" s="283"/>
      <c r="M158" s="298"/>
      <c r="N158" s="285"/>
      <c r="O158" s="279"/>
      <c r="P158" s="240"/>
      <c r="Q158" s="299"/>
      <c r="R158" s="287"/>
      <c r="S158" s="291"/>
      <c r="T158" s="291"/>
    </row>
    <row r="159" ht="15.75" customHeight="1">
      <c r="A159" s="291"/>
      <c r="B159" s="295"/>
      <c r="C159" s="296"/>
      <c r="D159" s="220"/>
      <c r="E159" s="294"/>
      <c r="F159" s="278"/>
      <c r="G159" s="279"/>
      <c r="H159" s="280"/>
      <c r="I159" s="297"/>
      <c r="J159" s="282"/>
      <c r="K159" s="279"/>
      <c r="L159" s="283"/>
      <c r="M159" s="298"/>
      <c r="N159" s="285"/>
      <c r="O159" s="279"/>
      <c r="P159" s="240"/>
      <c r="Q159" s="299"/>
      <c r="R159" s="287"/>
      <c r="S159" s="291"/>
      <c r="T159" s="291"/>
    </row>
    <row r="160" ht="15.75" customHeight="1">
      <c r="A160" s="291"/>
      <c r="B160" s="295"/>
      <c r="C160" s="296"/>
      <c r="D160" s="220"/>
      <c r="E160" s="294"/>
      <c r="F160" s="278"/>
      <c r="G160" s="279"/>
      <c r="H160" s="280"/>
      <c r="I160" s="297"/>
      <c r="J160" s="282"/>
      <c r="K160" s="279"/>
      <c r="L160" s="283"/>
      <c r="M160" s="298"/>
      <c r="N160" s="285"/>
      <c r="O160" s="279"/>
      <c r="P160" s="240"/>
      <c r="Q160" s="299"/>
      <c r="R160" s="287"/>
      <c r="S160" s="291"/>
      <c r="T160" s="291"/>
    </row>
    <row r="161" ht="15.75" customHeight="1">
      <c r="A161" s="291"/>
      <c r="B161" s="295"/>
      <c r="C161" s="296"/>
      <c r="D161" s="220"/>
      <c r="E161" s="294"/>
      <c r="F161" s="278"/>
      <c r="G161" s="279"/>
      <c r="H161" s="280"/>
      <c r="I161" s="297"/>
      <c r="J161" s="282"/>
      <c r="K161" s="279"/>
      <c r="L161" s="283"/>
      <c r="M161" s="298"/>
      <c r="N161" s="285"/>
      <c r="O161" s="279"/>
      <c r="P161" s="240"/>
      <c r="Q161" s="299"/>
      <c r="R161" s="287"/>
      <c r="S161" s="291"/>
      <c r="T161" s="291"/>
    </row>
    <row r="162" ht="15.75" customHeight="1">
      <c r="A162" s="291"/>
      <c r="B162" s="295"/>
      <c r="C162" s="296"/>
      <c r="D162" s="220"/>
      <c r="E162" s="294"/>
      <c r="F162" s="278"/>
      <c r="G162" s="279"/>
      <c r="H162" s="280"/>
      <c r="I162" s="297"/>
      <c r="J162" s="282"/>
      <c r="K162" s="279"/>
      <c r="L162" s="283"/>
      <c r="M162" s="298"/>
      <c r="N162" s="285"/>
      <c r="O162" s="279"/>
      <c r="P162" s="240"/>
      <c r="Q162" s="299"/>
      <c r="R162" s="287"/>
      <c r="S162" s="291"/>
      <c r="T162" s="291"/>
    </row>
    <row r="163" ht="15.75" customHeight="1">
      <c r="A163" s="291"/>
      <c r="B163" s="295"/>
      <c r="C163" s="296"/>
      <c r="D163" s="220"/>
      <c r="E163" s="294"/>
      <c r="F163" s="278"/>
      <c r="G163" s="279"/>
      <c r="H163" s="280"/>
      <c r="I163" s="297"/>
      <c r="J163" s="282"/>
      <c r="K163" s="279"/>
      <c r="L163" s="283"/>
      <c r="M163" s="298"/>
      <c r="N163" s="285"/>
      <c r="O163" s="279"/>
      <c r="P163" s="240"/>
      <c r="Q163" s="299"/>
      <c r="R163" s="287"/>
      <c r="S163" s="291"/>
      <c r="T163" s="291"/>
    </row>
    <row r="164" ht="15.75" customHeight="1">
      <c r="A164" s="291"/>
      <c r="B164" s="295"/>
      <c r="C164" s="296"/>
      <c r="D164" s="220"/>
      <c r="E164" s="294"/>
      <c r="F164" s="278"/>
      <c r="G164" s="279"/>
      <c r="H164" s="280"/>
      <c r="I164" s="297"/>
      <c r="J164" s="282"/>
      <c r="K164" s="279"/>
      <c r="L164" s="283"/>
      <c r="M164" s="298"/>
      <c r="N164" s="285"/>
      <c r="O164" s="279"/>
      <c r="P164" s="240"/>
      <c r="Q164" s="299"/>
      <c r="R164" s="287"/>
      <c r="S164" s="291"/>
      <c r="T164" s="291"/>
    </row>
    <row r="165" ht="15.75" customHeight="1">
      <c r="A165" s="291"/>
      <c r="B165" s="295"/>
      <c r="C165" s="296"/>
      <c r="D165" s="220"/>
      <c r="E165" s="294"/>
      <c r="F165" s="278"/>
      <c r="G165" s="279"/>
      <c r="H165" s="280"/>
      <c r="I165" s="297"/>
      <c r="J165" s="282"/>
      <c r="K165" s="279"/>
      <c r="L165" s="283"/>
      <c r="M165" s="298"/>
      <c r="N165" s="285"/>
      <c r="O165" s="279"/>
      <c r="P165" s="240"/>
      <c r="Q165" s="299"/>
      <c r="R165" s="287"/>
      <c r="S165" s="291"/>
      <c r="T165" s="291"/>
    </row>
    <row r="166" ht="15.75" customHeight="1">
      <c r="A166" s="291"/>
      <c r="B166" s="295"/>
      <c r="C166" s="296"/>
      <c r="D166" s="220"/>
      <c r="E166" s="294"/>
      <c r="F166" s="278"/>
      <c r="G166" s="279"/>
      <c r="H166" s="280"/>
      <c r="I166" s="297"/>
      <c r="J166" s="282"/>
      <c r="K166" s="279"/>
      <c r="L166" s="283"/>
      <c r="M166" s="298"/>
      <c r="N166" s="285"/>
      <c r="O166" s="279"/>
      <c r="P166" s="240"/>
      <c r="Q166" s="299"/>
      <c r="R166" s="287"/>
      <c r="S166" s="291"/>
      <c r="T166" s="291"/>
    </row>
    <row r="167" ht="15.75" customHeight="1">
      <c r="A167" s="291"/>
      <c r="B167" s="295"/>
      <c r="C167" s="296"/>
      <c r="D167" s="220"/>
      <c r="E167" s="294"/>
      <c r="F167" s="278"/>
      <c r="G167" s="279"/>
      <c r="H167" s="280"/>
      <c r="I167" s="297"/>
      <c r="J167" s="282"/>
      <c r="K167" s="279"/>
      <c r="L167" s="283"/>
      <c r="M167" s="298"/>
      <c r="N167" s="285"/>
      <c r="O167" s="279"/>
      <c r="P167" s="240"/>
      <c r="Q167" s="299"/>
      <c r="R167" s="287"/>
      <c r="S167" s="291"/>
      <c r="T167" s="291"/>
    </row>
    <row r="168" ht="15.75" customHeight="1">
      <c r="A168" s="291"/>
      <c r="B168" s="295"/>
      <c r="C168" s="296"/>
      <c r="D168" s="220"/>
      <c r="E168" s="294"/>
      <c r="F168" s="278"/>
      <c r="G168" s="279"/>
      <c r="H168" s="280"/>
      <c r="I168" s="297"/>
      <c r="J168" s="282"/>
      <c r="K168" s="279"/>
      <c r="L168" s="283"/>
      <c r="M168" s="298"/>
      <c r="N168" s="285"/>
      <c r="O168" s="279"/>
      <c r="P168" s="240"/>
      <c r="Q168" s="299"/>
      <c r="R168" s="287"/>
      <c r="S168" s="291"/>
      <c r="T168" s="291"/>
    </row>
    <row r="169" ht="15.75" customHeight="1">
      <c r="A169" s="291"/>
      <c r="B169" s="295"/>
      <c r="C169" s="296"/>
      <c r="D169" s="220"/>
      <c r="E169" s="294"/>
      <c r="F169" s="278"/>
      <c r="G169" s="279"/>
      <c r="H169" s="280"/>
      <c r="I169" s="297"/>
      <c r="J169" s="282"/>
      <c r="K169" s="279"/>
      <c r="L169" s="283"/>
      <c r="M169" s="298"/>
      <c r="N169" s="285"/>
      <c r="O169" s="279"/>
      <c r="P169" s="240"/>
      <c r="Q169" s="299"/>
      <c r="R169" s="287"/>
      <c r="S169" s="291"/>
      <c r="T169" s="291"/>
    </row>
    <row r="170" ht="15.75" customHeight="1">
      <c r="A170" s="291"/>
      <c r="B170" s="295"/>
      <c r="C170" s="296"/>
      <c r="D170" s="220"/>
      <c r="E170" s="294"/>
      <c r="F170" s="278"/>
      <c r="G170" s="279"/>
      <c r="H170" s="280"/>
      <c r="I170" s="297"/>
      <c r="J170" s="282"/>
      <c r="K170" s="279"/>
      <c r="L170" s="283"/>
      <c r="M170" s="298"/>
      <c r="N170" s="285"/>
      <c r="O170" s="279"/>
      <c r="P170" s="240"/>
      <c r="Q170" s="299"/>
      <c r="R170" s="287"/>
      <c r="S170" s="291"/>
      <c r="T170" s="291"/>
    </row>
    <row r="171" ht="15.75" customHeight="1">
      <c r="A171" s="291"/>
      <c r="B171" s="295"/>
      <c r="C171" s="296"/>
      <c r="D171" s="220"/>
      <c r="E171" s="294"/>
      <c r="F171" s="278"/>
      <c r="G171" s="279"/>
      <c r="H171" s="280"/>
      <c r="I171" s="297"/>
      <c r="J171" s="282"/>
      <c r="K171" s="279"/>
      <c r="L171" s="283"/>
      <c r="M171" s="298"/>
      <c r="N171" s="285"/>
      <c r="O171" s="279"/>
      <c r="P171" s="240"/>
      <c r="Q171" s="299"/>
      <c r="R171" s="287"/>
      <c r="S171" s="291"/>
      <c r="T171" s="291"/>
    </row>
    <row r="172" ht="15.75" customHeight="1">
      <c r="A172" s="291"/>
      <c r="B172" s="295"/>
      <c r="C172" s="296"/>
      <c r="D172" s="220"/>
      <c r="E172" s="294"/>
      <c r="F172" s="278"/>
      <c r="G172" s="279"/>
      <c r="H172" s="280"/>
      <c r="I172" s="297"/>
      <c r="J172" s="282"/>
      <c r="K172" s="279"/>
      <c r="L172" s="283"/>
      <c r="M172" s="298"/>
      <c r="N172" s="285"/>
      <c r="O172" s="279"/>
      <c r="P172" s="240"/>
      <c r="Q172" s="299"/>
      <c r="R172" s="287"/>
      <c r="S172" s="291"/>
      <c r="T172" s="291"/>
    </row>
    <row r="173" ht="15.75" customHeight="1">
      <c r="A173" s="291"/>
      <c r="B173" s="295"/>
      <c r="C173" s="296"/>
      <c r="D173" s="220"/>
      <c r="E173" s="294"/>
      <c r="F173" s="278"/>
      <c r="G173" s="279"/>
      <c r="H173" s="280"/>
      <c r="I173" s="297"/>
      <c r="J173" s="282"/>
      <c r="K173" s="279"/>
      <c r="L173" s="283"/>
      <c r="M173" s="298"/>
      <c r="N173" s="285"/>
      <c r="O173" s="279"/>
      <c r="P173" s="240"/>
      <c r="Q173" s="299"/>
      <c r="R173" s="287"/>
      <c r="S173" s="291"/>
      <c r="T173" s="291"/>
    </row>
    <row r="174" ht="15.75" customHeight="1">
      <c r="A174" s="291"/>
      <c r="B174" s="295"/>
      <c r="C174" s="296"/>
      <c r="D174" s="220"/>
      <c r="E174" s="294"/>
      <c r="F174" s="278"/>
      <c r="G174" s="279"/>
      <c r="H174" s="280"/>
      <c r="I174" s="297"/>
      <c r="J174" s="282"/>
      <c r="K174" s="279"/>
      <c r="L174" s="283"/>
      <c r="M174" s="298"/>
      <c r="N174" s="285"/>
      <c r="O174" s="279"/>
      <c r="P174" s="240"/>
      <c r="Q174" s="299"/>
      <c r="R174" s="287"/>
      <c r="S174" s="291"/>
      <c r="T174" s="291"/>
    </row>
    <row r="175" ht="15.75" customHeight="1">
      <c r="A175" s="291"/>
      <c r="B175" s="295"/>
      <c r="C175" s="296"/>
      <c r="D175" s="220"/>
      <c r="E175" s="294"/>
      <c r="F175" s="278"/>
      <c r="G175" s="279"/>
      <c r="H175" s="280"/>
      <c r="I175" s="297"/>
      <c r="J175" s="282"/>
      <c r="K175" s="279"/>
      <c r="L175" s="283"/>
      <c r="M175" s="298"/>
      <c r="N175" s="285"/>
      <c r="O175" s="279"/>
      <c r="P175" s="240"/>
      <c r="Q175" s="299"/>
      <c r="R175" s="287"/>
      <c r="S175" s="291"/>
      <c r="T175" s="291"/>
    </row>
    <row r="176" ht="15.75" customHeight="1">
      <c r="A176" s="291"/>
      <c r="B176" s="295"/>
      <c r="C176" s="296"/>
      <c r="D176" s="220"/>
      <c r="E176" s="294"/>
      <c r="F176" s="278"/>
      <c r="G176" s="279"/>
      <c r="H176" s="280"/>
      <c r="I176" s="297"/>
      <c r="J176" s="282"/>
      <c r="K176" s="279"/>
      <c r="L176" s="283"/>
      <c r="M176" s="298"/>
      <c r="N176" s="285"/>
      <c r="O176" s="279"/>
      <c r="P176" s="240"/>
      <c r="Q176" s="299"/>
      <c r="R176" s="287"/>
      <c r="S176" s="291"/>
      <c r="T176" s="291"/>
    </row>
    <row r="177" ht="15.75" customHeight="1">
      <c r="A177" s="291"/>
      <c r="B177" s="295"/>
      <c r="C177" s="296"/>
      <c r="D177" s="220"/>
      <c r="E177" s="294"/>
      <c r="F177" s="278"/>
      <c r="G177" s="279"/>
      <c r="H177" s="280"/>
      <c r="I177" s="297"/>
      <c r="J177" s="282"/>
      <c r="K177" s="279"/>
      <c r="L177" s="283"/>
      <c r="M177" s="298"/>
      <c r="N177" s="285"/>
      <c r="O177" s="279"/>
      <c r="P177" s="240"/>
      <c r="Q177" s="299"/>
      <c r="R177" s="287"/>
      <c r="S177" s="291"/>
      <c r="T177" s="291"/>
    </row>
    <row r="178" ht="15.75" customHeight="1">
      <c r="A178" s="291"/>
      <c r="B178" s="295"/>
      <c r="C178" s="296"/>
      <c r="D178" s="220"/>
      <c r="E178" s="294"/>
      <c r="F178" s="278"/>
      <c r="G178" s="279"/>
      <c r="H178" s="280"/>
      <c r="I178" s="297"/>
      <c r="J178" s="282"/>
      <c r="K178" s="279"/>
      <c r="L178" s="283"/>
      <c r="M178" s="298"/>
      <c r="N178" s="285"/>
      <c r="O178" s="279"/>
      <c r="P178" s="240"/>
      <c r="Q178" s="299"/>
      <c r="R178" s="287"/>
      <c r="S178" s="291"/>
      <c r="T178" s="291"/>
    </row>
    <row r="179" ht="15.75" customHeight="1">
      <c r="A179" s="291"/>
      <c r="B179" s="295"/>
      <c r="C179" s="296"/>
      <c r="D179" s="220"/>
      <c r="E179" s="294"/>
      <c r="F179" s="278"/>
      <c r="G179" s="279"/>
      <c r="H179" s="280"/>
      <c r="I179" s="297"/>
      <c r="J179" s="282"/>
      <c r="K179" s="279"/>
      <c r="L179" s="283"/>
      <c r="M179" s="298"/>
      <c r="N179" s="285"/>
      <c r="O179" s="279"/>
      <c r="P179" s="240"/>
      <c r="Q179" s="299"/>
      <c r="R179" s="287"/>
      <c r="S179" s="291"/>
      <c r="T179" s="291"/>
    </row>
    <row r="180" ht="15.75" customHeight="1">
      <c r="A180" s="291"/>
      <c r="B180" s="295"/>
      <c r="C180" s="296"/>
      <c r="D180" s="220"/>
      <c r="E180" s="294"/>
      <c r="F180" s="278"/>
      <c r="G180" s="279"/>
      <c r="H180" s="280"/>
      <c r="I180" s="297"/>
      <c r="J180" s="282"/>
      <c r="K180" s="279"/>
      <c r="L180" s="283"/>
      <c r="M180" s="298"/>
      <c r="N180" s="285"/>
      <c r="O180" s="279"/>
      <c r="P180" s="240"/>
      <c r="Q180" s="299"/>
      <c r="R180" s="287"/>
      <c r="S180" s="291"/>
      <c r="T180" s="291"/>
    </row>
    <row r="181" ht="15.75" customHeight="1">
      <c r="A181" s="291"/>
      <c r="B181" s="295"/>
      <c r="C181" s="296"/>
      <c r="D181" s="220"/>
      <c r="E181" s="294"/>
      <c r="F181" s="278"/>
      <c r="G181" s="279"/>
      <c r="H181" s="280"/>
      <c r="I181" s="297"/>
      <c r="J181" s="282"/>
      <c r="K181" s="279"/>
      <c r="L181" s="283"/>
      <c r="M181" s="298"/>
      <c r="N181" s="285"/>
      <c r="O181" s="279"/>
      <c r="P181" s="240"/>
      <c r="Q181" s="299"/>
      <c r="R181" s="287"/>
      <c r="S181" s="291"/>
      <c r="T181" s="291"/>
    </row>
    <row r="182" ht="15.75" customHeight="1">
      <c r="A182" s="291"/>
      <c r="B182" s="295"/>
      <c r="C182" s="296"/>
      <c r="D182" s="220"/>
      <c r="E182" s="294"/>
      <c r="F182" s="278"/>
      <c r="G182" s="279"/>
      <c r="H182" s="280"/>
      <c r="I182" s="297"/>
      <c r="J182" s="282"/>
      <c r="K182" s="279"/>
      <c r="L182" s="283"/>
      <c r="M182" s="298"/>
      <c r="N182" s="285"/>
      <c r="O182" s="279"/>
      <c r="P182" s="240"/>
      <c r="Q182" s="299"/>
      <c r="R182" s="287"/>
      <c r="S182" s="291"/>
      <c r="T182" s="291"/>
    </row>
    <row r="183" ht="15.75" customHeight="1">
      <c r="A183" s="291"/>
      <c r="B183" s="295"/>
      <c r="C183" s="296"/>
      <c r="D183" s="220"/>
      <c r="E183" s="294"/>
      <c r="F183" s="278"/>
      <c r="G183" s="279"/>
      <c r="H183" s="280"/>
      <c r="I183" s="297"/>
      <c r="J183" s="282"/>
      <c r="K183" s="279"/>
      <c r="L183" s="283"/>
      <c r="M183" s="298"/>
      <c r="N183" s="285"/>
      <c r="O183" s="279"/>
      <c r="P183" s="240"/>
      <c r="Q183" s="299"/>
      <c r="R183" s="287"/>
      <c r="S183" s="291"/>
      <c r="T183" s="291"/>
    </row>
    <row r="184" ht="15.75" customHeight="1">
      <c r="A184" s="291"/>
      <c r="B184" s="295"/>
      <c r="C184" s="296"/>
      <c r="D184" s="220"/>
      <c r="E184" s="294"/>
      <c r="F184" s="278"/>
      <c r="G184" s="279"/>
      <c r="H184" s="280"/>
      <c r="I184" s="297"/>
      <c r="J184" s="282"/>
      <c r="K184" s="279"/>
      <c r="L184" s="283"/>
      <c r="M184" s="298"/>
      <c r="N184" s="285"/>
      <c r="O184" s="279"/>
      <c r="P184" s="240"/>
      <c r="Q184" s="299"/>
      <c r="R184" s="287"/>
      <c r="S184" s="291"/>
      <c r="T184" s="291"/>
    </row>
    <row r="185" ht="15.75" customHeight="1">
      <c r="A185" s="291"/>
      <c r="B185" s="295"/>
      <c r="C185" s="296"/>
      <c r="D185" s="220"/>
      <c r="E185" s="294"/>
      <c r="F185" s="278"/>
      <c r="G185" s="279"/>
      <c r="H185" s="280"/>
      <c r="I185" s="297"/>
      <c r="J185" s="282"/>
      <c r="K185" s="279"/>
      <c r="L185" s="283"/>
      <c r="M185" s="298"/>
      <c r="N185" s="285"/>
      <c r="O185" s="279"/>
      <c r="P185" s="240"/>
      <c r="Q185" s="299"/>
      <c r="R185" s="287"/>
      <c r="S185" s="291"/>
      <c r="T185" s="291"/>
    </row>
    <row r="186" ht="15.75" customHeight="1">
      <c r="A186" s="291"/>
      <c r="B186" s="295"/>
      <c r="C186" s="296"/>
      <c r="D186" s="220"/>
      <c r="E186" s="294"/>
      <c r="F186" s="278"/>
      <c r="G186" s="279"/>
      <c r="H186" s="280"/>
      <c r="I186" s="297"/>
      <c r="J186" s="282"/>
      <c r="K186" s="279"/>
      <c r="L186" s="283"/>
      <c r="M186" s="298"/>
      <c r="N186" s="285"/>
      <c r="O186" s="279"/>
      <c r="P186" s="240"/>
      <c r="Q186" s="299"/>
      <c r="R186" s="287"/>
      <c r="S186" s="291"/>
      <c r="T186" s="291"/>
    </row>
    <row r="187" ht="15.75" customHeight="1">
      <c r="A187" s="291"/>
      <c r="B187" s="295"/>
      <c r="C187" s="296"/>
      <c r="D187" s="220"/>
      <c r="E187" s="294"/>
      <c r="F187" s="278"/>
      <c r="G187" s="279"/>
      <c r="H187" s="280"/>
      <c r="I187" s="297"/>
      <c r="J187" s="282"/>
      <c r="K187" s="279"/>
      <c r="L187" s="283"/>
      <c r="M187" s="298"/>
      <c r="N187" s="285"/>
      <c r="O187" s="279"/>
      <c r="P187" s="240"/>
      <c r="Q187" s="299"/>
      <c r="R187" s="287"/>
      <c r="S187" s="291"/>
      <c r="T187" s="291"/>
    </row>
    <row r="188" ht="15.75" customHeight="1">
      <c r="A188" s="291"/>
      <c r="B188" s="295"/>
      <c r="C188" s="296"/>
      <c r="D188" s="220"/>
      <c r="E188" s="294"/>
      <c r="F188" s="278"/>
      <c r="G188" s="279"/>
      <c r="H188" s="280"/>
      <c r="I188" s="297"/>
      <c r="J188" s="282"/>
      <c r="K188" s="279"/>
      <c r="L188" s="283"/>
      <c r="M188" s="298"/>
      <c r="N188" s="285"/>
      <c r="O188" s="279"/>
      <c r="P188" s="240"/>
      <c r="Q188" s="299"/>
      <c r="R188" s="287"/>
      <c r="S188" s="291"/>
      <c r="T188" s="291"/>
    </row>
    <row r="189" ht="15.75" customHeight="1">
      <c r="A189" s="291"/>
      <c r="B189" s="295"/>
      <c r="C189" s="296"/>
      <c r="D189" s="220"/>
      <c r="E189" s="294"/>
      <c r="F189" s="278"/>
      <c r="G189" s="279"/>
      <c r="H189" s="280"/>
      <c r="I189" s="297"/>
      <c r="J189" s="282"/>
      <c r="K189" s="279"/>
      <c r="L189" s="283"/>
      <c r="M189" s="298"/>
      <c r="N189" s="285"/>
      <c r="O189" s="279"/>
      <c r="P189" s="240"/>
      <c r="Q189" s="299"/>
      <c r="R189" s="287"/>
      <c r="S189" s="291"/>
      <c r="T189" s="291"/>
    </row>
    <row r="190" ht="15.75" customHeight="1">
      <c r="A190" s="291"/>
      <c r="B190" s="295"/>
      <c r="C190" s="296"/>
      <c r="D190" s="220"/>
      <c r="E190" s="294"/>
      <c r="F190" s="278"/>
      <c r="G190" s="279"/>
      <c r="H190" s="280"/>
      <c r="I190" s="297"/>
      <c r="J190" s="282"/>
      <c r="K190" s="279"/>
      <c r="L190" s="283"/>
      <c r="M190" s="298"/>
      <c r="N190" s="285"/>
      <c r="O190" s="279"/>
      <c r="P190" s="240"/>
      <c r="Q190" s="299"/>
      <c r="R190" s="287"/>
      <c r="S190" s="291"/>
      <c r="T190" s="291"/>
    </row>
    <row r="191" ht="15.75" customHeight="1">
      <c r="A191" s="291"/>
      <c r="B191" s="295"/>
      <c r="C191" s="296"/>
      <c r="D191" s="220"/>
      <c r="E191" s="294"/>
      <c r="F191" s="278"/>
      <c r="G191" s="279"/>
      <c r="H191" s="280"/>
      <c r="I191" s="297"/>
      <c r="J191" s="282"/>
      <c r="K191" s="279"/>
      <c r="L191" s="283"/>
      <c r="M191" s="298"/>
      <c r="N191" s="285"/>
      <c r="O191" s="279"/>
      <c r="P191" s="240"/>
      <c r="Q191" s="299"/>
      <c r="R191" s="287"/>
      <c r="S191" s="291"/>
      <c r="T191" s="291"/>
    </row>
    <row r="192" ht="15.75" customHeight="1">
      <c r="A192" s="291"/>
      <c r="B192" s="295"/>
      <c r="C192" s="296"/>
      <c r="D192" s="220"/>
      <c r="E192" s="294"/>
      <c r="F192" s="278"/>
      <c r="G192" s="279"/>
      <c r="H192" s="280"/>
      <c r="I192" s="297"/>
      <c r="J192" s="282"/>
      <c r="K192" s="279"/>
      <c r="L192" s="283"/>
      <c r="M192" s="298"/>
      <c r="N192" s="285"/>
      <c r="O192" s="279"/>
      <c r="P192" s="240"/>
      <c r="Q192" s="299"/>
      <c r="R192" s="287"/>
      <c r="S192" s="291"/>
      <c r="T192" s="291"/>
    </row>
    <row r="193" ht="15.75" customHeight="1">
      <c r="A193" s="291"/>
      <c r="B193" s="295"/>
      <c r="C193" s="296"/>
      <c r="D193" s="220"/>
      <c r="E193" s="294"/>
      <c r="F193" s="278"/>
      <c r="G193" s="279"/>
      <c r="H193" s="280"/>
      <c r="I193" s="297"/>
      <c r="J193" s="282"/>
      <c r="K193" s="279"/>
      <c r="L193" s="283"/>
      <c r="M193" s="298"/>
      <c r="N193" s="285"/>
      <c r="O193" s="279"/>
      <c r="P193" s="240"/>
      <c r="Q193" s="299"/>
      <c r="R193" s="287"/>
      <c r="S193" s="291"/>
      <c r="T193" s="291"/>
    </row>
    <row r="194" ht="15.75" customHeight="1">
      <c r="A194" s="291"/>
      <c r="B194" s="295"/>
      <c r="C194" s="296"/>
      <c r="D194" s="220"/>
      <c r="E194" s="294"/>
      <c r="F194" s="278"/>
      <c r="G194" s="279"/>
      <c r="H194" s="280"/>
      <c r="I194" s="297"/>
      <c r="J194" s="282"/>
      <c r="K194" s="279"/>
      <c r="L194" s="283"/>
      <c r="M194" s="298"/>
      <c r="N194" s="285"/>
      <c r="O194" s="279"/>
      <c r="P194" s="240"/>
      <c r="Q194" s="299"/>
      <c r="R194" s="287"/>
      <c r="S194" s="291"/>
      <c r="T194" s="291"/>
    </row>
    <row r="195" ht="15.75" customHeight="1">
      <c r="A195" s="291"/>
      <c r="B195" s="295"/>
      <c r="C195" s="296"/>
      <c r="D195" s="220"/>
      <c r="E195" s="294"/>
      <c r="F195" s="278"/>
      <c r="G195" s="279"/>
      <c r="H195" s="280"/>
      <c r="I195" s="297"/>
      <c r="J195" s="282"/>
      <c r="K195" s="279"/>
      <c r="L195" s="283"/>
      <c r="M195" s="298"/>
      <c r="N195" s="285"/>
      <c r="O195" s="279"/>
      <c r="P195" s="240"/>
      <c r="Q195" s="299"/>
      <c r="R195" s="287"/>
      <c r="S195" s="291"/>
      <c r="T195" s="291"/>
    </row>
    <row r="196" ht="15.75" customHeight="1">
      <c r="A196" s="291"/>
      <c r="B196" s="295"/>
      <c r="C196" s="296"/>
      <c r="D196" s="220"/>
      <c r="E196" s="294"/>
      <c r="F196" s="278"/>
      <c r="G196" s="279"/>
      <c r="H196" s="280"/>
      <c r="I196" s="297"/>
      <c r="J196" s="282"/>
      <c r="K196" s="279"/>
      <c r="L196" s="283"/>
      <c r="M196" s="298"/>
      <c r="N196" s="285"/>
      <c r="O196" s="279"/>
      <c r="P196" s="240"/>
      <c r="Q196" s="299"/>
      <c r="R196" s="287"/>
      <c r="S196" s="291"/>
      <c r="T196" s="291"/>
    </row>
    <row r="197" ht="15.75" customHeight="1">
      <c r="A197" s="291"/>
      <c r="B197" s="295"/>
      <c r="C197" s="296"/>
      <c r="D197" s="220"/>
      <c r="E197" s="294"/>
      <c r="F197" s="278"/>
      <c r="G197" s="279"/>
      <c r="H197" s="280"/>
      <c r="I197" s="297"/>
      <c r="J197" s="282"/>
      <c r="K197" s="279"/>
      <c r="L197" s="283"/>
      <c r="M197" s="298"/>
      <c r="N197" s="285"/>
      <c r="O197" s="279"/>
      <c r="P197" s="240"/>
      <c r="Q197" s="299"/>
      <c r="R197" s="287"/>
      <c r="S197" s="291"/>
      <c r="T197" s="291"/>
    </row>
    <row r="198" ht="15.75" customHeight="1">
      <c r="A198" s="291"/>
      <c r="B198" s="295"/>
      <c r="C198" s="296"/>
      <c r="D198" s="220"/>
      <c r="E198" s="294"/>
      <c r="F198" s="278"/>
      <c r="G198" s="279"/>
      <c r="H198" s="280"/>
      <c r="I198" s="297"/>
      <c r="J198" s="282"/>
      <c r="K198" s="279"/>
      <c r="L198" s="283"/>
      <c r="M198" s="298"/>
      <c r="N198" s="285"/>
      <c r="O198" s="279"/>
      <c r="P198" s="240"/>
      <c r="Q198" s="299"/>
      <c r="R198" s="287"/>
      <c r="S198" s="291"/>
      <c r="T198" s="291"/>
    </row>
    <row r="199" ht="15.75" customHeight="1">
      <c r="A199" s="291"/>
      <c r="B199" s="295"/>
      <c r="C199" s="296"/>
      <c r="D199" s="220"/>
      <c r="E199" s="294"/>
      <c r="F199" s="278"/>
      <c r="G199" s="279"/>
      <c r="H199" s="280"/>
      <c r="I199" s="297"/>
      <c r="J199" s="282"/>
      <c r="K199" s="279"/>
      <c r="L199" s="283"/>
      <c r="M199" s="298"/>
      <c r="N199" s="285"/>
      <c r="O199" s="279"/>
      <c r="P199" s="240"/>
      <c r="Q199" s="299"/>
      <c r="R199" s="287"/>
      <c r="S199" s="291"/>
      <c r="T199" s="291"/>
    </row>
    <row r="200" ht="15.75" customHeight="1">
      <c r="A200" s="291"/>
      <c r="B200" s="295"/>
      <c r="C200" s="296"/>
      <c r="D200" s="220"/>
      <c r="E200" s="294"/>
      <c r="F200" s="278"/>
      <c r="G200" s="279"/>
      <c r="H200" s="280"/>
      <c r="I200" s="297"/>
      <c r="J200" s="282"/>
      <c r="K200" s="279"/>
      <c r="L200" s="283"/>
      <c r="M200" s="298"/>
      <c r="N200" s="285"/>
      <c r="O200" s="279"/>
      <c r="P200" s="240"/>
      <c r="Q200" s="299"/>
      <c r="R200" s="287"/>
      <c r="S200" s="291"/>
      <c r="T200" s="291"/>
    </row>
    <row r="201" ht="15.75" customHeight="1">
      <c r="A201" s="291"/>
      <c r="B201" s="295"/>
      <c r="C201" s="296"/>
      <c r="D201" s="220"/>
      <c r="E201" s="294"/>
      <c r="F201" s="278"/>
      <c r="G201" s="279"/>
      <c r="H201" s="280"/>
      <c r="I201" s="297"/>
      <c r="J201" s="282"/>
      <c r="K201" s="279"/>
      <c r="L201" s="283"/>
      <c r="M201" s="298"/>
      <c r="N201" s="285"/>
      <c r="O201" s="279"/>
      <c r="P201" s="240"/>
      <c r="Q201" s="299"/>
      <c r="R201" s="287"/>
      <c r="S201" s="291"/>
      <c r="T201" s="291"/>
    </row>
    <row r="202" ht="15.75" customHeight="1">
      <c r="A202" s="291"/>
      <c r="B202" s="295"/>
      <c r="C202" s="296"/>
      <c r="D202" s="220"/>
      <c r="E202" s="294"/>
      <c r="F202" s="278"/>
      <c r="G202" s="279"/>
      <c r="H202" s="280"/>
      <c r="I202" s="297"/>
      <c r="J202" s="282"/>
      <c r="K202" s="279"/>
      <c r="L202" s="283"/>
      <c r="M202" s="298"/>
      <c r="N202" s="285"/>
      <c r="O202" s="279"/>
      <c r="P202" s="240"/>
      <c r="Q202" s="299"/>
      <c r="R202" s="287"/>
      <c r="S202" s="291"/>
      <c r="T202" s="291"/>
    </row>
    <row r="203" ht="15.75" customHeight="1">
      <c r="A203" s="291"/>
      <c r="B203" s="295"/>
      <c r="C203" s="296"/>
      <c r="D203" s="220"/>
      <c r="E203" s="294"/>
      <c r="F203" s="278"/>
      <c r="G203" s="279"/>
      <c r="H203" s="280"/>
      <c r="I203" s="297"/>
      <c r="J203" s="282"/>
      <c r="K203" s="279"/>
      <c r="L203" s="283"/>
      <c r="M203" s="298"/>
      <c r="N203" s="285"/>
      <c r="O203" s="279"/>
      <c r="P203" s="240"/>
      <c r="Q203" s="299"/>
      <c r="R203" s="287"/>
      <c r="S203" s="291"/>
      <c r="T203" s="291"/>
    </row>
    <row r="204" ht="15.75" customHeight="1">
      <c r="A204" s="291"/>
      <c r="B204" s="295"/>
      <c r="C204" s="296"/>
      <c r="D204" s="220"/>
      <c r="E204" s="294"/>
      <c r="F204" s="278"/>
      <c r="G204" s="279"/>
      <c r="H204" s="280"/>
      <c r="I204" s="297"/>
      <c r="J204" s="282"/>
      <c r="K204" s="279"/>
      <c r="L204" s="283"/>
      <c r="M204" s="298"/>
      <c r="N204" s="285"/>
      <c r="O204" s="279"/>
      <c r="P204" s="240"/>
      <c r="Q204" s="299"/>
      <c r="R204" s="287"/>
      <c r="S204" s="291"/>
      <c r="T204" s="291"/>
    </row>
    <row r="205" ht="15.75" customHeight="1">
      <c r="A205" s="291"/>
      <c r="B205" s="295"/>
      <c r="C205" s="296"/>
      <c r="D205" s="220"/>
      <c r="E205" s="294"/>
      <c r="F205" s="278"/>
      <c r="G205" s="279"/>
      <c r="H205" s="280"/>
      <c r="I205" s="297"/>
      <c r="J205" s="282"/>
      <c r="K205" s="279"/>
      <c r="L205" s="283"/>
      <c r="M205" s="298"/>
      <c r="N205" s="285"/>
      <c r="O205" s="279"/>
      <c r="P205" s="240"/>
      <c r="Q205" s="299"/>
      <c r="R205" s="287"/>
      <c r="S205" s="291"/>
      <c r="T205" s="291"/>
    </row>
    <row r="206" ht="15.75" customHeight="1">
      <c r="A206" s="291"/>
      <c r="B206" s="295"/>
      <c r="C206" s="296"/>
      <c r="D206" s="220"/>
      <c r="E206" s="294"/>
      <c r="F206" s="278"/>
      <c r="G206" s="279"/>
      <c r="H206" s="280"/>
      <c r="I206" s="297"/>
      <c r="J206" s="282"/>
      <c r="K206" s="279"/>
      <c r="L206" s="283"/>
      <c r="M206" s="298"/>
      <c r="N206" s="285"/>
      <c r="O206" s="279"/>
      <c r="P206" s="240"/>
      <c r="Q206" s="299"/>
      <c r="R206" s="287"/>
      <c r="S206" s="291"/>
      <c r="T206" s="291"/>
    </row>
    <row r="207" ht="15.75" customHeight="1">
      <c r="A207" s="291"/>
      <c r="B207" s="295"/>
      <c r="C207" s="296"/>
      <c r="D207" s="220"/>
      <c r="E207" s="294"/>
      <c r="F207" s="278"/>
      <c r="G207" s="279"/>
      <c r="H207" s="280"/>
      <c r="I207" s="297"/>
      <c r="J207" s="282"/>
      <c r="K207" s="279"/>
      <c r="L207" s="283"/>
      <c r="M207" s="298"/>
      <c r="N207" s="285"/>
      <c r="O207" s="279"/>
      <c r="P207" s="240"/>
      <c r="Q207" s="299"/>
      <c r="R207" s="287"/>
      <c r="S207" s="291"/>
      <c r="T207" s="291"/>
    </row>
    <row r="208" ht="15.75" customHeight="1">
      <c r="A208" s="291"/>
      <c r="B208" s="295"/>
      <c r="C208" s="296"/>
      <c r="D208" s="220"/>
      <c r="E208" s="294"/>
      <c r="F208" s="278"/>
      <c r="G208" s="279"/>
      <c r="H208" s="280"/>
      <c r="I208" s="297"/>
      <c r="J208" s="282"/>
      <c r="K208" s="279"/>
      <c r="L208" s="283"/>
      <c r="M208" s="298"/>
      <c r="N208" s="285"/>
      <c r="O208" s="279"/>
      <c r="P208" s="240"/>
      <c r="Q208" s="299"/>
      <c r="R208" s="287"/>
      <c r="S208" s="291"/>
      <c r="T208" s="291"/>
    </row>
    <row r="209" ht="15.75" customHeight="1">
      <c r="A209" s="291"/>
      <c r="B209" s="295"/>
      <c r="C209" s="296"/>
      <c r="D209" s="220"/>
      <c r="E209" s="294"/>
      <c r="F209" s="278"/>
      <c r="G209" s="279"/>
      <c r="H209" s="280"/>
      <c r="I209" s="297"/>
      <c r="J209" s="282"/>
      <c r="K209" s="279"/>
      <c r="L209" s="283"/>
      <c r="M209" s="298"/>
      <c r="N209" s="285"/>
      <c r="O209" s="279"/>
      <c r="P209" s="240"/>
      <c r="Q209" s="299"/>
      <c r="R209" s="287"/>
      <c r="S209" s="291"/>
      <c r="T209" s="291"/>
    </row>
    <row r="210" ht="15.75" customHeight="1">
      <c r="A210" s="291"/>
      <c r="B210" s="295"/>
      <c r="C210" s="296"/>
      <c r="D210" s="220"/>
      <c r="E210" s="294"/>
      <c r="F210" s="278"/>
      <c r="G210" s="279"/>
      <c r="H210" s="280"/>
      <c r="I210" s="297"/>
      <c r="J210" s="282"/>
      <c r="K210" s="279"/>
      <c r="L210" s="283"/>
      <c r="M210" s="298"/>
      <c r="N210" s="285"/>
      <c r="O210" s="279"/>
      <c r="P210" s="240"/>
      <c r="Q210" s="299"/>
      <c r="R210" s="287"/>
      <c r="S210" s="291"/>
      <c r="T210" s="291"/>
    </row>
    <row r="211" ht="15.75" customHeight="1">
      <c r="A211" s="291"/>
      <c r="B211" s="295"/>
      <c r="C211" s="296"/>
      <c r="D211" s="220"/>
      <c r="E211" s="294"/>
      <c r="F211" s="278"/>
      <c r="G211" s="279"/>
      <c r="H211" s="280"/>
      <c r="I211" s="297"/>
      <c r="J211" s="282"/>
      <c r="K211" s="279"/>
      <c r="L211" s="283"/>
      <c r="M211" s="298"/>
      <c r="N211" s="285"/>
      <c r="O211" s="279"/>
      <c r="P211" s="240"/>
      <c r="Q211" s="299"/>
      <c r="R211" s="287"/>
      <c r="S211" s="291"/>
      <c r="T211" s="291"/>
    </row>
    <row r="212" ht="15.75" customHeight="1">
      <c r="A212" s="291"/>
      <c r="B212" s="295"/>
      <c r="C212" s="296"/>
      <c r="D212" s="220"/>
      <c r="E212" s="294"/>
      <c r="F212" s="278"/>
      <c r="G212" s="279"/>
      <c r="H212" s="280"/>
      <c r="I212" s="297"/>
      <c r="J212" s="282"/>
      <c r="K212" s="279"/>
      <c r="L212" s="283"/>
      <c r="M212" s="298"/>
      <c r="N212" s="285"/>
      <c r="O212" s="279"/>
      <c r="P212" s="240"/>
      <c r="Q212" s="299"/>
      <c r="R212" s="287"/>
      <c r="S212" s="291"/>
      <c r="T212" s="291"/>
    </row>
    <row r="213" ht="15.75" customHeight="1">
      <c r="A213" s="291"/>
      <c r="B213" s="295"/>
      <c r="C213" s="296"/>
      <c r="D213" s="220"/>
      <c r="E213" s="294"/>
      <c r="F213" s="278"/>
      <c r="G213" s="279"/>
      <c r="H213" s="280"/>
      <c r="I213" s="297"/>
      <c r="J213" s="282"/>
      <c r="K213" s="279"/>
      <c r="L213" s="283"/>
      <c r="M213" s="298"/>
      <c r="N213" s="285"/>
      <c r="O213" s="279"/>
      <c r="P213" s="240"/>
      <c r="Q213" s="299"/>
      <c r="R213" s="287"/>
      <c r="S213" s="291"/>
      <c r="T213" s="291"/>
    </row>
    <row r="214" ht="15.75" customHeight="1">
      <c r="A214" s="291"/>
      <c r="B214" s="295"/>
      <c r="C214" s="296"/>
      <c r="D214" s="220"/>
      <c r="E214" s="294"/>
      <c r="F214" s="278"/>
      <c r="G214" s="279"/>
      <c r="H214" s="280"/>
      <c r="I214" s="297"/>
      <c r="J214" s="282"/>
      <c r="K214" s="279"/>
      <c r="L214" s="283"/>
      <c r="M214" s="298"/>
      <c r="N214" s="285"/>
      <c r="O214" s="279"/>
      <c r="P214" s="240"/>
      <c r="Q214" s="299"/>
      <c r="R214" s="287"/>
      <c r="S214" s="291"/>
      <c r="T214" s="291"/>
    </row>
    <row r="215" ht="15.75" customHeight="1">
      <c r="A215" s="291"/>
      <c r="B215" s="295"/>
      <c r="C215" s="296"/>
      <c r="D215" s="220"/>
      <c r="E215" s="294"/>
      <c r="F215" s="278"/>
      <c r="G215" s="279"/>
      <c r="H215" s="280"/>
      <c r="I215" s="297"/>
      <c r="J215" s="282"/>
      <c r="K215" s="279"/>
      <c r="L215" s="283"/>
      <c r="M215" s="298"/>
      <c r="N215" s="285"/>
      <c r="O215" s="279"/>
      <c r="P215" s="240"/>
      <c r="Q215" s="299"/>
      <c r="R215" s="287"/>
      <c r="S215" s="291"/>
      <c r="T215" s="291"/>
    </row>
    <row r="216" ht="15.75" customHeight="1">
      <c r="A216" s="291"/>
      <c r="B216" s="295"/>
      <c r="C216" s="296"/>
      <c r="D216" s="220"/>
      <c r="E216" s="294"/>
      <c r="F216" s="278"/>
      <c r="G216" s="279"/>
      <c r="H216" s="280"/>
      <c r="I216" s="297"/>
      <c r="J216" s="282"/>
      <c r="K216" s="279"/>
      <c r="L216" s="283"/>
      <c r="M216" s="298"/>
      <c r="N216" s="285"/>
      <c r="O216" s="279"/>
      <c r="P216" s="240"/>
      <c r="Q216" s="299"/>
      <c r="R216" s="287"/>
      <c r="S216" s="291"/>
      <c r="T216" s="291"/>
    </row>
    <row r="217" ht="15.75" customHeight="1">
      <c r="A217" s="291"/>
      <c r="B217" s="295"/>
      <c r="C217" s="296"/>
      <c r="D217" s="220"/>
      <c r="E217" s="294"/>
      <c r="F217" s="278"/>
      <c r="G217" s="279"/>
      <c r="H217" s="280"/>
      <c r="I217" s="297"/>
      <c r="J217" s="282"/>
      <c r="K217" s="279"/>
      <c r="L217" s="283"/>
      <c r="M217" s="298"/>
      <c r="N217" s="285"/>
      <c r="O217" s="279"/>
      <c r="P217" s="240"/>
      <c r="Q217" s="299"/>
      <c r="R217" s="287"/>
      <c r="S217" s="291"/>
      <c r="T217" s="291"/>
    </row>
    <row r="218" ht="15.75" customHeight="1">
      <c r="A218" s="291"/>
      <c r="B218" s="295"/>
      <c r="C218" s="296"/>
      <c r="D218" s="220"/>
      <c r="E218" s="294"/>
      <c r="F218" s="278"/>
      <c r="G218" s="279"/>
      <c r="H218" s="280"/>
      <c r="I218" s="297"/>
      <c r="J218" s="282"/>
      <c r="K218" s="279"/>
      <c r="L218" s="283"/>
      <c r="M218" s="298"/>
      <c r="N218" s="285"/>
      <c r="O218" s="279"/>
      <c r="P218" s="240"/>
      <c r="Q218" s="299"/>
      <c r="R218" s="287"/>
      <c r="S218" s="291"/>
      <c r="T218" s="291"/>
    </row>
    <row r="219" ht="15.75" customHeight="1">
      <c r="A219" s="291"/>
      <c r="B219" s="295"/>
      <c r="C219" s="296"/>
      <c r="D219" s="220"/>
      <c r="E219" s="294"/>
      <c r="F219" s="278"/>
      <c r="G219" s="279"/>
      <c r="H219" s="280"/>
      <c r="I219" s="297"/>
      <c r="J219" s="282"/>
      <c r="K219" s="279"/>
      <c r="L219" s="283"/>
      <c r="M219" s="298"/>
      <c r="N219" s="285"/>
      <c r="O219" s="279"/>
      <c r="P219" s="240"/>
      <c r="Q219" s="299"/>
      <c r="R219" s="287"/>
      <c r="S219" s="291"/>
      <c r="T219" s="291"/>
    </row>
    <row r="220" ht="15.75" customHeight="1">
      <c r="A220" s="291"/>
      <c r="B220" s="295"/>
      <c r="C220" s="296"/>
      <c r="D220" s="220"/>
      <c r="E220" s="294"/>
      <c r="F220" s="278"/>
      <c r="G220" s="279"/>
      <c r="H220" s="280"/>
      <c r="I220" s="297"/>
      <c r="J220" s="282"/>
      <c r="K220" s="279"/>
      <c r="L220" s="283"/>
      <c r="M220" s="298"/>
      <c r="N220" s="285"/>
      <c r="O220" s="279"/>
      <c r="P220" s="240"/>
      <c r="Q220" s="299"/>
      <c r="R220" s="287"/>
      <c r="S220" s="291"/>
      <c r="T220" s="291"/>
    </row>
    <row r="221" ht="15.75" customHeight="1">
      <c r="A221" s="291"/>
      <c r="B221" s="295"/>
      <c r="C221" s="296"/>
      <c r="D221" s="220"/>
      <c r="E221" s="294"/>
      <c r="F221" s="278"/>
      <c r="G221" s="279"/>
      <c r="H221" s="280"/>
      <c r="I221" s="297"/>
      <c r="J221" s="282"/>
      <c r="K221" s="279"/>
      <c r="L221" s="283"/>
      <c r="M221" s="298"/>
      <c r="N221" s="285"/>
      <c r="O221" s="279"/>
      <c r="P221" s="240"/>
      <c r="Q221" s="299"/>
      <c r="R221" s="287"/>
      <c r="S221" s="291"/>
      <c r="T221" s="291"/>
    </row>
    <row r="222" ht="15.75" customHeight="1">
      <c r="A222" s="291"/>
      <c r="B222" s="295"/>
      <c r="C222" s="296"/>
      <c r="D222" s="220"/>
      <c r="E222" s="294"/>
      <c r="F222" s="278"/>
      <c r="G222" s="279"/>
      <c r="H222" s="280"/>
      <c r="I222" s="297"/>
      <c r="J222" s="282"/>
      <c r="K222" s="279"/>
      <c r="L222" s="283"/>
      <c r="M222" s="298"/>
      <c r="N222" s="285"/>
      <c r="O222" s="279"/>
      <c r="P222" s="240"/>
      <c r="Q222" s="299"/>
      <c r="R222" s="287"/>
      <c r="S222" s="291"/>
      <c r="T222" s="291"/>
    </row>
    <row r="223" ht="15.75" customHeight="1">
      <c r="A223" s="291"/>
      <c r="B223" s="295"/>
      <c r="C223" s="296"/>
      <c r="D223" s="220"/>
      <c r="E223" s="294"/>
      <c r="F223" s="278"/>
      <c r="G223" s="279"/>
      <c r="H223" s="280"/>
      <c r="I223" s="297"/>
      <c r="J223" s="282"/>
      <c r="K223" s="279"/>
      <c r="L223" s="283"/>
      <c r="M223" s="298"/>
      <c r="N223" s="285"/>
      <c r="O223" s="279"/>
      <c r="P223" s="240"/>
      <c r="Q223" s="299"/>
      <c r="R223" s="287"/>
      <c r="S223" s="291"/>
      <c r="T223" s="291"/>
    </row>
    <row r="224" ht="15.75" customHeight="1">
      <c r="A224" s="291"/>
      <c r="B224" s="295"/>
      <c r="C224" s="296"/>
      <c r="D224" s="220"/>
      <c r="E224" s="294"/>
      <c r="F224" s="278"/>
      <c r="G224" s="279"/>
      <c r="H224" s="280"/>
      <c r="I224" s="297"/>
      <c r="J224" s="282"/>
      <c r="K224" s="279"/>
      <c r="L224" s="283"/>
      <c r="M224" s="298"/>
      <c r="N224" s="285"/>
      <c r="O224" s="279"/>
      <c r="P224" s="240"/>
      <c r="Q224" s="299"/>
      <c r="R224" s="287"/>
      <c r="S224" s="291"/>
      <c r="T224" s="291"/>
    </row>
    <row r="225" ht="15.75" customHeight="1">
      <c r="A225" s="291"/>
      <c r="B225" s="295"/>
      <c r="C225" s="296"/>
      <c r="D225" s="220"/>
      <c r="E225" s="294"/>
      <c r="F225" s="278"/>
      <c r="G225" s="279"/>
      <c r="H225" s="280"/>
      <c r="I225" s="297"/>
      <c r="J225" s="282"/>
      <c r="K225" s="279"/>
      <c r="L225" s="283"/>
      <c r="M225" s="298"/>
      <c r="N225" s="285"/>
      <c r="O225" s="279"/>
      <c r="P225" s="240"/>
      <c r="Q225" s="299"/>
      <c r="R225" s="287"/>
      <c r="S225" s="291"/>
      <c r="T225" s="291"/>
    </row>
    <row r="226" ht="15.75" customHeight="1">
      <c r="A226" s="291"/>
      <c r="B226" s="295"/>
      <c r="C226" s="296"/>
      <c r="D226" s="220"/>
      <c r="E226" s="294"/>
      <c r="F226" s="278"/>
      <c r="G226" s="279"/>
      <c r="H226" s="280"/>
      <c r="I226" s="297"/>
      <c r="J226" s="282"/>
      <c r="K226" s="279"/>
      <c r="L226" s="283"/>
      <c r="M226" s="298"/>
      <c r="N226" s="285"/>
      <c r="O226" s="279"/>
      <c r="P226" s="240"/>
      <c r="Q226" s="299"/>
      <c r="R226" s="287"/>
      <c r="S226" s="291"/>
      <c r="T226" s="291"/>
    </row>
    <row r="227" ht="15.75" customHeight="1">
      <c r="A227" s="291"/>
      <c r="B227" s="295"/>
      <c r="C227" s="296"/>
      <c r="D227" s="220"/>
      <c r="E227" s="294"/>
      <c r="F227" s="278"/>
      <c r="G227" s="279"/>
      <c r="H227" s="280"/>
      <c r="I227" s="297"/>
      <c r="J227" s="282"/>
      <c r="K227" s="279"/>
      <c r="L227" s="283"/>
      <c r="M227" s="298"/>
      <c r="N227" s="285"/>
      <c r="O227" s="279"/>
      <c r="P227" s="240"/>
      <c r="Q227" s="299"/>
      <c r="R227" s="287"/>
      <c r="S227" s="291"/>
      <c r="T227" s="291"/>
    </row>
    <row r="228" ht="15.75" customHeight="1">
      <c r="A228" s="291"/>
      <c r="B228" s="295"/>
      <c r="C228" s="296"/>
      <c r="D228" s="220"/>
      <c r="E228" s="294"/>
      <c r="F228" s="278"/>
      <c r="G228" s="279"/>
      <c r="H228" s="280"/>
      <c r="I228" s="297"/>
      <c r="J228" s="282"/>
      <c r="K228" s="279"/>
      <c r="L228" s="283"/>
      <c r="M228" s="298"/>
      <c r="N228" s="285"/>
      <c r="O228" s="279"/>
      <c r="P228" s="240"/>
      <c r="Q228" s="299"/>
      <c r="R228" s="287"/>
      <c r="S228" s="291"/>
      <c r="T228" s="291"/>
    </row>
    <row r="229" ht="15.75" customHeight="1">
      <c r="A229" s="291"/>
      <c r="B229" s="295"/>
      <c r="C229" s="296"/>
      <c r="D229" s="220"/>
      <c r="E229" s="294"/>
      <c r="F229" s="278"/>
      <c r="G229" s="279"/>
      <c r="H229" s="280"/>
      <c r="I229" s="297"/>
      <c r="J229" s="282"/>
      <c r="K229" s="279"/>
      <c r="L229" s="283"/>
      <c r="M229" s="298"/>
      <c r="N229" s="285"/>
      <c r="O229" s="279"/>
      <c r="P229" s="240"/>
      <c r="Q229" s="299"/>
      <c r="R229" s="287"/>
      <c r="S229" s="291"/>
      <c r="T229" s="291"/>
    </row>
    <row r="230" ht="15.75" customHeight="1">
      <c r="A230" s="291"/>
      <c r="B230" s="295"/>
      <c r="C230" s="296"/>
      <c r="D230" s="220"/>
      <c r="E230" s="294"/>
      <c r="F230" s="278"/>
      <c r="G230" s="279"/>
      <c r="H230" s="280"/>
      <c r="I230" s="297"/>
      <c r="J230" s="282"/>
      <c r="K230" s="279"/>
      <c r="L230" s="283"/>
      <c r="M230" s="298"/>
      <c r="N230" s="285"/>
      <c r="O230" s="279"/>
      <c r="P230" s="240"/>
      <c r="Q230" s="299"/>
      <c r="R230" s="287"/>
      <c r="S230" s="291"/>
      <c r="T230" s="291"/>
    </row>
    <row r="231" ht="15.75" customHeight="1">
      <c r="A231" s="291"/>
      <c r="B231" s="295"/>
      <c r="C231" s="296"/>
      <c r="D231" s="220"/>
      <c r="E231" s="294"/>
      <c r="F231" s="278"/>
      <c r="G231" s="279"/>
      <c r="H231" s="280"/>
      <c r="I231" s="297"/>
      <c r="J231" s="282"/>
      <c r="K231" s="279"/>
      <c r="L231" s="283"/>
      <c r="M231" s="298"/>
      <c r="N231" s="285"/>
      <c r="O231" s="279"/>
      <c r="P231" s="240"/>
      <c r="Q231" s="299"/>
      <c r="R231" s="287"/>
      <c r="S231" s="291"/>
      <c r="T231" s="291"/>
    </row>
    <row r="232" ht="15.75" customHeight="1">
      <c r="A232" s="291"/>
      <c r="B232" s="295"/>
      <c r="C232" s="296"/>
      <c r="D232" s="220"/>
      <c r="E232" s="294"/>
      <c r="F232" s="278"/>
      <c r="G232" s="279"/>
      <c r="H232" s="280"/>
      <c r="I232" s="297"/>
      <c r="J232" s="282"/>
      <c r="K232" s="279"/>
      <c r="L232" s="283"/>
      <c r="M232" s="298"/>
      <c r="N232" s="285"/>
      <c r="O232" s="279"/>
      <c r="P232" s="240"/>
      <c r="Q232" s="299"/>
      <c r="R232" s="287"/>
      <c r="S232" s="291"/>
      <c r="T232" s="291"/>
    </row>
    <row r="233" ht="15.75" customHeight="1">
      <c r="A233" s="291"/>
      <c r="B233" s="295"/>
      <c r="C233" s="296"/>
      <c r="D233" s="220"/>
      <c r="E233" s="294"/>
      <c r="F233" s="278"/>
      <c r="G233" s="279"/>
      <c r="H233" s="280"/>
      <c r="I233" s="297"/>
      <c r="J233" s="282"/>
      <c r="K233" s="279"/>
      <c r="L233" s="283"/>
      <c r="M233" s="298"/>
      <c r="N233" s="285"/>
      <c r="O233" s="279"/>
      <c r="P233" s="240"/>
      <c r="Q233" s="299"/>
      <c r="R233" s="287"/>
      <c r="S233" s="291"/>
      <c r="T233" s="291"/>
    </row>
    <row r="234" ht="15.75" customHeight="1">
      <c r="A234" s="291"/>
      <c r="B234" s="295"/>
      <c r="C234" s="296"/>
      <c r="D234" s="220"/>
      <c r="E234" s="294"/>
      <c r="F234" s="278"/>
      <c r="G234" s="279"/>
      <c r="H234" s="280"/>
      <c r="I234" s="297"/>
      <c r="J234" s="282"/>
      <c r="K234" s="279"/>
      <c r="L234" s="283"/>
      <c r="M234" s="298"/>
      <c r="N234" s="285"/>
      <c r="O234" s="279"/>
      <c r="P234" s="240"/>
      <c r="Q234" s="299"/>
      <c r="R234" s="287"/>
      <c r="S234" s="291"/>
      <c r="T234" s="291"/>
    </row>
    <row r="235" ht="15.75" customHeight="1">
      <c r="A235" s="291"/>
      <c r="B235" s="295"/>
      <c r="C235" s="296"/>
      <c r="D235" s="220"/>
      <c r="E235" s="294"/>
      <c r="F235" s="278"/>
      <c r="G235" s="279"/>
      <c r="H235" s="280"/>
      <c r="I235" s="297"/>
      <c r="J235" s="282"/>
      <c r="K235" s="279"/>
      <c r="L235" s="283"/>
      <c r="M235" s="298"/>
      <c r="N235" s="285"/>
      <c r="O235" s="279"/>
      <c r="P235" s="240"/>
      <c r="Q235" s="299"/>
      <c r="R235" s="287"/>
      <c r="S235" s="291"/>
      <c r="T235" s="291"/>
    </row>
    <row r="236" ht="15.75" customHeight="1">
      <c r="A236" s="291"/>
      <c r="B236" s="295"/>
      <c r="C236" s="296"/>
      <c r="D236" s="220"/>
      <c r="E236" s="294"/>
      <c r="F236" s="278"/>
      <c r="G236" s="279"/>
      <c r="H236" s="280"/>
      <c r="I236" s="297"/>
      <c r="J236" s="282"/>
      <c r="K236" s="279"/>
      <c r="L236" s="283"/>
      <c r="M236" s="298"/>
      <c r="N236" s="285"/>
      <c r="O236" s="279"/>
      <c r="P236" s="240"/>
      <c r="Q236" s="299"/>
      <c r="R236" s="287"/>
      <c r="S236" s="291"/>
      <c r="T236" s="291"/>
    </row>
    <row r="237" ht="15.75" customHeight="1">
      <c r="A237" s="291"/>
      <c r="B237" s="295"/>
      <c r="C237" s="296"/>
      <c r="D237" s="220"/>
      <c r="E237" s="294"/>
      <c r="F237" s="278"/>
      <c r="G237" s="279"/>
      <c r="H237" s="280"/>
      <c r="I237" s="297"/>
      <c r="J237" s="282"/>
      <c r="K237" s="279"/>
      <c r="L237" s="283"/>
      <c r="M237" s="298"/>
      <c r="N237" s="285"/>
      <c r="O237" s="279"/>
      <c r="P237" s="240"/>
      <c r="Q237" s="299"/>
      <c r="R237" s="287"/>
      <c r="S237" s="291"/>
      <c r="T237" s="291"/>
    </row>
    <row r="238" ht="15.75" customHeight="1">
      <c r="A238" s="291"/>
      <c r="B238" s="295"/>
      <c r="C238" s="296"/>
      <c r="D238" s="220"/>
      <c r="E238" s="294"/>
      <c r="F238" s="278"/>
      <c r="G238" s="279"/>
      <c r="H238" s="280"/>
      <c r="I238" s="297"/>
      <c r="J238" s="282"/>
      <c r="K238" s="279"/>
      <c r="L238" s="283"/>
      <c r="M238" s="298"/>
      <c r="N238" s="285"/>
      <c r="O238" s="279"/>
      <c r="P238" s="240"/>
      <c r="Q238" s="299"/>
      <c r="R238" s="287"/>
      <c r="S238" s="291"/>
      <c r="T238" s="291"/>
    </row>
    <row r="239" ht="15.75" customHeight="1">
      <c r="A239" s="291"/>
      <c r="B239" s="295"/>
      <c r="C239" s="296"/>
      <c r="D239" s="220"/>
      <c r="E239" s="294"/>
      <c r="F239" s="278"/>
      <c r="G239" s="279"/>
      <c r="H239" s="280"/>
      <c r="I239" s="297"/>
      <c r="J239" s="282"/>
      <c r="K239" s="279"/>
      <c r="L239" s="283"/>
      <c r="M239" s="298"/>
      <c r="N239" s="285"/>
      <c r="O239" s="279"/>
      <c r="P239" s="240"/>
      <c r="Q239" s="299"/>
      <c r="R239" s="287"/>
      <c r="S239" s="291"/>
      <c r="T239" s="291"/>
    </row>
    <row r="240" ht="15.75" customHeight="1">
      <c r="A240" s="291"/>
      <c r="B240" s="295"/>
      <c r="C240" s="296"/>
      <c r="D240" s="220"/>
      <c r="E240" s="294"/>
      <c r="F240" s="278"/>
      <c r="G240" s="279"/>
      <c r="H240" s="280"/>
      <c r="I240" s="297"/>
      <c r="J240" s="282"/>
      <c r="K240" s="279"/>
      <c r="L240" s="283"/>
      <c r="M240" s="298"/>
      <c r="N240" s="285"/>
      <c r="O240" s="279"/>
      <c r="P240" s="240"/>
      <c r="Q240" s="299"/>
      <c r="R240" s="287"/>
      <c r="S240" s="291"/>
      <c r="T240" s="291"/>
    </row>
    <row r="241" ht="15.75" customHeight="1">
      <c r="A241" s="291"/>
      <c r="B241" s="295"/>
      <c r="C241" s="296"/>
      <c r="D241" s="220"/>
      <c r="E241" s="294"/>
      <c r="F241" s="278"/>
      <c r="G241" s="279"/>
      <c r="H241" s="280"/>
      <c r="I241" s="297"/>
      <c r="J241" s="282"/>
      <c r="K241" s="279"/>
      <c r="L241" s="283"/>
      <c r="M241" s="298"/>
      <c r="N241" s="285"/>
      <c r="O241" s="279"/>
      <c r="P241" s="240"/>
      <c r="Q241" s="299"/>
      <c r="R241" s="287"/>
      <c r="S241" s="291"/>
      <c r="T241" s="291"/>
    </row>
    <row r="242" ht="15.75" customHeight="1">
      <c r="A242" s="291"/>
      <c r="B242" s="295"/>
      <c r="C242" s="296"/>
      <c r="D242" s="220"/>
      <c r="E242" s="294"/>
      <c r="F242" s="278"/>
      <c r="G242" s="279"/>
      <c r="H242" s="280"/>
      <c r="I242" s="297"/>
      <c r="J242" s="282"/>
      <c r="K242" s="279"/>
      <c r="L242" s="283"/>
      <c r="M242" s="298"/>
      <c r="N242" s="285"/>
      <c r="O242" s="279"/>
      <c r="P242" s="240"/>
      <c r="Q242" s="299"/>
      <c r="R242" s="287"/>
      <c r="S242" s="291"/>
      <c r="T242" s="291"/>
    </row>
    <row r="243" ht="15.75" customHeight="1">
      <c r="A243" s="291"/>
      <c r="B243" s="295"/>
      <c r="C243" s="296"/>
      <c r="D243" s="220"/>
      <c r="E243" s="294"/>
      <c r="F243" s="278"/>
      <c r="G243" s="279"/>
      <c r="H243" s="280"/>
      <c r="I243" s="297"/>
      <c r="J243" s="282"/>
      <c r="K243" s="279"/>
      <c r="L243" s="283"/>
      <c r="M243" s="298"/>
      <c r="N243" s="285"/>
      <c r="O243" s="279"/>
      <c r="P243" s="240"/>
      <c r="Q243" s="299"/>
      <c r="R243" s="287"/>
      <c r="S243" s="291"/>
      <c r="T243" s="291"/>
    </row>
    <row r="244" ht="15.75" customHeight="1">
      <c r="A244" s="291"/>
      <c r="B244" s="295"/>
      <c r="C244" s="296"/>
      <c r="D244" s="220"/>
      <c r="E244" s="294"/>
      <c r="F244" s="278"/>
      <c r="G244" s="279"/>
      <c r="H244" s="280"/>
      <c r="I244" s="297"/>
      <c r="J244" s="282"/>
      <c r="K244" s="279"/>
      <c r="L244" s="283"/>
      <c r="M244" s="298"/>
      <c r="N244" s="285"/>
      <c r="O244" s="279"/>
      <c r="P244" s="240"/>
      <c r="Q244" s="299"/>
      <c r="R244" s="287"/>
      <c r="S244" s="291"/>
      <c r="T244" s="291"/>
    </row>
    <row r="245" ht="15.75" customHeight="1">
      <c r="A245" s="291"/>
      <c r="B245" s="295"/>
      <c r="C245" s="296"/>
      <c r="D245" s="220"/>
      <c r="E245" s="294"/>
      <c r="F245" s="278"/>
      <c r="G245" s="279"/>
      <c r="H245" s="280"/>
      <c r="I245" s="297"/>
      <c r="J245" s="282"/>
      <c r="K245" s="279"/>
      <c r="L245" s="283"/>
      <c r="M245" s="298"/>
      <c r="N245" s="285"/>
      <c r="O245" s="279"/>
      <c r="P245" s="240"/>
      <c r="Q245" s="299"/>
      <c r="R245" s="287"/>
      <c r="S245" s="291"/>
      <c r="T245" s="291"/>
    </row>
    <row r="246" ht="15.75" customHeight="1">
      <c r="A246" s="291"/>
      <c r="B246" s="295"/>
      <c r="C246" s="296"/>
      <c r="D246" s="220"/>
      <c r="E246" s="294"/>
      <c r="F246" s="278"/>
      <c r="G246" s="279"/>
      <c r="H246" s="280"/>
      <c r="I246" s="297"/>
      <c r="J246" s="282"/>
      <c r="K246" s="279"/>
      <c r="L246" s="283"/>
      <c r="M246" s="298"/>
      <c r="N246" s="285"/>
      <c r="O246" s="279"/>
      <c r="P246" s="240"/>
      <c r="Q246" s="299"/>
      <c r="R246" s="287"/>
      <c r="S246" s="291"/>
      <c r="T246" s="291"/>
    </row>
    <row r="247" ht="15.75" customHeight="1">
      <c r="A247" s="291"/>
      <c r="B247" s="295"/>
      <c r="C247" s="296"/>
      <c r="D247" s="220"/>
      <c r="E247" s="294"/>
      <c r="F247" s="278"/>
      <c r="G247" s="279"/>
      <c r="H247" s="280"/>
      <c r="I247" s="297"/>
      <c r="J247" s="282"/>
      <c r="K247" s="279"/>
      <c r="L247" s="283"/>
      <c r="M247" s="298"/>
      <c r="N247" s="285"/>
      <c r="O247" s="279"/>
      <c r="P247" s="240"/>
      <c r="Q247" s="299"/>
      <c r="R247" s="287"/>
      <c r="S247" s="291"/>
      <c r="T247" s="291"/>
    </row>
    <row r="248" ht="15.75" customHeight="1">
      <c r="A248" s="291"/>
      <c r="B248" s="295"/>
      <c r="C248" s="296"/>
      <c r="D248" s="220"/>
      <c r="E248" s="294"/>
      <c r="F248" s="278"/>
      <c r="G248" s="279"/>
      <c r="H248" s="280"/>
      <c r="I248" s="297"/>
      <c r="J248" s="282"/>
      <c r="K248" s="279"/>
      <c r="L248" s="283"/>
      <c r="M248" s="298"/>
      <c r="N248" s="285"/>
      <c r="O248" s="279"/>
      <c r="P248" s="240"/>
      <c r="Q248" s="299"/>
      <c r="R248" s="287"/>
      <c r="S248" s="291"/>
      <c r="T248" s="291"/>
    </row>
    <row r="249" ht="15.75" customHeight="1">
      <c r="A249" s="291"/>
      <c r="B249" s="295"/>
      <c r="C249" s="296"/>
      <c r="D249" s="220"/>
      <c r="E249" s="294"/>
      <c r="F249" s="278"/>
      <c r="G249" s="279"/>
      <c r="H249" s="280"/>
      <c r="I249" s="297"/>
      <c r="J249" s="282"/>
      <c r="K249" s="279"/>
      <c r="L249" s="283"/>
      <c r="M249" s="298"/>
      <c r="N249" s="285"/>
      <c r="O249" s="279"/>
      <c r="P249" s="240"/>
      <c r="Q249" s="299"/>
      <c r="R249" s="287"/>
      <c r="S249" s="291"/>
      <c r="T249" s="291"/>
    </row>
    <row r="250" ht="15.75" customHeight="1">
      <c r="A250" s="291"/>
      <c r="B250" s="295"/>
      <c r="C250" s="296"/>
      <c r="D250" s="220"/>
      <c r="E250" s="294"/>
      <c r="F250" s="278"/>
      <c r="G250" s="279"/>
      <c r="H250" s="280"/>
      <c r="I250" s="297"/>
      <c r="J250" s="282"/>
      <c r="K250" s="279"/>
      <c r="L250" s="283"/>
      <c r="M250" s="298"/>
      <c r="N250" s="285"/>
      <c r="O250" s="279"/>
      <c r="P250" s="240"/>
      <c r="Q250" s="299"/>
      <c r="R250" s="287"/>
      <c r="S250" s="291"/>
      <c r="T250" s="291"/>
    </row>
    <row r="251" ht="15.75" customHeight="1">
      <c r="A251" s="291"/>
      <c r="B251" s="295"/>
      <c r="C251" s="296"/>
      <c r="D251" s="220"/>
      <c r="E251" s="294"/>
      <c r="F251" s="278"/>
      <c r="G251" s="279"/>
      <c r="H251" s="280"/>
      <c r="I251" s="297"/>
      <c r="J251" s="282"/>
      <c r="K251" s="279"/>
      <c r="L251" s="283"/>
      <c r="M251" s="298"/>
      <c r="N251" s="285"/>
      <c r="O251" s="279"/>
      <c r="P251" s="240"/>
      <c r="Q251" s="299"/>
      <c r="R251" s="287"/>
      <c r="S251" s="291"/>
      <c r="T251" s="291"/>
    </row>
    <row r="252" ht="15.75" customHeight="1">
      <c r="A252" s="291"/>
      <c r="B252" s="295"/>
      <c r="C252" s="296"/>
      <c r="D252" s="220"/>
      <c r="E252" s="294"/>
      <c r="F252" s="278"/>
      <c r="G252" s="279"/>
      <c r="H252" s="280"/>
      <c r="I252" s="297"/>
      <c r="J252" s="282"/>
      <c r="K252" s="279"/>
      <c r="L252" s="283"/>
      <c r="M252" s="298"/>
      <c r="N252" s="285"/>
      <c r="O252" s="279"/>
      <c r="P252" s="240"/>
      <c r="Q252" s="299"/>
      <c r="R252" s="287"/>
      <c r="S252" s="291"/>
      <c r="T252" s="291"/>
    </row>
    <row r="253" ht="15.75" customHeight="1">
      <c r="A253" s="291"/>
      <c r="B253" s="295"/>
      <c r="C253" s="296"/>
      <c r="D253" s="220"/>
      <c r="E253" s="294"/>
      <c r="F253" s="278"/>
      <c r="G253" s="279"/>
      <c r="H253" s="280"/>
      <c r="I253" s="297"/>
      <c r="J253" s="282"/>
      <c r="K253" s="279"/>
      <c r="L253" s="283"/>
      <c r="M253" s="298"/>
      <c r="N253" s="285"/>
      <c r="O253" s="279"/>
      <c r="P253" s="240"/>
      <c r="Q253" s="299"/>
      <c r="R253" s="287"/>
      <c r="S253" s="291"/>
      <c r="T253" s="291"/>
    </row>
    <row r="254" ht="15.75" customHeight="1">
      <c r="A254" s="291"/>
      <c r="B254" s="295"/>
      <c r="C254" s="296"/>
      <c r="D254" s="220"/>
      <c r="E254" s="294"/>
      <c r="F254" s="278"/>
      <c r="G254" s="279"/>
      <c r="H254" s="280"/>
      <c r="I254" s="297"/>
      <c r="J254" s="282"/>
      <c r="K254" s="279"/>
      <c r="L254" s="283"/>
      <c r="M254" s="298"/>
      <c r="N254" s="285"/>
      <c r="O254" s="279"/>
      <c r="P254" s="240"/>
      <c r="Q254" s="299"/>
      <c r="R254" s="287"/>
      <c r="S254" s="291"/>
      <c r="T254" s="291"/>
    </row>
    <row r="255" ht="15.75" customHeight="1">
      <c r="A255" s="291"/>
      <c r="B255" s="295"/>
      <c r="C255" s="296"/>
      <c r="D255" s="220"/>
      <c r="E255" s="294"/>
      <c r="F255" s="278"/>
      <c r="G255" s="279"/>
      <c r="H255" s="280"/>
      <c r="I255" s="297"/>
      <c r="J255" s="282"/>
      <c r="K255" s="279"/>
      <c r="L255" s="283"/>
      <c r="M255" s="298"/>
      <c r="N255" s="285"/>
      <c r="O255" s="279"/>
      <c r="P255" s="240"/>
      <c r="Q255" s="299"/>
      <c r="R255" s="287"/>
      <c r="S255" s="291"/>
      <c r="T255" s="291"/>
    </row>
    <row r="256" ht="15.75" customHeight="1">
      <c r="A256" s="291"/>
      <c r="B256" s="295"/>
      <c r="C256" s="296"/>
      <c r="D256" s="220"/>
      <c r="E256" s="294"/>
      <c r="F256" s="278"/>
      <c r="G256" s="279"/>
      <c r="H256" s="280"/>
      <c r="I256" s="297"/>
      <c r="J256" s="282"/>
      <c r="K256" s="279"/>
      <c r="L256" s="283"/>
      <c r="M256" s="298"/>
      <c r="N256" s="285"/>
      <c r="O256" s="279"/>
      <c r="P256" s="240"/>
      <c r="Q256" s="299"/>
      <c r="R256" s="287"/>
      <c r="S256" s="291"/>
      <c r="T256" s="291"/>
    </row>
    <row r="257" ht="15.75" customHeight="1">
      <c r="A257" s="291"/>
      <c r="B257" s="295"/>
      <c r="C257" s="296"/>
      <c r="D257" s="220"/>
      <c r="E257" s="294"/>
      <c r="F257" s="278"/>
      <c r="G257" s="279"/>
      <c r="H257" s="280"/>
      <c r="I257" s="297"/>
      <c r="J257" s="282"/>
      <c r="K257" s="279"/>
      <c r="L257" s="283"/>
      <c r="M257" s="298"/>
      <c r="N257" s="285"/>
      <c r="O257" s="279"/>
      <c r="P257" s="240"/>
      <c r="Q257" s="299"/>
      <c r="R257" s="287"/>
      <c r="S257" s="291"/>
      <c r="T257" s="291"/>
    </row>
    <row r="258" ht="15.75" customHeight="1">
      <c r="A258" s="291"/>
      <c r="B258" s="295"/>
      <c r="C258" s="296"/>
      <c r="D258" s="220"/>
      <c r="E258" s="294"/>
      <c r="F258" s="278"/>
      <c r="G258" s="279"/>
      <c r="H258" s="280"/>
      <c r="I258" s="297"/>
      <c r="J258" s="282"/>
      <c r="K258" s="279"/>
      <c r="L258" s="283"/>
      <c r="M258" s="298"/>
      <c r="N258" s="285"/>
      <c r="O258" s="279"/>
      <c r="P258" s="240"/>
      <c r="Q258" s="299"/>
      <c r="R258" s="287"/>
      <c r="S258" s="291"/>
      <c r="T258" s="291"/>
    </row>
    <row r="259" ht="15.75" customHeight="1">
      <c r="A259" s="291"/>
      <c r="B259" s="295"/>
      <c r="C259" s="296"/>
      <c r="D259" s="220"/>
      <c r="E259" s="294"/>
      <c r="F259" s="278"/>
      <c r="G259" s="279"/>
      <c r="H259" s="280"/>
      <c r="I259" s="297"/>
      <c r="J259" s="282"/>
      <c r="K259" s="279"/>
      <c r="L259" s="283"/>
      <c r="M259" s="298"/>
      <c r="N259" s="285"/>
      <c r="O259" s="279"/>
      <c r="P259" s="240"/>
      <c r="Q259" s="299"/>
      <c r="R259" s="287"/>
      <c r="S259" s="291"/>
      <c r="T259" s="291"/>
    </row>
    <row r="260" ht="15.75" customHeight="1">
      <c r="A260" s="291"/>
      <c r="B260" s="295"/>
      <c r="C260" s="296"/>
      <c r="D260" s="220"/>
      <c r="E260" s="294"/>
      <c r="F260" s="278"/>
      <c r="G260" s="279"/>
      <c r="H260" s="280"/>
      <c r="I260" s="297"/>
      <c r="J260" s="282"/>
      <c r="K260" s="279"/>
      <c r="L260" s="283"/>
      <c r="M260" s="298"/>
      <c r="N260" s="285"/>
      <c r="O260" s="279"/>
      <c r="P260" s="240"/>
      <c r="Q260" s="299"/>
      <c r="R260" s="287"/>
      <c r="S260" s="291"/>
      <c r="T260" s="291"/>
    </row>
    <row r="261" ht="15.75" customHeight="1">
      <c r="A261" s="291"/>
      <c r="B261" s="295"/>
      <c r="C261" s="296"/>
      <c r="D261" s="220"/>
      <c r="E261" s="294"/>
      <c r="F261" s="278"/>
      <c r="G261" s="279"/>
      <c r="H261" s="280"/>
      <c r="I261" s="297"/>
      <c r="J261" s="282"/>
      <c r="K261" s="279"/>
      <c r="L261" s="283"/>
      <c r="M261" s="298"/>
      <c r="N261" s="285"/>
      <c r="O261" s="279"/>
      <c r="P261" s="240"/>
      <c r="Q261" s="299"/>
      <c r="R261" s="287"/>
      <c r="S261" s="291"/>
      <c r="T261" s="291"/>
    </row>
    <row r="262" ht="15.75" customHeight="1">
      <c r="A262" s="291"/>
      <c r="B262" s="295"/>
      <c r="C262" s="296"/>
      <c r="D262" s="220"/>
      <c r="E262" s="294"/>
      <c r="F262" s="278"/>
      <c r="G262" s="279"/>
      <c r="H262" s="280"/>
      <c r="I262" s="297"/>
      <c r="J262" s="282"/>
      <c r="K262" s="279"/>
      <c r="L262" s="283"/>
      <c r="M262" s="298"/>
      <c r="N262" s="285"/>
      <c r="O262" s="279"/>
      <c r="P262" s="240"/>
      <c r="Q262" s="299"/>
      <c r="R262" s="287"/>
      <c r="S262" s="291"/>
      <c r="T262" s="291"/>
    </row>
    <row r="263" ht="15.75" customHeight="1">
      <c r="A263" s="291"/>
      <c r="B263" s="295"/>
      <c r="C263" s="296"/>
      <c r="D263" s="220"/>
      <c r="E263" s="294"/>
      <c r="F263" s="278"/>
      <c r="G263" s="279"/>
      <c r="H263" s="280"/>
      <c r="I263" s="297"/>
      <c r="J263" s="282"/>
      <c r="K263" s="279"/>
      <c r="L263" s="283"/>
      <c r="M263" s="298"/>
      <c r="N263" s="285"/>
      <c r="O263" s="279"/>
      <c r="P263" s="240"/>
      <c r="Q263" s="299"/>
      <c r="R263" s="287"/>
      <c r="S263" s="291"/>
      <c r="T263" s="291"/>
    </row>
    <row r="264" ht="15.75" customHeight="1">
      <c r="A264" s="291"/>
      <c r="B264" s="295"/>
      <c r="C264" s="296"/>
      <c r="D264" s="220"/>
      <c r="E264" s="294"/>
      <c r="F264" s="278"/>
      <c r="G264" s="279"/>
      <c r="H264" s="280"/>
      <c r="I264" s="297"/>
      <c r="J264" s="282"/>
      <c r="K264" s="279"/>
      <c r="L264" s="283"/>
      <c r="M264" s="298"/>
      <c r="N264" s="285"/>
      <c r="O264" s="279"/>
      <c r="P264" s="240"/>
      <c r="Q264" s="299"/>
      <c r="R264" s="287"/>
      <c r="S264" s="291"/>
      <c r="T264" s="291"/>
    </row>
    <row r="265" ht="15.75" customHeight="1">
      <c r="A265" s="291"/>
      <c r="B265" s="295"/>
      <c r="C265" s="296"/>
      <c r="D265" s="220"/>
      <c r="E265" s="294"/>
      <c r="F265" s="278"/>
      <c r="G265" s="279"/>
      <c r="H265" s="280"/>
      <c r="I265" s="297"/>
      <c r="J265" s="282"/>
      <c r="K265" s="279"/>
      <c r="L265" s="283"/>
      <c r="M265" s="298"/>
      <c r="N265" s="285"/>
      <c r="O265" s="279"/>
      <c r="P265" s="240"/>
      <c r="Q265" s="299"/>
      <c r="R265" s="287"/>
      <c r="S265" s="291"/>
      <c r="T265" s="291"/>
    </row>
    <row r="266" ht="15.75" customHeight="1">
      <c r="A266" s="291"/>
      <c r="B266" s="295"/>
      <c r="C266" s="296"/>
      <c r="D266" s="220"/>
      <c r="E266" s="294"/>
      <c r="F266" s="278"/>
      <c r="G266" s="279"/>
      <c r="H266" s="280"/>
      <c r="I266" s="297"/>
      <c r="J266" s="282"/>
      <c r="K266" s="279"/>
      <c r="L266" s="283"/>
      <c r="M266" s="298"/>
      <c r="N266" s="285"/>
      <c r="O266" s="279"/>
      <c r="P266" s="240"/>
      <c r="Q266" s="299"/>
      <c r="R266" s="287"/>
      <c r="S266" s="291"/>
      <c r="T266" s="291"/>
    </row>
    <row r="267" ht="15.75" customHeight="1">
      <c r="A267" s="291"/>
      <c r="B267" s="295"/>
      <c r="C267" s="296"/>
      <c r="D267" s="220"/>
      <c r="E267" s="294"/>
      <c r="F267" s="278"/>
      <c r="G267" s="279"/>
      <c r="H267" s="280"/>
      <c r="I267" s="297"/>
      <c r="J267" s="282"/>
      <c r="K267" s="279"/>
      <c r="L267" s="283"/>
      <c r="M267" s="298"/>
      <c r="N267" s="285"/>
      <c r="O267" s="279"/>
      <c r="P267" s="240"/>
      <c r="Q267" s="299"/>
      <c r="R267" s="287"/>
      <c r="S267" s="291"/>
      <c r="T267" s="291"/>
    </row>
    <row r="268" ht="15.75" customHeight="1">
      <c r="A268" s="291"/>
      <c r="B268" s="295"/>
      <c r="C268" s="296"/>
      <c r="D268" s="220"/>
      <c r="E268" s="294"/>
      <c r="F268" s="278"/>
      <c r="G268" s="279"/>
      <c r="H268" s="280"/>
      <c r="I268" s="297"/>
      <c r="J268" s="282"/>
      <c r="K268" s="279"/>
      <c r="L268" s="283"/>
      <c r="M268" s="298"/>
      <c r="N268" s="285"/>
      <c r="O268" s="279"/>
      <c r="P268" s="240"/>
      <c r="Q268" s="299"/>
      <c r="R268" s="287"/>
      <c r="S268" s="291"/>
      <c r="T268" s="291"/>
    </row>
    <row r="269" ht="15.75" customHeight="1">
      <c r="A269" s="291"/>
      <c r="B269" s="295"/>
      <c r="C269" s="296"/>
      <c r="D269" s="220"/>
      <c r="E269" s="294"/>
      <c r="F269" s="278"/>
      <c r="G269" s="279"/>
      <c r="H269" s="280"/>
      <c r="I269" s="297"/>
      <c r="J269" s="282"/>
      <c r="K269" s="279"/>
      <c r="L269" s="283"/>
      <c r="M269" s="298"/>
      <c r="N269" s="285"/>
      <c r="O269" s="279"/>
      <c r="P269" s="240"/>
      <c r="Q269" s="299"/>
      <c r="R269" s="287"/>
      <c r="S269" s="291"/>
      <c r="T269" s="291"/>
    </row>
    <row r="270" ht="15.75" customHeight="1">
      <c r="A270" s="291"/>
      <c r="B270" s="295"/>
      <c r="C270" s="296"/>
      <c r="D270" s="220"/>
      <c r="E270" s="294"/>
      <c r="F270" s="278"/>
      <c r="G270" s="279"/>
      <c r="H270" s="280"/>
      <c r="I270" s="297"/>
      <c r="J270" s="282"/>
      <c r="K270" s="279"/>
      <c r="L270" s="283"/>
      <c r="M270" s="298"/>
      <c r="N270" s="285"/>
      <c r="O270" s="279"/>
      <c r="P270" s="240"/>
      <c r="Q270" s="299"/>
      <c r="R270" s="287"/>
      <c r="S270" s="291"/>
      <c r="T270" s="291"/>
    </row>
    <row r="271" ht="15.75" customHeight="1">
      <c r="A271" s="291"/>
      <c r="B271" s="295"/>
      <c r="C271" s="296"/>
      <c r="D271" s="220"/>
      <c r="E271" s="294"/>
      <c r="F271" s="278"/>
      <c r="G271" s="279"/>
      <c r="H271" s="280"/>
      <c r="I271" s="297"/>
      <c r="J271" s="282"/>
      <c r="K271" s="279"/>
      <c r="L271" s="283"/>
      <c r="M271" s="298"/>
      <c r="N271" s="285"/>
      <c r="O271" s="279"/>
      <c r="P271" s="240"/>
      <c r="Q271" s="299"/>
      <c r="R271" s="287"/>
      <c r="S271" s="291"/>
      <c r="T271" s="291"/>
    </row>
    <row r="272" ht="15.75" customHeight="1">
      <c r="A272" s="291"/>
      <c r="B272" s="295"/>
      <c r="C272" s="296"/>
      <c r="D272" s="220"/>
      <c r="E272" s="294"/>
      <c r="F272" s="278"/>
      <c r="G272" s="279"/>
      <c r="H272" s="280"/>
      <c r="I272" s="297"/>
      <c r="J272" s="282"/>
      <c r="K272" s="279"/>
      <c r="L272" s="283"/>
      <c r="M272" s="298"/>
      <c r="N272" s="285"/>
      <c r="O272" s="279"/>
      <c r="P272" s="240"/>
      <c r="Q272" s="299"/>
      <c r="R272" s="287"/>
      <c r="S272" s="291"/>
      <c r="T272" s="291"/>
    </row>
    <row r="273" ht="15.75" customHeight="1">
      <c r="A273" s="291"/>
      <c r="B273" s="295"/>
      <c r="C273" s="296"/>
      <c r="D273" s="220"/>
      <c r="E273" s="294"/>
      <c r="F273" s="278"/>
      <c r="G273" s="279"/>
      <c r="H273" s="280"/>
      <c r="I273" s="297"/>
      <c r="J273" s="282"/>
      <c r="K273" s="279"/>
      <c r="L273" s="283"/>
      <c r="M273" s="298"/>
      <c r="N273" s="285"/>
      <c r="O273" s="279"/>
      <c r="P273" s="240"/>
      <c r="Q273" s="299"/>
      <c r="R273" s="287"/>
      <c r="S273" s="291"/>
      <c r="T273" s="291"/>
    </row>
    <row r="274" ht="15.75" customHeight="1">
      <c r="A274" s="291"/>
      <c r="B274" s="295"/>
      <c r="C274" s="296"/>
      <c r="D274" s="220"/>
      <c r="E274" s="294"/>
      <c r="F274" s="278"/>
      <c r="G274" s="279"/>
      <c r="H274" s="280"/>
      <c r="I274" s="297"/>
      <c r="J274" s="282"/>
      <c r="K274" s="279"/>
      <c r="L274" s="283"/>
      <c r="M274" s="298"/>
      <c r="N274" s="285"/>
      <c r="O274" s="279"/>
      <c r="P274" s="240"/>
      <c r="Q274" s="299"/>
      <c r="R274" s="287"/>
      <c r="S274" s="291"/>
      <c r="T274" s="291"/>
    </row>
    <row r="275" ht="15.75" customHeight="1">
      <c r="A275" s="291"/>
      <c r="B275" s="295"/>
      <c r="C275" s="296"/>
      <c r="D275" s="220"/>
      <c r="E275" s="294"/>
      <c r="F275" s="278"/>
      <c r="G275" s="279"/>
      <c r="H275" s="280"/>
      <c r="I275" s="297"/>
      <c r="J275" s="282"/>
      <c r="K275" s="279"/>
      <c r="L275" s="283"/>
      <c r="M275" s="298"/>
      <c r="N275" s="285"/>
      <c r="O275" s="279"/>
      <c r="P275" s="240"/>
      <c r="Q275" s="299"/>
      <c r="R275" s="287"/>
      <c r="S275" s="291"/>
      <c r="T275" s="291"/>
    </row>
    <row r="276" ht="15.75" customHeight="1">
      <c r="A276" s="291"/>
      <c r="B276" s="295"/>
      <c r="C276" s="296"/>
      <c r="D276" s="220"/>
      <c r="E276" s="294"/>
      <c r="F276" s="278"/>
      <c r="G276" s="279"/>
      <c r="H276" s="280"/>
      <c r="I276" s="297"/>
      <c r="J276" s="282"/>
      <c r="K276" s="279"/>
      <c r="L276" s="283"/>
      <c r="M276" s="298"/>
      <c r="N276" s="285"/>
      <c r="O276" s="279"/>
      <c r="P276" s="240"/>
      <c r="Q276" s="299"/>
      <c r="R276" s="287"/>
      <c r="S276" s="291"/>
      <c r="T276" s="291"/>
    </row>
    <row r="277" ht="15.75" customHeight="1">
      <c r="A277" s="291"/>
      <c r="B277" s="295"/>
      <c r="C277" s="296"/>
      <c r="D277" s="220"/>
      <c r="E277" s="294"/>
      <c r="F277" s="278"/>
      <c r="G277" s="279"/>
      <c r="H277" s="280"/>
      <c r="I277" s="297"/>
      <c r="J277" s="282"/>
      <c r="K277" s="279"/>
      <c r="L277" s="283"/>
      <c r="M277" s="298"/>
      <c r="N277" s="285"/>
      <c r="O277" s="279"/>
      <c r="P277" s="240"/>
      <c r="Q277" s="299"/>
      <c r="R277" s="287"/>
      <c r="S277" s="291"/>
      <c r="T277" s="291"/>
    </row>
    <row r="278" ht="15.75" customHeight="1">
      <c r="A278" s="291"/>
      <c r="B278" s="295"/>
      <c r="C278" s="296"/>
      <c r="D278" s="220"/>
      <c r="E278" s="294"/>
      <c r="F278" s="278"/>
      <c r="G278" s="279"/>
      <c r="H278" s="280"/>
      <c r="I278" s="297"/>
      <c r="J278" s="282"/>
      <c r="K278" s="279"/>
      <c r="L278" s="283"/>
      <c r="M278" s="298"/>
      <c r="N278" s="285"/>
      <c r="O278" s="279"/>
      <c r="P278" s="240"/>
      <c r="Q278" s="299"/>
      <c r="R278" s="287"/>
      <c r="S278" s="291"/>
      <c r="T278" s="291"/>
    </row>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1:R1"/>
    <mergeCell ref="S1:T8"/>
  </mergeCells>
  <drawing r:id="rId1"/>
</worksheet>
</file>