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<sst xmlns="http://schemas.openxmlformats.org/spreadsheetml/2006/main" count="203" uniqueCount="185">
  <si>
    <t>Member Name</t>
  </si>
  <si>
    <t>Home Address</t>
  </si>
  <si>
    <t>Phone Number</t>
  </si>
  <si>
    <t>E-mail Address</t>
  </si>
  <si>
    <t>Child /
Birth Date</t>
  </si>
  <si>
    <t>Significant other /
Anniversary</t>
  </si>
  <si>
    <t>Joined</t>
  </si>
  <si>
    <t>Child / Allergy</t>
  </si>
  <si>
    <t>Kelly Benny</t>
  </si>
  <si>
    <t>7910 Hillendale Rd.</t>
  </si>
  <si>
    <t>410-608-4376</t>
  </si>
  <si>
    <r>
      <rPr>
        <rFont val="Calibri"/>
        <color rgb="FF0000FF"/>
        <sz val="11.0"/>
        <u/>
      </rPr>
      <t>kbenny608@yahoo.com</t>
    </r>
  </si>
  <si>
    <t>Natalie 8/31/2005</t>
  </si>
  <si>
    <t>Giovanni Lumaro 10/30/2013</t>
  </si>
  <si>
    <t>Parkville, MD 21234</t>
  </si>
  <si>
    <t>Brianna (Bree) 6/3/2015</t>
  </si>
  <si>
    <t>Chloe 11/8/2016</t>
  </si>
  <si>
    <t>Isabella Nuzzi 1/5/19</t>
  </si>
  <si>
    <t>Rhiannon Berglund</t>
  </si>
  <si>
    <t>3301 Garnet Road</t>
  </si>
  <si>
    <t>443-617-0907</t>
  </si>
  <si>
    <r>
      <rPr>
        <rFont val="Calibri"/>
        <color rgb="FF0000FF"/>
        <sz val="11.0"/>
        <u/>
      </rPr>
      <t>rhiannonhall8@gmail.com</t>
    </r>
  </si>
  <si>
    <t>Leif  8/20/16</t>
  </si>
  <si>
    <t>Scott  11/8/2015</t>
  </si>
  <si>
    <t>Ember 8/2/2018</t>
  </si>
  <si>
    <r>
      <rPr>
        <rFont val="Calibri"/>
        <color rgb="FF0000FF"/>
        <sz val="11.0"/>
        <u/>
      </rPr>
      <t>bizboteler@gmail.com</t>
    </r>
  </si>
  <si>
    <t xml:space="preserve"> Caroline 12/23/03</t>
  </si>
  <si>
    <t>Aaron 5/31/99</t>
  </si>
  <si>
    <t>Isaac 12/05/05</t>
  </si>
  <si>
    <t>Gabrielle 11/26/07</t>
  </si>
  <si>
    <t>Jacob 10/15/10</t>
  </si>
  <si>
    <t>Livia 11/13/12</t>
  </si>
  <si>
    <t>Elijah 2/11/16</t>
  </si>
  <si>
    <t>Adelle 10/11/18</t>
  </si>
  <si>
    <r>
      <rPr>
        <rFont val="Calibri"/>
        <color rgb="FF0000FF"/>
        <sz val="11.0"/>
        <u/>
      </rPr>
      <t>jemc618@gmail.com</t>
    </r>
  </si>
  <si>
    <t>James 9/12/19</t>
  </si>
  <si>
    <t>Andy 9/24</t>
  </si>
  <si>
    <t>Colleen Carr</t>
  </si>
  <si>
    <t>8118 Glen Gary Rd.</t>
  </si>
  <si>
    <t>716-954-3772</t>
  </si>
  <si>
    <r>
      <rPr>
        <rFont val="Calibri"/>
        <color rgb="FF0000FF"/>
        <sz val="11.0"/>
        <u/>
      </rPr>
      <t>mayercm06@yahoo.com</t>
    </r>
  </si>
  <si>
    <t>Zachary 4/1/2012</t>
  </si>
  <si>
    <t>Patrick  10/4/2008</t>
  </si>
  <si>
    <t>Lucas 1/15/2014</t>
  </si>
  <si>
    <t>Daniel 4/17/2016</t>
  </si>
  <si>
    <t>Tina Chrest</t>
  </si>
  <si>
    <t>4214 Penn Ave.</t>
  </si>
  <si>
    <t>443-319-3163</t>
  </si>
  <si>
    <r>
      <rPr>
        <rFont val="Calibri"/>
        <color rgb="FF0000FF"/>
        <sz val="11.0"/>
        <u/>
      </rPr>
      <t>tinachrest@yahoo.com</t>
    </r>
  </si>
  <si>
    <t>Joseph 9/15/2015</t>
  </si>
  <si>
    <t>Kevin 3/12/2011</t>
  </si>
  <si>
    <t>Nottingham, MD 21236</t>
  </si>
  <si>
    <t>Michael 8/5/17</t>
  </si>
  <si>
    <r>
      <rPr>
        <rFont val="Calibri"/>
        <color rgb="FF0000FF"/>
        <sz val="11.0"/>
        <u/>
      </rPr>
      <t>stephanie.danna87@gmail.com</t>
    </r>
  </si>
  <si>
    <t>Elaina Webb 12/6/12</t>
  </si>
  <si>
    <t>Michael 5/12</t>
  </si>
  <si>
    <t>Isabelle 10/11/17</t>
  </si>
  <si>
    <t>MJ (Michael James) 12/8/19</t>
  </si>
  <si>
    <t>Kristina Davies</t>
  </si>
  <si>
    <t>9523 Gunhill Circle</t>
  </si>
  <si>
    <t>410-913-3823</t>
  </si>
  <si>
    <r>
      <rPr>
        <rFont val="Arial"/>
        <color rgb="FF0000FF"/>
        <sz val="10.0"/>
        <u/>
      </rPr>
      <t>kristinahuffman@comcast.net</t>
    </r>
  </si>
  <si>
    <t>Andrew 12/29/2013</t>
  </si>
  <si>
    <t>Eric 10/2009</t>
  </si>
  <si>
    <t>Allison Gowallis</t>
  </si>
  <si>
    <t>4210 Winterode Way</t>
  </si>
  <si>
    <t>410-652-7892</t>
  </si>
  <si>
    <r>
      <rPr>
        <rFont val="Calibri"/>
        <color rgb="FF0000FF"/>
        <sz val="11.0"/>
        <u/>
      </rPr>
      <t>allison.gowallis@gmail.com</t>
    </r>
  </si>
  <si>
    <t>Lana 7/23/18</t>
  </si>
  <si>
    <t>John 10/9/15</t>
  </si>
  <si>
    <r>
      <rPr>
        <rFont val="Calibri"/>
        <color rgb="FF0000FF"/>
        <sz val="11.0"/>
        <u/>
      </rPr>
      <t>rlohse2@gmail.com</t>
    </r>
  </si>
  <si>
    <t>Joseph 3/23/16</t>
  </si>
  <si>
    <t>Brian 10/23/10</t>
  </si>
  <si>
    <t>Evelyn 2/7/19</t>
  </si>
  <si>
    <t>Melissa Karlik</t>
  </si>
  <si>
    <t>4617 Forge Road</t>
  </si>
  <si>
    <t>702-755-0510</t>
  </si>
  <si>
    <r>
      <rPr>
        <rFont val="Calibri"/>
        <color rgb="FF0000FF"/>
        <sz val="11.0"/>
        <u/>
      </rPr>
      <t>mnidiver@yahoo.com</t>
    </r>
  </si>
  <si>
    <t>Sophia 11/13/16</t>
  </si>
  <si>
    <t>Paul 10/02/10</t>
  </si>
  <si>
    <t>Perry Hall, MD 21128</t>
  </si>
  <si>
    <t>Kimmie Kim</t>
  </si>
  <si>
    <t>8 Melanie Ct.</t>
  </si>
  <si>
    <t>443-743-8700</t>
  </si>
  <si>
    <t>Aaden  12/7/10</t>
  </si>
  <si>
    <t>Young Kim  11/29/07</t>
  </si>
  <si>
    <t>whole family - cats</t>
  </si>
  <si>
    <t>Parkville, MD  21234</t>
  </si>
  <si>
    <t>Austin  1/14/14</t>
  </si>
  <si>
    <t xml:space="preserve">Austin - milk, eggs, </t>
  </si>
  <si>
    <t>Acelin  3/13/16</t>
  </si>
  <si>
    <t>&amp; peanuts</t>
  </si>
  <si>
    <t xml:space="preserve">Heather Mager </t>
  </si>
  <si>
    <t>9909 Hidden Valley Rd</t>
  </si>
  <si>
    <t>443-857-6996</t>
  </si>
  <si>
    <r>
      <rPr>
        <rFont val="Arial"/>
        <color rgb="FF0000FF"/>
        <sz val="10.0"/>
        <u/>
      </rPr>
      <t>hlmager@hotmail.com</t>
    </r>
  </si>
  <si>
    <t>Leona 2/25/2015</t>
  </si>
  <si>
    <t>Kevin 11/2010</t>
  </si>
  <si>
    <t>Erin Meyers</t>
  </si>
  <si>
    <t>9021 Tammy Rd.</t>
  </si>
  <si>
    <t>443-425-7344</t>
  </si>
  <si>
    <r>
      <rPr>
        <rFont val="Arial"/>
        <color rgb="FF0000FF"/>
        <sz val="10.0"/>
        <u/>
      </rPr>
      <t>Meechee2@hotmail.com</t>
    </r>
  </si>
  <si>
    <t>Olivia 7/10/2003</t>
  </si>
  <si>
    <t>Tim 10/9/2010</t>
  </si>
  <si>
    <t>Tabitha 8/18/2011</t>
  </si>
  <si>
    <t>Georgia 2/8/17</t>
  </si>
  <si>
    <r>
      <rPr>
        <rFont val="Calibri"/>
        <color rgb="FF0000FF"/>
        <sz val="11.0"/>
        <u/>
      </rPr>
      <t>sarahpmilloy@gmail.com</t>
    </r>
  </si>
  <si>
    <t>Kelly Mink</t>
  </si>
  <si>
    <t>4326 Chapel Rd.</t>
  </si>
  <si>
    <t>410-299-8447</t>
  </si>
  <si>
    <r>
      <rPr>
        <rFont val="Arial"/>
        <color rgb="FF0000FF"/>
        <sz val="10.0"/>
        <u/>
      </rPr>
      <t xml:space="preserve">kellymink80@gmail.com </t>
    </r>
  </si>
  <si>
    <t>Ethan 12/28/2011</t>
  </si>
  <si>
    <t>Doug 6/23/2007</t>
  </si>
  <si>
    <t>Owen 1/12/2015</t>
  </si>
  <si>
    <t>Isla 1/12/2015</t>
  </si>
  <si>
    <t>Nancy Norton</t>
  </si>
  <si>
    <t>9206 Ramblebrook Rd.</t>
  </si>
  <si>
    <t>317-523-2250</t>
  </si>
  <si>
    <r>
      <rPr>
        <rFont val="Arial"/>
        <color rgb="FF0000FF"/>
        <sz val="10.0"/>
        <u/>
      </rPr>
      <t>nanccloud@yahoo.com</t>
    </r>
  </si>
  <si>
    <t>Alex Norton 5/2014</t>
  </si>
  <si>
    <t>Scott</t>
  </si>
  <si>
    <t>Jessica Neil</t>
  </si>
  <si>
    <t>3013 Bender Ridge Ct.</t>
  </si>
  <si>
    <t>443-854-8984</t>
  </si>
  <si>
    <r>
      <rPr>
        <rFont val="Calibri"/>
        <color rgb="FF0000FF"/>
        <sz val="11.0"/>
        <u/>
      </rPr>
      <t>jessica_neil@yahoo.com</t>
    </r>
  </si>
  <si>
    <t>Coraline 5/18/16</t>
  </si>
  <si>
    <t>Thomas 10/18/2013</t>
  </si>
  <si>
    <t>Brooks  4/11/18</t>
  </si>
  <si>
    <t>Andrea Rak-Sherer</t>
  </si>
  <si>
    <t>4264 Maple Path Cir.</t>
  </si>
  <si>
    <t>443-310-0927</t>
  </si>
  <si>
    <r>
      <rPr>
        <rFont val="Arial"/>
        <color rgb="FF0000FF"/>
        <sz val="10.0"/>
        <u/>
      </rPr>
      <t>andreasherer@comcast.net</t>
    </r>
  </si>
  <si>
    <t>Sydney 2/12/2011</t>
  </si>
  <si>
    <t>JJ 6/14/2008</t>
  </si>
  <si>
    <t>Harper 3/18/2015</t>
  </si>
  <si>
    <t>Nathalie Savell</t>
  </si>
  <si>
    <t xml:space="preserve"> 4259B Chapel Rd.</t>
  </si>
  <si>
    <t>410-935-6512</t>
  </si>
  <si>
    <r>
      <rPr>
        <rFont val="Arial"/>
        <color rgb="FF0000FF"/>
        <sz val="10.0"/>
        <u/>
      </rPr>
      <t>savellnathalie@gmail.com</t>
    </r>
  </si>
  <si>
    <t>Clay 6/25/2014</t>
  </si>
  <si>
    <t>Jason 9/30/2012</t>
  </si>
  <si>
    <t>Isaac 2/22/2000</t>
  </si>
  <si>
    <r>
      <rPr>
        <rFont val="Calibri"/>
        <color rgb="FF0000FF"/>
        <sz val="11.0"/>
        <u/>
      </rPr>
      <t>meagan.b.shroyer@gmail.com</t>
    </r>
  </si>
  <si>
    <t>Kai 10/21/16</t>
  </si>
  <si>
    <t>Michael 8/31</t>
  </si>
  <si>
    <t>Stephanie Tengers</t>
  </si>
  <si>
    <t>9130 Panorama Dr</t>
  </si>
  <si>
    <t>410-227-5515</t>
  </si>
  <si>
    <r>
      <rPr>
        <rFont val="Arial"/>
        <color rgb="FF0000FF"/>
        <sz val="10.0"/>
        <u/>
      </rPr>
      <t>steph2118@me.com</t>
    </r>
  </si>
  <si>
    <t>Adam 2/13/15</t>
  </si>
  <si>
    <t xml:space="preserve">Chris </t>
  </si>
  <si>
    <t>Perry Hall, MD 21138</t>
  </si>
  <si>
    <t>Brayden 2/13/15</t>
  </si>
  <si>
    <t>Julie Dise Tewey</t>
  </si>
  <si>
    <t>86 Cedar Chip Ct.</t>
  </si>
  <si>
    <t>443-224-0255</t>
  </si>
  <si>
    <r>
      <rPr>
        <rFont val="Calibri"/>
        <color rgb="FF0000FF"/>
        <sz val="11.0"/>
        <u/>
      </rPr>
      <t>jdise@loyola.edu</t>
    </r>
  </si>
  <si>
    <t>Avery 9/30/2014</t>
  </si>
  <si>
    <t>Ryan 7/9/2011</t>
  </si>
  <si>
    <t>Hudson 9/8/2017</t>
  </si>
  <si>
    <t>Beth Vargas</t>
  </si>
  <si>
    <t>8519 Fowler Ave.</t>
  </si>
  <si>
    <t>443-615-3590</t>
  </si>
  <si>
    <r>
      <rPr>
        <rFont val="Calibri"/>
        <color rgb="FF0000FF"/>
        <sz val="11.0"/>
        <u/>
      </rPr>
      <t>beth103084@hotmail.com</t>
    </r>
  </si>
  <si>
    <t>Weston 8/25/2015</t>
  </si>
  <si>
    <t>Thurston 1/8/2011</t>
  </si>
  <si>
    <t>Tiffany Wagner</t>
  </si>
  <si>
    <t>621 Berwick Ct</t>
  </si>
  <si>
    <t>561-410-4566</t>
  </si>
  <si>
    <r>
      <rPr>
        <rFont val="Calibri"/>
        <color rgb="FF0000FF"/>
        <sz val="11.0"/>
        <u/>
      </rPr>
      <t>trodriguez561@bellsouth.net</t>
    </r>
  </si>
  <si>
    <t>Aubree 1/5/2015</t>
  </si>
  <si>
    <t>Alexander 3/5/2011</t>
  </si>
  <si>
    <t>Abington, Md 21009</t>
  </si>
  <si>
    <t>Maxwell 2/18/2017</t>
  </si>
  <si>
    <t>President</t>
  </si>
  <si>
    <t xml:space="preserve">Vice President </t>
  </si>
  <si>
    <t>Membership VP</t>
  </si>
  <si>
    <t>Treasurer</t>
  </si>
  <si>
    <t xml:space="preserve">Secretary </t>
  </si>
  <si>
    <t>Robyn Hayden</t>
  </si>
  <si>
    <t>Julia Capallo</t>
  </si>
  <si>
    <t>Heather Mager</t>
  </si>
  <si>
    <t>Website Editor</t>
  </si>
  <si>
    <t>Meals for Moms</t>
  </si>
  <si>
    <t>Moms Night 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</si>
</sst>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-&quot;yy"/>
  </numFmts>
  <fonts count="17">
    <font>
      <sz val="11.0"/>
      <color rgb="FF000000"/>
      <name val="Calibri"/>
    </font>
    <font>
      <b/>
      <sz val="10.0"/>
      <color rgb="FFC0504D"/>
      <name val="Arial"/>
    </font>
    <font>
      <sz val="10.0"/>
      <color rgb="FF000000"/>
      <name val="Arial"/>
    </font>
    <font>
      <u/>
      <sz val="11.0"/>
      <color rgb="FF000000"/>
      <name val="Calibri"/>
    </font>
    <font>
      <i/>
      <sz val="10.0"/>
      <color rgb="FFC00000"/>
      <name val="Arial"/>
    </font>
    <font>
      <i/>
      <sz val="10.0"/>
      <color rgb="FF000000"/>
      <name val="Arial"/>
    </font>
    <font>
      <u/>
      <sz val="10.0"/>
      <color rgb="FF000000"/>
      <name val="Arial"/>
    </font>
    <font>
      <u/>
      <sz val="11.0"/>
      <color rgb="FF000000"/>
      <name val="Calibri"/>
    </font>
    <font>
      <u/>
      <sz val="10.0"/>
      <color rgb="FF000000"/>
      <name val="Arial"/>
    </font>
    <font>
      <i/>
      <sz val="10.0"/>
      <color rgb="FFFF0000"/>
      <name val="Arial"/>
    </font>
    <font>
      <i/>
      <sz val="10.0"/>
      <color rgb="FFF12922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b/>
      <sz val="10.0"/>
      <color rgb="FFFF0000"/>
      <name val="Arial"/>
    </font>
    <font>
      <u/>
      <sz val="11.0"/>
      <color rgb="FF000000"/>
      <name val="Calibri"/>
    </font>
    <font>
      <b/>
      <sz val="10.0"/>
      <color rgb="FF000000"/>
      <name val="Arial"/>
    </font>
    <font>
      <b/>
      <sz val="10.0"/>
      <color rgb="FFC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2">
    <border/>
    <border>
      <left style="medium">
        <color rgb="FF515151"/>
      </left>
      <right style="medium">
        <color rgb="FF515151"/>
      </right>
      <top style="medium">
        <color rgb="FF515151"/>
      </top>
      <bottom style="medium">
        <color rgb="FF515151"/>
      </bottom>
    </border>
    <border>
      <left style="medium">
        <color rgb="FF515151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medium">
        <color rgb="FF515151"/>
      </left>
      <right style="thin">
        <color rgb="FF000000"/>
      </right>
      <top style="medium">
        <color rgb="FF515151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medium">
        <color rgb="FF515151"/>
      </top>
      <bottom style="thin">
        <color rgb="FFAAAAAA"/>
      </bottom>
    </border>
    <border>
      <left style="thin">
        <color rgb="FF000000"/>
      </left>
      <right style="medium">
        <color rgb="FF515151"/>
      </right>
      <top style="medium">
        <color rgb="FF515151"/>
      </top>
      <bottom style="thin">
        <color rgb="FFAAAAAA"/>
      </bottom>
    </border>
    <border>
      <left style="medium">
        <color rgb="FF515151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medium">
        <color rgb="FF515151"/>
      </right>
      <top style="thin">
        <color rgb="FFAAAAAA"/>
      </top>
      <bottom style="thin">
        <color rgb="FFAAAAAA"/>
      </bottom>
    </border>
    <border>
      <left style="medium">
        <color rgb="FF515151"/>
      </left>
      <right style="thin">
        <color rgb="FF000000"/>
      </right>
      <top style="thin">
        <color rgb="FFAAAAAA"/>
      </top>
      <bottom style="medium">
        <color rgb="FF515151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medium">
        <color rgb="FF515151"/>
      </bottom>
    </border>
    <border>
      <left style="thin">
        <color rgb="FF000000"/>
      </left>
      <right style="medium">
        <color rgb="FF515151"/>
      </right>
      <top style="thin">
        <color rgb="FFAAAAAA"/>
      </top>
      <bottom style="medium">
        <color rgb="FF515151"/>
      </bottom>
    </border>
    <border>
      <left style="medium">
        <color rgb="FF515151"/>
      </left>
      <right/>
      <top style="medium">
        <color rgb="FF515151"/>
      </top>
      <bottom/>
    </border>
    <border>
      <left/>
      <right/>
      <top style="medium">
        <color rgb="FF515151"/>
      </top>
      <bottom/>
    </border>
    <border>
      <left/>
      <right style="medium">
        <color rgb="FF515151"/>
      </right>
      <top style="medium">
        <color rgb="FF515151"/>
      </top>
      <bottom/>
    </border>
    <border>
      <left style="medium">
        <color rgb="FF515151"/>
      </left>
      <right/>
      <top/>
      <bottom/>
    </border>
    <border>
      <left/>
      <right/>
      <top/>
      <bottom/>
    </border>
    <border>
      <left/>
      <right style="medium">
        <color rgb="FF515151"/>
      </right>
      <top/>
      <bottom/>
    </border>
    <border>
      <left style="medium">
        <color rgb="FF515151"/>
      </left>
      <right/>
      <top/>
      <bottom style="medium">
        <color rgb="FF515151"/>
      </bottom>
    </border>
    <border>
      <left/>
      <right/>
      <top/>
      <bottom style="medium">
        <color rgb="FF515151"/>
      </bottom>
    </border>
    <border>
      <left/>
      <right style="medium">
        <color rgb="FF515151"/>
      </right>
      <top/>
      <bottom style="medium">
        <color rgb="FF515151"/>
      </bottom>
    </border>
    <border>
      <left style="medium">
        <color rgb="FF515151"/>
      </left>
      <right style="thin">
        <color rgb="FF000000"/>
      </right>
      <top/>
      <bottom style="medium">
        <color rgb="FF515151"/>
      </bottom>
    </border>
    <border>
      <left style="thin">
        <color rgb="FF000000"/>
      </left>
      <right style="thin">
        <color rgb="FF000000"/>
      </right>
      <top/>
      <bottom style="medium">
        <color rgb="FF515151"/>
      </bottom>
    </border>
    <border>
      <left style="thin">
        <color rgb="FF000000"/>
      </left>
      <right style="medium">
        <color rgb="FF515151"/>
      </right>
      <top/>
      <bottom style="medium">
        <color rgb="FF515151"/>
      </bottom>
    </border>
    <border>
      <left style="medium">
        <color rgb="FF515151"/>
      </left>
      <right/>
      <top style="thin">
        <color rgb="FFAAAAAA"/>
      </top>
      <bottom style="thin">
        <color rgb="FFAAAAAA"/>
      </bottom>
    </border>
    <border>
      <left/>
      <right/>
      <top style="thin">
        <color rgb="FFAAAAAA"/>
      </top>
      <bottom style="thin">
        <color rgb="FFAAAAAA"/>
      </bottom>
    </border>
    <border>
      <left style="medium">
        <color rgb="FF515151"/>
      </left>
      <right/>
      <top style="medium">
        <color rgb="FF515151"/>
      </top>
      <bottom style="thin">
        <color rgb="FFAAAAAA"/>
      </bottom>
    </border>
    <border>
      <left/>
      <right/>
      <top style="medium">
        <color rgb="FF515151"/>
      </top>
      <bottom style="thin">
        <color rgb="FFAAAAAA"/>
      </bottom>
    </border>
    <border>
      <left/>
      <right style="medium">
        <color rgb="FF515151"/>
      </right>
      <top style="medium">
        <color rgb="FF515151"/>
      </top>
      <bottom style="thin">
        <color rgb="FFAAAAAA"/>
      </bottom>
    </border>
    <border>
      <left/>
      <right style="medium">
        <color rgb="FF515151"/>
      </right>
      <top style="thin">
        <color rgb="FFAAAAAA"/>
      </top>
      <bottom style="thin">
        <color rgb="FFAAAAAA"/>
      </bottom>
    </border>
    <border>
      <left style="medium">
        <color rgb="FF515151"/>
      </left>
      <right/>
      <top style="thin">
        <color rgb="FFAAAAAA"/>
      </top>
      <bottom style="medium">
        <color rgb="FF515151"/>
      </bottom>
    </border>
    <border>
      <left/>
      <right/>
      <top style="thin">
        <color rgb="FFAAAAAA"/>
      </top>
      <bottom style="medium">
        <color rgb="FF515151"/>
      </bottom>
    </border>
    <border>
      <left/>
      <right style="medium">
        <color rgb="FF515151"/>
      </right>
      <top style="thin">
        <color rgb="FFAAAAAA"/>
      </top>
      <bottom style="medium">
        <color rgb="FF515151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000000"/>
      </bottom>
    </border>
    <border>
      <left style="medium">
        <color rgb="FF515151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medium">
        <color rgb="FF515151"/>
      </right>
      <top style="thin">
        <color rgb="FF000000"/>
      </top>
      <bottom/>
    </border>
    <border>
      <left style="medium">
        <color rgb="FF000000"/>
      </left>
      <right style="thin">
        <color rgb="FFAAAAAA"/>
      </right>
      <top style="medium">
        <color rgb="FF515151"/>
      </top>
      <bottom style="medium">
        <color rgb="FF515151"/>
      </bottom>
    </border>
    <border>
      <left style="thin">
        <color rgb="FFAAAAAA"/>
      </left>
      <right style="thin">
        <color rgb="FFAAAAAA"/>
      </right>
      <top style="medium">
        <color rgb="FF515151"/>
      </top>
      <bottom style="medium">
        <color rgb="FF515151"/>
      </bottom>
    </border>
    <border>
      <left style="thin">
        <color rgb="FFAAAAAA"/>
      </left>
      <right style="thin">
        <color rgb="FFAAAAAA"/>
      </right>
      <top style="medium">
        <color rgb="FF515151"/>
      </top>
      <bottom style="thin">
        <color rgb="FFAAAAAA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top" wrapText="1"/>
    </xf>
    <xf borderId="1" fillId="2" fontId="1" numFmtId="49" xfId="0" applyAlignment="1" applyBorder="1" applyFont="1" applyNumberFormat="1">
      <alignment horizontal="center" shrinkToFit="0" vertical="top" wrapText="1"/>
    </xf>
    <xf borderId="2" fillId="2" fontId="0" numFmtId="0" xfId="0" applyAlignment="1" applyBorder="1" applyFont="1">
      <alignment vertical="bottom"/>
    </xf>
    <xf borderId="3" fillId="2" fontId="0" numFmtId="0" xfId="0" applyAlignment="1" applyBorder="1" applyFont="1">
      <alignment vertical="bottom"/>
    </xf>
    <xf borderId="4" fillId="2" fontId="2" numFmtId="49" xfId="0" applyAlignment="1" applyBorder="1" applyFont="1" applyNumberFormat="1">
      <alignment vertical="bottom"/>
    </xf>
    <xf borderId="5" fillId="2" fontId="2" numFmtId="49" xfId="0" applyAlignment="1" applyBorder="1" applyFont="1" applyNumberFormat="1">
      <alignment vertical="bottom"/>
    </xf>
    <xf borderId="5" fillId="2" fontId="3" numFmtId="49" xfId="0" applyAlignment="1" applyBorder="1" applyFont="1" applyNumberFormat="1">
      <alignment vertical="bottom"/>
    </xf>
    <xf borderId="5" fillId="2" fontId="2" numFmtId="164" xfId="0" applyAlignment="1" applyBorder="1" applyFont="1" applyNumberFormat="1">
      <alignment horizontal="center" vertical="bottom"/>
    </xf>
    <xf borderId="6" fillId="2" fontId="2" numFmtId="0" xfId="0" applyAlignment="1" applyBorder="1" applyFont="1">
      <alignment vertical="bottom"/>
    </xf>
    <xf borderId="7" fillId="2" fontId="4" numFmtId="49" xfId="0" applyAlignment="1" applyBorder="1" applyFont="1" applyNumberFormat="1">
      <alignment vertical="bottom"/>
    </xf>
    <xf borderId="8" fillId="2" fontId="2" numFmtId="49" xfId="0" applyAlignment="1" applyBorder="1" applyFont="1" applyNumberFormat="1">
      <alignment vertical="bottom"/>
    </xf>
    <xf borderId="8" fillId="2" fontId="2" numFmtId="0" xfId="0" applyAlignment="1" applyBorder="1" applyFont="1">
      <alignment vertical="bottom"/>
    </xf>
    <xf borderId="8" fillId="2" fontId="2" numFmtId="164" xfId="0" applyAlignment="1" applyBorder="1" applyFont="1" applyNumberFormat="1">
      <alignment horizontal="center" vertical="bottom"/>
    </xf>
    <xf borderId="9" fillId="2" fontId="2" numFmtId="0" xfId="0" applyAlignment="1" applyBorder="1" applyFont="1">
      <alignment vertical="bottom"/>
    </xf>
    <xf borderId="7" fillId="2" fontId="5" numFmtId="49" xfId="0" applyAlignment="1" applyBorder="1" applyFont="1" applyNumberFormat="1">
      <alignment vertical="bottom"/>
    </xf>
    <xf borderId="10" fillId="2" fontId="2" numFmtId="0" xfId="0" applyAlignment="1" applyBorder="1" applyFont="1">
      <alignment vertical="bottom"/>
    </xf>
    <xf borderId="11" fillId="2" fontId="2" numFmtId="49" xfId="0" applyAlignment="1" applyBorder="1" applyFont="1" applyNumberFormat="1">
      <alignment vertical="bottom"/>
    </xf>
    <xf borderId="11" fillId="2" fontId="2" numFmtId="0" xfId="0" applyAlignment="1" applyBorder="1" applyFont="1">
      <alignment vertical="bottom"/>
    </xf>
    <xf borderId="11" fillId="2" fontId="2" numFmtId="164" xfId="0" applyAlignment="1" applyBorder="1" applyFont="1" applyNumberFormat="1">
      <alignment horizontal="center" vertical="bottom"/>
    </xf>
    <xf borderId="12" fillId="2" fontId="2" numFmtId="0" xfId="0" applyAlignment="1" applyBorder="1" applyFont="1">
      <alignment vertical="bottom"/>
    </xf>
    <xf borderId="13" fillId="2" fontId="2" numFmtId="49" xfId="0" applyAlignment="1" applyBorder="1" applyFont="1" applyNumberFormat="1">
      <alignment vertical="bottom"/>
    </xf>
    <xf borderId="14" fillId="2" fontId="2" numFmtId="49" xfId="0" applyAlignment="1" applyBorder="1" applyFont="1" applyNumberFormat="1">
      <alignment vertical="bottom"/>
    </xf>
    <xf borderId="14" fillId="2" fontId="0" numFmtId="49" xfId="0" applyAlignment="1" applyBorder="1" applyFont="1" applyNumberFormat="1">
      <alignment vertical="bottom"/>
    </xf>
    <xf borderId="14" fillId="2" fontId="2" numFmtId="49" xfId="0" applyAlignment="1" applyBorder="1" applyFont="1" applyNumberFormat="1">
      <alignment readingOrder="0" vertical="bottom"/>
    </xf>
    <xf borderId="14" fillId="2" fontId="2" numFmtId="164" xfId="0" applyAlignment="1" applyBorder="1" applyFont="1" applyNumberFormat="1">
      <alignment horizontal="center" vertical="bottom"/>
    </xf>
    <xf borderId="15" fillId="2" fontId="2" numFmtId="0" xfId="0" applyAlignment="1" applyBorder="1" applyFont="1">
      <alignment vertical="bottom"/>
    </xf>
    <xf borderId="16" fillId="2" fontId="2" numFmtId="49" xfId="0" applyAlignment="1" applyBorder="1" applyFont="1" applyNumberFormat="1">
      <alignment vertical="bottom"/>
    </xf>
    <xf borderId="17" fillId="2" fontId="2" numFmtId="49" xfId="0" applyAlignment="1" applyBorder="1" applyFont="1" applyNumberFormat="1">
      <alignment vertical="bottom"/>
    </xf>
    <xf borderId="17" fillId="2" fontId="0" numFmtId="49" xfId="0" applyAlignment="1" applyBorder="1" applyFont="1" applyNumberFormat="1">
      <alignment vertical="bottom"/>
    </xf>
    <xf borderId="17" fillId="2" fontId="2" numFmtId="164" xfId="0" applyAlignment="1" applyBorder="1" applyFont="1" applyNumberFormat="1">
      <alignment horizontal="center" vertical="bottom"/>
    </xf>
    <xf borderId="18" fillId="2" fontId="2" numFmtId="0" xfId="0" applyAlignment="1" applyBorder="1" applyFont="1">
      <alignment vertical="bottom"/>
    </xf>
    <xf borderId="19" fillId="2" fontId="2" numFmtId="49" xfId="0" applyAlignment="1" applyBorder="1" applyFont="1" applyNumberFormat="1">
      <alignment vertical="bottom"/>
    </xf>
    <xf borderId="20" fillId="2" fontId="2" numFmtId="49" xfId="0" applyAlignment="1" applyBorder="1" applyFont="1" applyNumberFormat="1">
      <alignment vertical="bottom"/>
    </xf>
    <xf borderId="20" fillId="2" fontId="0" numFmtId="49" xfId="0" applyAlignment="1" applyBorder="1" applyFont="1" applyNumberFormat="1">
      <alignment vertical="bottom"/>
    </xf>
    <xf borderId="20" fillId="2" fontId="2" numFmtId="164" xfId="0" applyAlignment="1" applyBorder="1" applyFont="1" applyNumberFormat="1">
      <alignment horizontal="center" vertical="bottom"/>
    </xf>
    <xf borderId="21" fillId="2" fontId="2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14" fillId="2" fontId="2" numFmtId="49" xfId="0" applyAlignment="1" applyBorder="1" applyFont="1" applyNumberFormat="1">
      <alignment shrinkToFit="0" vertical="bottom" wrapText="1"/>
    </xf>
    <xf borderId="14" fillId="2" fontId="6" numFmtId="49" xfId="0" applyAlignment="1" applyBorder="1" applyFont="1" applyNumberFormat="1">
      <alignment vertical="bottom"/>
    </xf>
    <xf borderId="17" fillId="2" fontId="2" numFmtId="49" xfId="0" applyAlignment="1" applyBorder="1" applyFont="1" applyNumberFormat="1">
      <alignment shrinkToFit="0" vertical="bottom" wrapText="1"/>
    </xf>
    <xf borderId="20" fillId="2" fontId="2" numFmtId="49" xfId="0" applyAlignment="1" applyBorder="1" applyFont="1" applyNumberFormat="1">
      <alignment shrinkToFit="0" vertical="bottom" wrapText="1"/>
    </xf>
    <xf borderId="14" fillId="2" fontId="7" numFmtId="49" xfId="0" applyAlignment="1" applyBorder="1" applyFont="1" applyNumberFormat="1">
      <alignment vertical="bottom"/>
    </xf>
    <xf borderId="16" fillId="2" fontId="2" numFmtId="0" xfId="0" applyAlignment="1" applyBorder="1" applyFont="1">
      <alignment vertical="bottom"/>
    </xf>
    <xf borderId="17" fillId="2" fontId="2" numFmtId="0" xfId="0" applyAlignment="1" applyBorder="1" applyFont="1">
      <alignment vertical="bottom"/>
    </xf>
    <xf borderId="22" fillId="2" fontId="2" numFmtId="0" xfId="0" applyAlignment="1" applyBorder="1" applyFont="1">
      <alignment vertical="bottom"/>
    </xf>
    <xf borderId="23" fillId="2" fontId="2" numFmtId="0" xfId="0" applyAlignment="1" applyBorder="1" applyFont="1">
      <alignment vertical="bottom"/>
    </xf>
    <xf borderId="23" fillId="2" fontId="2" numFmtId="164" xfId="0" applyAlignment="1" applyBorder="1" applyFont="1" applyNumberFormat="1">
      <alignment horizontal="center" vertical="bottom"/>
    </xf>
    <xf borderId="24" fillId="2" fontId="2" numFmtId="0" xfId="0" applyAlignment="1" applyBorder="1" applyFont="1">
      <alignment vertical="bottom"/>
    </xf>
    <xf borderId="5" fillId="2" fontId="8" numFmtId="49" xfId="0" applyAlignment="1" applyBorder="1" applyFont="1" applyNumberFormat="1">
      <alignment vertical="bottom"/>
    </xf>
    <xf borderId="7" fillId="2" fontId="5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7" fillId="2" fontId="9" numFmtId="49" xfId="0" applyAlignment="1" applyBorder="1" applyFont="1" applyNumberFormat="1">
      <alignment vertical="bottom"/>
    </xf>
    <xf borderId="5" fillId="2" fontId="0" numFmtId="49" xfId="0" applyAlignment="1" applyBorder="1" applyFont="1" applyNumberFormat="1">
      <alignment vertical="bottom"/>
    </xf>
    <xf borderId="6" fillId="2" fontId="2" numFmtId="49" xfId="0" applyAlignment="1" applyBorder="1" applyFont="1" applyNumberFormat="1">
      <alignment vertical="bottom"/>
    </xf>
    <xf borderId="7" fillId="2" fontId="10" numFmtId="49" xfId="0" applyAlignment="1" applyBorder="1" applyFont="1" applyNumberFormat="1">
      <alignment vertical="bottom"/>
    </xf>
    <xf borderId="9" fillId="2" fontId="2" numFmtId="49" xfId="0" applyAlignment="1" applyBorder="1" applyFont="1" applyNumberFormat="1">
      <alignment vertical="bottom"/>
    </xf>
    <xf borderId="25" fillId="2" fontId="0" numFmtId="0" xfId="0" applyAlignment="1" applyBorder="1" applyFont="1">
      <alignment vertical="bottom"/>
    </xf>
    <xf borderId="26" fillId="2" fontId="0" numFmtId="0" xfId="0" applyAlignment="1" applyBorder="1" applyFont="1">
      <alignment vertical="bottom"/>
    </xf>
    <xf borderId="27" fillId="2" fontId="2" numFmtId="49" xfId="0" applyAlignment="1" applyBorder="1" applyFont="1" applyNumberFormat="1">
      <alignment vertical="bottom"/>
    </xf>
    <xf borderId="28" fillId="2" fontId="2" numFmtId="49" xfId="0" applyAlignment="1" applyBorder="1" applyFont="1" applyNumberFormat="1">
      <alignment vertical="bottom"/>
    </xf>
    <xf borderId="28" fillId="2" fontId="11" numFmtId="49" xfId="0" applyAlignment="1" applyBorder="1" applyFont="1" applyNumberFormat="1">
      <alignment vertical="bottom"/>
    </xf>
    <xf borderId="28" fillId="2" fontId="2" numFmtId="164" xfId="0" applyAlignment="1" applyBorder="1" applyFont="1" applyNumberFormat="1">
      <alignment horizontal="center" vertical="bottom"/>
    </xf>
    <xf borderId="29" fillId="2" fontId="2" numFmtId="0" xfId="0" applyAlignment="1" applyBorder="1" applyFont="1">
      <alignment vertical="bottom"/>
    </xf>
    <xf borderId="25" fillId="2" fontId="5" numFmtId="49" xfId="0" applyAlignment="1" applyBorder="1" applyFont="1" applyNumberFormat="1">
      <alignment vertical="bottom"/>
    </xf>
    <xf borderId="26" fillId="2" fontId="2" numFmtId="49" xfId="0" applyAlignment="1" applyBorder="1" applyFont="1" applyNumberFormat="1">
      <alignment vertical="bottom"/>
    </xf>
    <xf borderId="26" fillId="2" fontId="2" numFmtId="164" xfId="0" applyAlignment="1" applyBorder="1" applyFont="1" applyNumberFormat="1">
      <alignment horizontal="center" vertical="bottom"/>
    </xf>
    <xf borderId="30" fillId="2" fontId="2" numFmtId="0" xfId="0" applyAlignment="1" applyBorder="1" applyFont="1">
      <alignment vertical="bottom"/>
    </xf>
    <xf borderId="25" fillId="2" fontId="2" numFmtId="49" xfId="0" applyAlignment="1" applyBorder="1" applyFont="1" applyNumberFormat="1">
      <alignment vertical="bottom"/>
    </xf>
    <xf borderId="31" fillId="2" fontId="2" numFmtId="49" xfId="0" applyAlignment="1" applyBorder="1" applyFont="1" applyNumberFormat="1">
      <alignment vertical="bottom"/>
    </xf>
    <xf borderId="32" fillId="2" fontId="2" numFmtId="49" xfId="0" applyAlignment="1" applyBorder="1" applyFont="1" applyNumberFormat="1">
      <alignment vertical="bottom"/>
    </xf>
    <xf borderId="32" fillId="2" fontId="2" numFmtId="164" xfId="0" applyAlignment="1" applyBorder="1" applyFont="1" applyNumberFormat="1">
      <alignment horizontal="center" vertical="bottom"/>
    </xf>
    <xf borderId="33" fillId="2" fontId="2" numFmtId="0" xfId="0" applyAlignment="1" applyBorder="1" applyFont="1">
      <alignment vertical="bottom"/>
    </xf>
    <xf borderId="10" fillId="2" fontId="12" numFmtId="0" xfId="0" applyAlignment="1" applyBorder="1" applyFont="1">
      <alignment vertical="bottom"/>
    </xf>
    <xf borderId="5" fillId="2" fontId="2" numFmtId="0" xfId="0" applyAlignment="1" applyBorder="1" applyFont="1">
      <alignment vertical="bottom"/>
    </xf>
    <xf borderId="34" fillId="2" fontId="0" numFmtId="0" xfId="0" applyAlignment="1" applyBorder="1" applyFont="1">
      <alignment vertical="bottom"/>
    </xf>
    <xf borderId="8" fillId="2" fontId="5" numFmtId="0" xfId="0" applyAlignment="1" applyBorder="1" applyFont="1">
      <alignment vertical="bottom"/>
    </xf>
    <xf borderId="8" fillId="2" fontId="13" numFmtId="164" xfId="0" applyAlignment="1" applyBorder="1" applyFont="1" applyNumberFormat="1">
      <alignment horizontal="center" vertical="bottom"/>
    </xf>
    <xf borderId="35" fillId="2" fontId="2" numFmtId="0" xfId="0" applyAlignment="1" applyBorder="1" applyFont="1">
      <alignment vertical="bottom"/>
    </xf>
    <xf borderId="35" fillId="2" fontId="2" numFmtId="164" xfId="0" applyAlignment="1" applyBorder="1" applyFont="1" applyNumberFormat="1">
      <alignment horizontal="center" vertical="bottom"/>
    </xf>
    <xf borderId="36" fillId="2" fontId="2" numFmtId="49" xfId="0" applyAlignment="1" applyBorder="1" applyFont="1" applyNumberFormat="1">
      <alignment vertical="bottom"/>
    </xf>
    <xf borderId="37" fillId="2" fontId="2" numFmtId="49" xfId="0" applyAlignment="1" applyBorder="1" applyFont="1" applyNumberFormat="1">
      <alignment vertical="bottom"/>
    </xf>
    <xf borderId="37" fillId="2" fontId="14" numFmtId="49" xfId="0" applyAlignment="1" applyBorder="1" applyFont="1" applyNumberFormat="1">
      <alignment vertical="bottom"/>
    </xf>
    <xf borderId="37" fillId="2" fontId="2" numFmtId="164" xfId="0" applyAlignment="1" applyBorder="1" applyFont="1" applyNumberFormat="1">
      <alignment horizontal="center" vertical="bottom"/>
    </xf>
    <xf borderId="38" fillId="2" fontId="2" numFmtId="0" xfId="0" applyAlignment="1" applyBorder="1" applyFont="1">
      <alignment vertical="bottom"/>
    </xf>
    <xf borderId="16" fillId="2" fontId="4" numFmtId="49" xfId="0" applyAlignment="1" applyBorder="1" applyFont="1" applyNumberFormat="1">
      <alignment vertical="bottom"/>
    </xf>
    <xf borderId="19" fillId="2" fontId="2" numFmtId="0" xfId="0" applyAlignment="1" applyBorder="1" applyFont="1">
      <alignment vertical="bottom"/>
    </xf>
    <xf borderId="20" fillId="2" fontId="2" numFmtId="0" xfId="0" applyAlignment="1" applyBorder="1" applyFont="1">
      <alignment vertical="bottom"/>
    </xf>
    <xf borderId="16" fillId="2" fontId="0" numFmtId="0" xfId="0" applyAlignment="1" applyBorder="1" applyFont="1">
      <alignment vertical="bottom"/>
    </xf>
    <xf borderId="16" fillId="2" fontId="5" numFmtId="49" xfId="0" applyAlignment="1" applyBorder="1" applyFont="1" applyNumberFormat="1">
      <alignment vertical="bottom"/>
    </xf>
    <xf borderId="39" fillId="2" fontId="2" numFmtId="0" xfId="0" applyAlignment="1" applyBorder="1" applyFont="1">
      <alignment vertical="bottom"/>
    </xf>
    <xf borderId="40" fillId="2" fontId="2" numFmtId="0" xfId="0" applyAlignment="1" applyBorder="1" applyFont="1">
      <alignment vertical="bottom"/>
    </xf>
    <xf borderId="41" fillId="2" fontId="2" numFmtId="0" xfId="0" applyAlignment="1" applyBorder="1" applyFont="1">
      <alignment vertical="bottom"/>
    </xf>
    <xf borderId="41" fillId="2" fontId="15" numFmtId="0" xfId="0" applyAlignment="1" applyBorder="1" applyFont="1">
      <alignment horizontal="center" vertical="center"/>
    </xf>
    <xf borderId="41" fillId="2" fontId="0" numFmtId="0" xfId="0" applyAlignment="1" applyBorder="1" applyFont="1">
      <alignment vertical="bottom"/>
    </xf>
    <xf borderId="1" fillId="2" fontId="16" numFmtId="49" xfId="0" applyAlignment="1" applyBorder="1" applyFont="1" applyNumberFormat="1">
      <alignment horizontal="left" vertical="center"/>
    </xf>
    <xf borderId="3" fillId="2" fontId="15" numFmtId="0" xfId="0" applyAlignment="1" applyBorder="1" applyFont="1">
      <alignment horizontal="center" vertical="center"/>
    </xf>
    <xf borderId="1" fillId="2" fontId="2" numFmtId="49" xfId="0" applyAlignment="1" applyBorder="1" applyFont="1" applyNumberFormat="1">
      <alignment horizontal="left" readingOrder="0" vertical="bottom"/>
    </xf>
    <xf borderId="3" fillId="2" fontId="2" numFmtId="0" xfId="0" applyAlignment="1" applyBorder="1" applyFont="1">
      <alignment horizontal="center" vertical="bottom"/>
    </xf>
    <xf borderId="1" fillId="2" fontId="16" numFmtId="49" xfId="0" applyAlignment="1" applyBorder="1" applyFont="1" applyNumberFormat="1">
      <alignment horizontal="left" readingOrder="0" vertical="center"/>
    </xf>
    <xf borderId="3" fillId="2" fontId="0" numFmtId="0" xfId="0" applyAlignment="1" applyBorder="1" applyFont="1">
      <alignment horizontal="center" vertical="bottom"/>
    </xf>
    <xf borderId="0" fillId="0" fontId="0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meagan.b.shroyer@gmail.com" TargetMode="External"/><Relationship Id="rId22" Type="http://schemas.openxmlformats.org/officeDocument/2006/relationships/hyperlink" Target="mailto:jdise@loyola.edu" TargetMode="External"/><Relationship Id="rId21" Type="http://schemas.openxmlformats.org/officeDocument/2006/relationships/hyperlink" Target="mailto:steph2118@me.com" TargetMode="External"/><Relationship Id="rId24" Type="http://schemas.openxmlformats.org/officeDocument/2006/relationships/hyperlink" Target="mailto:trodriguez561@bellsouth.net" TargetMode="External"/><Relationship Id="rId23" Type="http://schemas.openxmlformats.org/officeDocument/2006/relationships/hyperlink" Target="mailto:beth103084@hotmail.com" TargetMode="External"/><Relationship Id="rId1" Type="http://schemas.openxmlformats.org/officeDocument/2006/relationships/hyperlink" Target="mailto:kbenny608@yahoo.com" TargetMode="External"/><Relationship Id="rId2" Type="http://schemas.openxmlformats.org/officeDocument/2006/relationships/hyperlink" Target="mailto:rhiannonhall8@gmail.com" TargetMode="External"/><Relationship Id="rId3" Type="http://schemas.openxmlformats.org/officeDocument/2006/relationships/hyperlink" Target="mailto:bizboteler@gmail.com" TargetMode="External"/><Relationship Id="rId4" Type="http://schemas.openxmlformats.org/officeDocument/2006/relationships/hyperlink" Target="mailto:jemc618@gmail.com" TargetMode="External"/><Relationship Id="rId9" Type="http://schemas.openxmlformats.org/officeDocument/2006/relationships/hyperlink" Target="mailto:allison.gowallis@gmail.com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mailto:mayercm06@yahoo.com" TargetMode="External"/><Relationship Id="rId6" Type="http://schemas.openxmlformats.org/officeDocument/2006/relationships/hyperlink" Target="mailto:tinachrest@yahoo.com" TargetMode="External"/><Relationship Id="rId7" Type="http://schemas.openxmlformats.org/officeDocument/2006/relationships/hyperlink" Target="mailto:stephanie.danna87@gmail.com" TargetMode="External"/><Relationship Id="rId8" Type="http://schemas.openxmlformats.org/officeDocument/2006/relationships/hyperlink" Target="mailto:kristinahuffman@comcast.net" TargetMode="External"/><Relationship Id="rId11" Type="http://schemas.openxmlformats.org/officeDocument/2006/relationships/hyperlink" Target="mailto:mnidiver@yahoo.com" TargetMode="External"/><Relationship Id="rId10" Type="http://schemas.openxmlformats.org/officeDocument/2006/relationships/hyperlink" Target="mailto:rlohse2@gmail.com" TargetMode="External"/><Relationship Id="rId13" Type="http://schemas.openxmlformats.org/officeDocument/2006/relationships/hyperlink" Target="mailto:Meechee2@hotmail.com" TargetMode="External"/><Relationship Id="rId12" Type="http://schemas.openxmlformats.org/officeDocument/2006/relationships/hyperlink" Target="mailto:hlmager@hotmail.com" TargetMode="External"/><Relationship Id="rId15" Type="http://schemas.openxmlformats.org/officeDocument/2006/relationships/hyperlink" Target="mailto:kellymink80@gmail.com" TargetMode="External"/><Relationship Id="rId14" Type="http://schemas.openxmlformats.org/officeDocument/2006/relationships/hyperlink" Target="mailto:sarahpmilloy@gmail.com" TargetMode="External"/><Relationship Id="rId17" Type="http://schemas.openxmlformats.org/officeDocument/2006/relationships/hyperlink" Target="mailto:jessica_neil@yahoo.com" TargetMode="External"/><Relationship Id="rId16" Type="http://schemas.openxmlformats.org/officeDocument/2006/relationships/hyperlink" Target="mailto:nanccloud@yahoo.com" TargetMode="External"/><Relationship Id="rId19" Type="http://schemas.openxmlformats.org/officeDocument/2006/relationships/hyperlink" Target="mailto:savellnathalie@gmail.com" TargetMode="External"/><Relationship Id="rId18" Type="http://schemas.openxmlformats.org/officeDocument/2006/relationships/hyperlink" Target="mailto:andreasherer@comcas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22.43"/>
    <col customWidth="1" min="3" max="3" width="15.43"/>
    <col customWidth="1" min="4" max="4" width="33.29"/>
    <col customWidth="1" min="5" max="5" width="26.29"/>
    <col customWidth="1" min="6" max="6" width="24.14"/>
    <col customWidth="1" min="7" max="7" width="12.43"/>
    <col customWidth="1" min="8" max="8" width="17.43"/>
    <col customWidth="1" min="9" max="28" width="8.71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0" customHeight="1">
      <c r="A2" s="5" t="s">
        <v>8</v>
      </c>
      <c r="B2" s="6" t="s">
        <v>9</v>
      </c>
      <c r="C2" s="6" t="s">
        <v>10</v>
      </c>
      <c r="D2" s="7" t="s">
        <v>11</v>
      </c>
      <c r="E2" s="6" t="s">
        <v>12</v>
      </c>
      <c r="F2" s="6" t="s">
        <v>13</v>
      </c>
      <c r="G2" s="8">
        <v>42795.0</v>
      </c>
      <c r="H2" s="9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0" customHeight="1">
      <c r="A3" s="10"/>
      <c r="B3" s="11" t="s">
        <v>14</v>
      </c>
      <c r="C3" s="12"/>
      <c r="D3" s="12"/>
      <c r="E3" s="11" t="s">
        <v>15</v>
      </c>
      <c r="F3" s="12"/>
      <c r="G3" s="13"/>
      <c r="H3" s="14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5.0" customHeight="1">
      <c r="A4" s="15"/>
      <c r="B4" s="12"/>
      <c r="C4" s="12"/>
      <c r="D4" s="12"/>
      <c r="E4" s="11" t="s">
        <v>16</v>
      </c>
      <c r="F4" s="12"/>
      <c r="G4" s="13"/>
      <c r="H4" s="14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5.0" customHeight="1">
      <c r="A5" s="16"/>
      <c r="B5" s="17"/>
      <c r="C5" s="18"/>
      <c r="D5" s="18"/>
      <c r="E5" s="18"/>
      <c r="F5" s="18"/>
      <c r="G5" s="19"/>
      <c r="H5" s="20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5.0" customHeight="1">
      <c r="A6" s="21" t="str">
        <f>"Amber Blair"</f>
        <v>Amber Blair</v>
      </c>
      <c r="B6" s="22" t="str">
        <f>"7800 Longridge Rd"</f>
        <v>7800 Longridge Rd</v>
      </c>
      <c r="C6" s="22" t="str">
        <f>"443-629-0800"</f>
        <v>443-629-0800</v>
      </c>
      <c r="D6" s="23" t="str">
        <f>"Amberblair1216@gmail.com"</f>
        <v>Amberblair1216@gmail.com</v>
      </c>
      <c r="E6" s="24" t="s">
        <v>17</v>
      </c>
      <c r="F6" s="22" t="str">
        <f>"Jared 1/14/17"</f>
        <v>Jared 1/14/17</v>
      </c>
      <c r="G6" s="25">
        <v>43677.0</v>
      </c>
      <c r="H6" s="26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5.0" customHeight="1">
      <c r="A7" s="27"/>
      <c r="B7" s="28" t="str">
        <f>"Nottingham, MD 21236"</f>
        <v>Nottingham, MD 21236</v>
      </c>
      <c r="C7" s="28"/>
      <c r="D7" s="29"/>
      <c r="E7" s="28"/>
      <c r="F7" s="28"/>
      <c r="G7" s="30"/>
      <c r="H7" s="31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5.0" customHeight="1">
      <c r="A8" s="27"/>
      <c r="B8" s="28"/>
      <c r="C8" s="28"/>
      <c r="D8" s="29"/>
      <c r="E8" s="28"/>
      <c r="F8" s="28"/>
      <c r="G8" s="30"/>
      <c r="H8" s="31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5.0" customHeight="1">
      <c r="A9" s="32"/>
      <c r="B9" s="33"/>
      <c r="C9" s="33"/>
      <c r="D9" s="34"/>
      <c r="E9" s="33"/>
      <c r="F9" s="33"/>
      <c r="G9" s="35"/>
      <c r="H9" s="36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15.0" customHeight="1">
      <c r="A10" s="5" t="s">
        <v>18</v>
      </c>
      <c r="B10" s="6" t="s">
        <v>19</v>
      </c>
      <c r="C10" s="6" t="s">
        <v>20</v>
      </c>
      <c r="D10" s="7" t="s">
        <v>21</v>
      </c>
      <c r="E10" s="6" t="s">
        <v>22</v>
      </c>
      <c r="F10" s="6" t="s">
        <v>23</v>
      </c>
      <c r="G10" s="8">
        <v>43020.0</v>
      </c>
      <c r="H10" s="9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5.0" customHeight="1">
      <c r="A11" s="15"/>
      <c r="B11" s="11" t="s">
        <v>14</v>
      </c>
      <c r="C11" s="12"/>
      <c r="D11" s="37"/>
      <c r="E11" s="11" t="s">
        <v>24</v>
      </c>
      <c r="F11" s="12"/>
      <c r="G11" s="13"/>
      <c r="H11" s="14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5.0" customHeight="1">
      <c r="A12" s="38"/>
      <c r="B12" s="12"/>
      <c r="C12" s="12"/>
      <c r="D12" s="12"/>
      <c r="E12" s="12"/>
      <c r="F12" s="12"/>
      <c r="G12" s="13"/>
      <c r="H12" s="14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5.0" customHeight="1">
      <c r="A13" s="16"/>
      <c r="B13" s="18"/>
      <c r="C13" s="18"/>
      <c r="D13" s="18"/>
      <c r="E13" s="18"/>
      <c r="F13" s="18"/>
      <c r="G13" s="19"/>
      <c r="H13" s="20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5.0" customHeight="1">
      <c r="A14" s="21" t="str">
        <f>"Elizabeth Boteler"</f>
        <v>Elizabeth Boteler</v>
      </c>
      <c r="B14" s="39" t="str">
        <f>"4605 E. Joppa Rd."</f>
        <v>4605 E. Joppa Rd.</v>
      </c>
      <c r="C14" s="22" t="str">
        <f>"443-846-5398"</f>
        <v>443-846-5398</v>
      </c>
      <c r="D14" s="40" t="s">
        <v>25</v>
      </c>
      <c r="E14" s="22" t="s">
        <v>26</v>
      </c>
      <c r="F14" s="22" t="s">
        <v>27</v>
      </c>
      <c r="G14" s="25">
        <v>43450.0</v>
      </c>
      <c r="H14" s="26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15.0" customHeight="1">
      <c r="A15" s="27"/>
      <c r="B15" s="41" t="str">
        <f>"Perry Hall, MD 21128"</f>
        <v>Perry Hall, MD 21128</v>
      </c>
      <c r="C15" s="28"/>
      <c r="D15" s="28"/>
      <c r="E15" s="28" t="s">
        <v>28</v>
      </c>
      <c r="F15" s="28"/>
      <c r="G15" s="30"/>
      <c r="H15" s="31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15.0" customHeight="1">
      <c r="A16" s="27"/>
      <c r="B16" s="41"/>
      <c r="C16" s="28"/>
      <c r="D16" s="28"/>
      <c r="E16" s="28" t="s">
        <v>29</v>
      </c>
      <c r="F16" s="28"/>
      <c r="G16" s="30"/>
      <c r="H16" s="31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15.0" customHeight="1">
      <c r="A17" s="27"/>
      <c r="B17" s="41"/>
      <c r="C17" s="28"/>
      <c r="D17" s="28"/>
      <c r="E17" s="28" t="s">
        <v>30</v>
      </c>
      <c r="F17" s="28"/>
      <c r="G17" s="30"/>
      <c r="H17" s="31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15.0" customHeight="1">
      <c r="A18" s="27"/>
      <c r="B18" s="41"/>
      <c r="C18" s="28"/>
      <c r="D18" s="28"/>
      <c r="E18" s="28" t="s">
        <v>31</v>
      </c>
      <c r="F18" s="28"/>
      <c r="G18" s="30"/>
      <c r="H18" s="31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15.0" customHeight="1">
      <c r="A19" s="27"/>
      <c r="B19" s="41"/>
      <c r="C19" s="28"/>
      <c r="D19" s="28"/>
      <c r="E19" s="28" t="s">
        <v>32</v>
      </c>
      <c r="F19" s="28"/>
      <c r="G19" s="30"/>
      <c r="H19" s="31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15.0" customHeight="1">
      <c r="A20" s="32"/>
      <c r="B20" s="42"/>
      <c r="C20" s="33"/>
      <c r="D20" s="33"/>
      <c r="E20" s="33" t="s">
        <v>33</v>
      </c>
      <c r="F20" s="33"/>
      <c r="G20" s="35"/>
      <c r="H20" s="36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5.0" customHeight="1">
      <c r="A21" s="21" t="str">
        <f>"Julia Capallo"</f>
        <v>Julia Capallo</v>
      </c>
      <c r="B21" s="22" t="str">
        <f>"4600 Forge Acre Dr"</f>
        <v>4600 Forge Acre Dr</v>
      </c>
      <c r="C21" s="22" t="str">
        <f>"410-978-9208"</f>
        <v>410-978-9208</v>
      </c>
      <c r="D21" s="43" t="s">
        <v>34</v>
      </c>
      <c r="E21" s="22" t="s">
        <v>35</v>
      </c>
      <c r="F21" s="22" t="s">
        <v>36</v>
      </c>
      <c r="G21" s="25">
        <v>43706.0</v>
      </c>
      <c r="H21" s="26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5.0" customHeight="1">
      <c r="A22" s="27"/>
      <c r="B22" s="28" t="str">
        <f>"Perry Hall, MD 21128"</f>
        <v>Perry Hall, MD 21128</v>
      </c>
      <c r="C22" s="28"/>
      <c r="D22" s="29"/>
      <c r="E22" s="28"/>
      <c r="F22" s="28"/>
      <c r="G22" s="30"/>
      <c r="H22" s="31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5.0" customHeight="1">
      <c r="A23" s="27"/>
      <c r="B23" s="28"/>
      <c r="C23" s="28"/>
      <c r="D23" s="29"/>
      <c r="E23" s="28"/>
      <c r="F23" s="28"/>
      <c r="G23" s="30"/>
      <c r="H23" s="31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5.0" customHeight="1">
      <c r="A24" s="32"/>
      <c r="B24" s="33"/>
      <c r="C24" s="33"/>
      <c r="D24" s="34"/>
      <c r="E24" s="33"/>
      <c r="F24" s="33"/>
      <c r="G24" s="35"/>
      <c r="H24" s="36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5.0" customHeight="1">
      <c r="A25" s="5" t="s">
        <v>37</v>
      </c>
      <c r="B25" s="6" t="s">
        <v>38</v>
      </c>
      <c r="C25" s="6" t="s">
        <v>39</v>
      </c>
      <c r="D25" s="7" t="s">
        <v>40</v>
      </c>
      <c r="E25" s="6" t="s">
        <v>41</v>
      </c>
      <c r="F25" s="6" t="s">
        <v>42</v>
      </c>
      <c r="G25" s="8">
        <v>43040.0</v>
      </c>
      <c r="H25" s="9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5.0" customHeight="1">
      <c r="A26" s="15"/>
      <c r="B26" s="11" t="s">
        <v>14</v>
      </c>
      <c r="C26" s="12"/>
      <c r="D26" s="12"/>
      <c r="E26" s="11" t="s">
        <v>43</v>
      </c>
      <c r="F26" s="12"/>
      <c r="G26" s="13"/>
      <c r="H26" s="14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5.0" customHeight="1">
      <c r="A27" s="15"/>
      <c r="B27" s="12"/>
      <c r="C27" s="12"/>
      <c r="D27" s="12"/>
      <c r="E27" s="11" t="s">
        <v>44</v>
      </c>
      <c r="F27" s="12"/>
      <c r="G27" s="13"/>
      <c r="H27" s="14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5.0" customHeight="1">
      <c r="A28" s="16"/>
      <c r="B28" s="18"/>
      <c r="C28" s="18"/>
      <c r="D28" s="18"/>
      <c r="E28" s="18"/>
      <c r="F28" s="18"/>
      <c r="G28" s="19"/>
      <c r="H28" s="20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5.0" customHeight="1">
      <c r="A29" s="5" t="s">
        <v>45</v>
      </c>
      <c r="B29" s="6" t="s">
        <v>46</v>
      </c>
      <c r="C29" s="6" t="s">
        <v>47</v>
      </c>
      <c r="D29" s="7" t="s">
        <v>48</v>
      </c>
      <c r="E29" s="6" t="s">
        <v>49</v>
      </c>
      <c r="F29" s="6" t="s">
        <v>50</v>
      </c>
      <c r="G29" s="8">
        <v>42705.0</v>
      </c>
      <c r="H29" s="9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5.0" customHeight="1">
      <c r="A30" s="38"/>
      <c r="B30" s="11" t="s">
        <v>51</v>
      </c>
      <c r="C30" s="12"/>
      <c r="D30" s="37"/>
      <c r="E30" s="11" t="s">
        <v>52</v>
      </c>
      <c r="F30" s="12"/>
      <c r="G30" s="13"/>
      <c r="H30" s="14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5.0" customHeight="1">
      <c r="A31" s="38"/>
      <c r="B31" s="12"/>
      <c r="C31" s="12"/>
      <c r="D31" s="37"/>
      <c r="E31" s="12"/>
      <c r="F31" s="12"/>
      <c r="G31" s="13"/>
      <c r="H31" s="14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5.0" customHeight="1">
      <c r="A32" s="16"/>
      <c r="B32" s="18"/>
      <c r="C32" s="18"/>
      <c r="D32" s="18"/>
      <c r="E32" s="18"/>
      <c r="F32" s="18"/>
      <c r="G32" s="19"/>
      <c r="H32" s="20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5.0" customHeight="1">
      <c r="A33" s="21" t="str">
        <f>"Stephanie D'anna"</f>
        <v>Stephanie D'anna</v>
      </c>
      <c r="B33" s="22" t="str">
        <f>"53 Chesthill Court"</f>
        <v>53 Chesthill Court</v>
      </c>
      <c r="C33" s="22" t="str">
        <f>"443-578-6385"</f>
        <v>443-578-6385</v>
      </c>
      <c r="D33" s="40" t="s">
        <v>53</v>
      </c>
      <c r="E33" s="24" t="s">
        <v>54</v>
      </c>
      <c r="F33" s="22" t="s">
        <v>55</v>
      </c>
      <c r="G33" s="25">
        <v>43737.0</v>
      </c>
      <c r="H33" s="26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5.0" customHeight="1">
      <c r="A34" s="44"/>
      <c r="B34" s="28" t="str">
        <f>"Nottingham MD 21236"</f>
        <v>Nottingham MD 21236</v>
      </c>
      <c r="C34" s="45"/>
      <c r="D34" s="45"/>
      <c r="E34" s="28" t="s">
        <v>56</v>
      </c>
      <c r="F34" s="45"/>
      <c r="G34" s="30"/>
      <c r="H34" s="31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5.0" customHeight="1">
      <c r="A35" s="44"/>
      <c r="B35" s="45"/>
      <c r="C35" s="45"/>
      <c r="D35" s="45"/>
      <c r="E35" s="28" t="s">
        <v>57</v>
      </c>
      <c r="F35" s="45"/>
      <c r="G35" s="30"/>
      <c r="H35" s="31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5.0" customHeight="1">
      <c r="A36" s="46"/>
      <c r="B36" s="47"/>
      <c r="C36" s="47"/>
      <c r="D36" s="47"/>
      <c r="E36" s="47"/>
      <c r="F36" s="47"/>
      <c r="G36" s="48"/>
      <c r="H36" s="49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5.0" customHeight="1">
      <c r="A37" s="5" t="s">
        <v>58</v>
      </c>
      <c r="B37" s="6" t="s">
        <v>59</v>
      </c>
      <c r="C37" s="6" t="s">
        <v>60</v>
      </c>
      <c r="D37" s="50" t="s">
        <v>61</v>
      </c>
      <c r="E37" s="6" t="s">
        <v>62</v>
      </c>
      <c r="F37" s="6" t="s">
        <v>63</v>
      </c>
      <c r="G37" s="8">
        <v>41640.0</v>
      </c>
      <c r="H37" s="9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5.0" customHeight="1">
      <c r="A38" s="51"/>
      <c r="B38" s="11" t="s">
        <v>51</v>
      </c>
      <c r="C38" s="12"/>
      <c r="D38" s="12"/>
      <c r="E38" s="12"/>
      <c r="F38" s="12"/>
      <c r="G38" s="13"/>
      <c r="H38" s="14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5.0" customHeight="1">
      <c r="A39" s="51"/>
      <c r="B39" s="12"/>
      <c r="C39" s="12"/>
      <c r="D39" s="12"/>
      <c r="E39" s="12"/>
      <c r="F39" s="12"/>
      <c r="G39" s="13"/>
      <c r="H39" s="14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5.0" customHeight="1">
      <c r="A40" s="16"/>
      <c r="B40" s="18"/>
      <c r="C40" s="18"/>
      <c r="D40" s="18"/>
      <c r="E40" s="18"/>
      <c r="F40" s="18"/>
      <c r="G40" s="19"/>
      <c r="H40" s="20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5.0" customHeight="1">
      <c r="A41" s="21" t="s">
        <v>64</v>
      </c>
      <c r="B41" s="22" t="s">
        <v>65</v>
      </c>
      <c r="C41" s="22" t="s">
        <v>66</v>
      </c>
      <c r="D41" s="40" t="s">
        <v>67</v>
      </c>
      <c r="E41" s="22" t="s">
        <v>68</v>
      </c>
      <c r="F41" s="22" t="s">
        <v>69</v>
      </c>
      <c r="G41" s="25">
        <v>43879.0</v>
      </c>
      <c r="H41" s="26"/>
      <c r="I41" s="52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</row>
    <row r="42" ht="15.0" customHeight="1">
      <c r="A42" s="27"/>
      <c r="B42" s="28" t="s">
        <v>51</v>
      </c>
      <c r="C42" s="28"/>
      <c r="D42" s="28"/>
      <c r="E42" s="28"/>
      <c r="F42" s="28"/>
      <c r="G42" s="30"/>
      <c r="H42" s="31"/>
      <c r="I42" s="52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</row>
    <row r="43" ht="15.0" customHeight="1">
      <c r="A43" s="27"/>
      <c r="B43" s="28"/>
      <c r="C43" s="28"/>
      <c r="D43" s="28"/>
      <c r="E43" s="28"/>
      <c r="F43" s="28"/>
      <c r="G43" s="30"/>
      <c r="H43" s="31"/>
      <c r="I43" s="52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</row>
    <row r="44" ht="15.0" customHeight="1">
      <c r="A44" s="32"/>
      <c r="B44" s="33"/>
      <c r="C44" s="33"/>
      <c r="D44" s="33"/>
      <c r="E44" s="33"/>
      <c r="F44" s="33"/>
      <c r="G44" s="35"/>
      <c r="H44" s="36"/>
      <c r="I44" s="52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</row>
    <row r="45" ht="15.0" customHeight="1">
      <c r="A45" s="21" t="str">
        <f>"Robyn Hayden"</f>
        <v>Robyn Hayden</v>
      </c>
      <c r="B45" s="22" t="str">
        <f>"3105 Acton Rd"</f>
        <v>3105 Acton Rd</v>
      </c>
      <c r="C45" s="22" t="str">
        <f>"812-251-4566"</f>
        <v>812-251-4566</v>
      </c>
      <c r="D45" s="40" t="s">
        <v>70</v>
      </c>
      <c r="E45" s="22" t="s">
        <v>71</v>
      </c>
      <c r="F45" s="22" t="s">
        <v>72</v>
      </c>
      <c r="G45" s="25">
        <v>43613.0</v>
      </c>
      <c r="H45" s="26"/>
      <c r="I45" s="52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</row>
    <row r="46" ht="15.0" customHeight="1">
      <c r="A46" s="27"/>
      <c r="B46" s="28" t="str">
        <f>"Parkville, Md 21234"</f>
        <v>Parkville, Md 21234</v>
      </c>
      <c r="C46" s="28"/>
      <c r="D46" s="28"/>
      <c r="E46" s="28" t="s">
        <v>73</v>
      </c>
      <c r="F46" s="28"/>
      <c r="G46" s="30"/>
      <c r="H46" s="31"/>
      <c r="I46" s="52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</row>
    <row r="47" ht="15.0" customHeight="1">
      <c r="A47" s="27"/>
      <c r="B47" s="28"/>
      <c r="C47" s="28"/>
      <c r="D47" s="28"/>
      <c r="E47" s="28"/>
      <c r="F47" s="28"/>
      <c r="G47" s="30"/>
      <c r="H47" s="31"/>
      <c r="I47" s="52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</row>
    <row r="48" ht="15.0" customHeight="1">
      <c r="A48" s="32"/>
      <c r="B48" s="33"/>
      <c r="C48" s="33"/>
      <c r="D48" s="33"/>
      <c r="E48" s="33"/>
      <c r="F48" s="33"/>
      <c r="G48" s="35"/>
      <c r="H48" s="36"/>
      <c r="I48" s="52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</row>
    <row r="49" ht="15.0" customHeight="1">
      <c r="A49" s="5" t="s">
        <v>74</v>
      </c>
      <c r="B49" s="6" t="s">
        <v>75</v>
      </c>
      <c r="C49" s="6" t="s">
        <v>76</v>
      </c>
      <c r="D49" s="7" t="s">
        <v>77</v>
      </c>
      <c r="E49" s="6" t="s">
        <v>78</v>
      </c>
      <c r="F49" s="6" t="s">
        <v>79</v>
      </c>
      <c r="G49" s="8">
        <v>43160.0</v>
      </c>
      <c r="H49" s="9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0" customHeight="1">
      <c r="A50" s="54"/>
      <c r="B50" s="11" t="s">
        <v>80</v>
      </c>
      <c r="C50" s="12"/>
      <c r="D50" s="12"/>
      <c r="E50" s="12"/>
      <c r="F50" s="12"/>
      <c r="G50" s="13"/>
      <c r="H50" s="14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5.0" customHeight="1">
      <c r="A51" s="15"/>
      <c r="B51" s="12"/>
      <c r="C51" s="12"/>
      <c r="D51" s="12"/>
      <c r="E51" s="12"/>
      <c r="F51" s="12"/>
      <c r="G51" s="13"/>
      <c r="H51" s="14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5.0" customHeight="1">
      <c r="A52" s="16"/>
      <c r="B52" s="18"/>
      <c r="C52" s="18"/>
      <c r="D52" s="18"/>
      <c r="E52" s="18"/>
      <c r="F52" s="18"/>
      <c r="G52" s="19"/>
      <c r="H52" s="20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0" customHeight="1">
      <c r="A53" s="5" t="s">
        <v>81</v>
      </c>
      <c r="B53" s="6" t="s">
        <v>82</v>
      </c>
      <c r="C53" s="6" t="s">
        <v>83</v>
      </c>
      <c r="D53" s="55" t="str">
        <f>"Kimmiek915@gmail.com"</f>
        <v>Kimmiek915@gmail.com</v>
      </c>
      <c r="E53" s="6" t="s">
        <v>84</v>
      </c>
      <c r="F53" s="6" t="s">
        <v>85</v>
      </c>
      <c r="G53" s="8">
        <v>43056.0</v>
      </c>
      <c r="H53" s="56" t="s">
        <v>86</v>
      </c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0" customHeight="1">
      <c r="A54" s="57"/>
      <c r="B54" s="11" t="s">
        <v>87</v>
      </c>
      <c r="C54" s="12"/>
      <c r="D54" s="12"/>
      <c r="E54" s="11" t="s">
        <v>88</v>
      </c>
      <c r="F54" s="12"/>
      <c r="G54" s="13"/>
      <c r="H54" s="58" t="s">
        <v>89</v>
      </c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0" customHeight="1">
      <c r="A55" s="38"/>
      <c r="B55" s="12"/>
      <c r="C55" s="12"/>
      <c r="D55" s="12"/>
      <c r="E55" s="11" t="s">
        <v>90</v>
      </c>
      <c r="F55" s="12"/>
      <c r="G55" s="13"/>
      <c r="H55" s="58" t="s">
        <v>91</v>
      </c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0" customHeight="1">
      <c r="A56" s="16"/>
      <c r="B56" s="18"/>
      <c r="C56" s="18"/>
      <c r="D56" s="18"/>
      <c r="E56" s="18"/>
      <c r="F56" s="18"/>
      <c r="G56" s="19"/>
      <c r="H56" s="20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0" customHeight="1">
      <c r="A57" s="21" t="str">
        <f>""&amp;""&amp;"Emily Klotz"</f>
        <v>Emily Klotz</v>
      </c>
      <c r="B57" s="22" t="str">
        <f>"9109 Covered Bridge Rd"</f>
        <v>9109 Covered Bridge Rd</v>
      </c>
      <c r="C57" s="22" t="str">
        <f>"443-392-5541"</f>
        <v>443-392-5541</v>
      </c>
      <c r="D57" s="22" t="str">
        <f>"Emily1767@gmail.com"</f>
        <v>Emily1767@gmail.com</v>
      </c>
      <c r="E57" s="22" t="str">
        <f>"Rosalie 7-14-16"</f>
        <v>Rosalie 7-14-16</v>
      </c>
      <c r="F57" s="22" t="str">
        <f>"David "&amp;"David 12-18-15"</f>
        <v>David David 12-18-15</v>
      </c>
      <c r="G57" s="25">
        <v>43856.0</v>
      </c>
      <c r="H57" s="26"/>
      <c r="I57" s="59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</row>
    <row r="58" ht="15.0" customHeight="1">
      <c r="A58" s="27"/>
      <c r="B58" s="28" t="str">
        <f>"Parkville Md 21234"</f>
        <v>Parkville Md 21234</v>
      </c>
      <c r="C58" s="28"/>
      <c r="D58" s="28"/>
      <c r="E58" s="28" t="str">
        <f>"Delilah 3-1-18"</f>
        <v>Delilah 3-1-18</v>
      </c>
      <c r="F58" s="28"/>
      <c r="G58" s="30"/>
      <c r="H58" s="31"/>
      <c r="I58" s="59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</row>
    <row r="59" ht="15.0" customHeight="1">
      <c r="A59" s="27"/>
      <c r="B59" s="28"/>
      <c r="C59" s="28"/>
      <c r="D59" s="28"/>
      <c r="E59" s="28"/>
      <c r="F59" s="28"/>
      <c r="G59" s="30"/>
      <c r="H59" s="31"/>
      <c r="I59" s="59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</row>
    <row r="60" ht="15.0" customHeight="1">
      <c r="A60" s="32"/>
      <c r="B60" s="33"/>
      <c r="C60" s="33"/>
      <c r="D60" s="33"/>
      <c r="E60" s="33"/>
      <c r="F60" s="33"/>
      <c r="G60" s="35"/>
      <c r="H60" s="36"/>
      <c r="I60" s="59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</row>
    <row r="61" ht="15.0" customHeight="1">
      <c r="A61" s="61" t="s">
        <v>92</v>
      </c>
      <c r="B61" s="62" t="s">
        <v>93</v>
      </c>
      <c r="C61" s="62" t="s">
        <v>94</v>
      </c>
      <c r="D61" s="63" t="s">
        <v>95</v>
      </c>
      <c r="E61" s="62" t="s">
        <v>96</v>
      </c>
      <c r="F61" s="62" t="s">
        <v>97</v>
      </c>
      <c r="G61" s="64">
        <v>43254.0</v>
      </c>
      <c r="H61" s="65"/>
      <c r="I61" s="59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</row>
    <row r="62" ht="15.0" customHeight="1">
      <c r="A62" s="66" t="str">
        <f>"Newsletter Editor"</f>
        <v>Newsletter Editor</v>
      </c>
      <c r="B62" s="67" t="s">
        <v>80</v>
      </c>
      <c r="C62" s="67"/>
      <c r="D62" s="67"/>
      <c r="E62" s="67"/>
      <c r="F62" s="67"/>
      <c r="G62" s="68"/>
      <c r="H62" s="69"/>
      <c r="I62" s="59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</row>
    <row r="63" ht="15.0" customHeight="1">
      <c r="A63" s="70"/>
      <c r="B63" s="67"/>
      <c r="C63" s="67"/>
      <c r="D63" s="67"/>
      <c r="E63" s="67"/>
      <c r="F63" s="67"/>
      <c r="G63" s="68"/>
      <c r="H63" s="69"/>
      <c r="I63" s="59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</row>
    <row r="64" ht="15.0" customHeight="1">
      <c r="A64" s="71"/>
      <c r="B64" s="72"/>
      <c r="C64" s="72"/>
      <c r="D64" s="72"/>
      <c r="E64" s="72"/>
      <c r="F64" s="72"/>
      <c r="G64" s="73"/>
      <c r="H64" s="74"/>
      <c r="I64" s="59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</row>
    <row r="65" ht="15.0" customHeight="1">
      <c r="A65" s="5" t="s">
        <v>98</v>
      </c>
      <c r="B65" s="6" t="s">
        <v>99</v>
      </c>
      <c r="C65" s="6" t="s">
        <v>100</v>
      </c>
      <c r="D65" s="50" t="s">
        <v>101</v>
      </c>
      <c r="E65" s="6" t="s">
        <v>102</v>
      </c>
      <c r="F65" s="6" t="s">
        <v>103</v>
      </c>
      <c r="G65" s="8">
        <v>41821.0</v>
      </c>
      <c r="H65" s="9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0" customHeight="1">
      <c r="A66" s="15"/>
      <c r="B66" s="11" t="s">
        <v>51</v>
      </c>
      <c r="C66" s="12"/>
      <c r="D66" s="12"/>
      <c r="E66" s="11" t="s">
        <v>104</v>
      </c>
      <c r="F66" s="12"/>
      <c r="G66" s="13"/>
      <c r="H66" s="14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0" customHeight="1">
      <c r="A67" s="51"/>
      <c r="B67" s="12"/>
      <c r="C67" s="12"/>
      <c r="D67" s="12"/>
      <c r="E67" s="11" t="s">
        <v>105</v>
      </c>
      <c r="F67" s="12"/>
      <c r="G67" s="13"/>
      <c r="H67" s="14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0" customHeight="1">
      <c r="A68" s="75"/>
      <c r="B68" s="18"/>
      <c r="C68" s="18"/>
      <c r="D68" s="18"/>
      <c r="E68" s="18"/>
      <c r="F68" s="18"/>
      <c r="G68" s="19"/>
      <c r="H68" s="20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0" customHeight="1">
      <c r="A69" s="21" t="str">
        <f>"Sarah Milloy"</f>
        <v>Sarah Milloy</v>
      </c>
      <c r="B69" s="22" t="str">
        <f>"9228 Breton Reef Rd"</f>
        <v>9228 Breton Reef Rd</v>
      </c>
      <c r="C69" s="22" t="str">
        <f>"410-908-6375"</f>
        <v>410-908-6375</v>
      </c>
      <c r="D69" s="40" t="s">
        <v>106</v>
      </c>
      <c r="E69" s="22" t="str">
        <f>"Preston 6/3/16"</f>
        <v>Preston 6/3/16</v>
      </c>
      <c r="F69" s="22" t="str">
        <f>"Rob 9/8/13"</f>
        <v>Rob 9/8/13</v>
      </c>
      <c r="G69" s="25">
        <v>43737.0</v>
      </c>
      <c r="H69" s="26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0" customHeight="1">
      <c r="A70" s="27"/>
      <c r="B70" s="28" t="str">
        <f>"Parkville MD 21234"</f>
        <v>Parkville MD 21234</v>
      </c>
      <c r="C70" s="28"/>
      <c r="D70" s="28"/>
      <c r="E70" s="28" t="str">
        <f>"Jackson 12/4/18"</f>
        <v>Jackson 12/4/18</v>
      </c>
      <c r="F70" s="28"/>
      <c r="G70" s="30"/>
      <c r="H70" s="31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0" customHeight="1">
      <c r="A71" s="27"/>
      <c r="B71" s="28"/>
      <c r="C71" s="28"/>
      <c r="D71" s="28"/>
      <c r="E71" s="28" t="str">
        <f>"Magnolia 12/4/18"</f>
        <v>Magnolia 12/4/18</v>
      </c>
      <c r="F71" s="28"/>
      <c r="G71" s="30"/>
      <c r="H71" s="31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0" customHeight="1">
      <c r="A72" s="32"/>
      <c r="B72" s="33"/>
      <c r="C72" s="33"/>
      <c r="D72" s="33"/>
      <c r="E72" s="33"/>
      <c r="F72" s="33"/>
      <c r="G72" s="35"/>
      <c r="H72" s="36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0" customHeight="1">
      <c r="A73" s="5" t="s">
        <v>107</v>
      </c>
      <c r="B73" s="6" t="s">
        <v>108</v>
      </c>
      <c r="C73" s="6" t="s">
        <v>109</v>
      </c>
      <c r="D73" s="50" t="s">
        <v>110</v>
      </c>
      <c r="E73" s="6" t="s">
        <v>111</v>
      </c>
      <c r="F73" s="6" t="s">
        <v>112</v>
      </c>
      <c r="G73" s="8">
        <v>41122.0</v>
      </c>
      <c r="H73" s="9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0" customHeight="1">
      <c r="A74" s="10"/>
      <c r="B74" s="11" t="s">
        <v>80</v>
      </c>
      <c r="C74" s="12"/>
      <c r="D74" s="12"/>
      <c r="E74" s="11" t="s">
        <v>113</v>
      </c>
      <c r="F74" s="12"/>
      <c r="G74" s="13"/>
      <c r="H74" s="14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0" customHeight="1">
      <c r="A75" s="51"/>
      <c r="B75" s="12"/>
      <c r="C75" s="12"/>
      <c r="D75" s="12"/>
      <c r="E75" s="11" t="s">
        <v>114</v>
      </c>
      <c r="F75" s="12"/>
      <c r="G75" s="13"/>
      <c r="H75" s="14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0" customHeight="1">
      <c r="A76" s="16"/>
      <c r="B76" s="18"/>
      <c r="C76" s="18"/>
      <c r="D76" s="18"/>
      <c r="E76" s="18"/>
      <c r="F76" s="18"/>
      <c r="G76" s="19"/>
      <c r="H76" s="20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0" customHeight="1">
      <c r="A77" s="21" t="str">
        <f>"Michelle Morrow"</f>
        <v>Michelle Morrow</v>
      </c>
      <c r="B77" s="22" t="str">
        <f>"4 Troon Ct"</f>
        <v>4 Troon Ct</v>
      </c>
      <c r="C77" s="22" t="str">
        <f>"410-960-1518"</f>
        <v>410-960-1518</v>
      </c>
      <c r="D77" s="22" t="str">
        <f>"Michellemorrow@ymaryland.org"</f>
        <v>Michellemorrow@ymaryland.org</v>
      </c>
      <c r="E77" s="22" t="str">
        <f>"Will 9/11/09"</f>
        <v>Will 9/11/09</v>
      </c>
      <c r="F77" s="22" t="str">
        <f>"Dan 8/25/07"</f>
        <v>Dan 8/25/07</v>
      </c>
      <c r="G77" s="25">
        <v>43856.0</v>
      </c>
      <c r="H77" s="26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0" customHeight="1">
      <c r="A78" s="27"/>
      <c r="B78" s="28" t="str">
        <f>"Nottingham Md 21236"</f>
        <v>Nottingham Md 21236</v>
      </c>
      <c r="C78" s="28"/>
      <c r="D78" s="28"/>
      <c r="E78" s="28" t="str">
        <f>"Ava 9/22/11"</f>
        <v>Ava 9/22/11</v>
      </c>
      <c r="F78" s="28"/>
      <c r="G78" s="30"/>
      <c r="H78" s="31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0" customHeight="1">
      <c r="A79" s="27"/>
      <c r="B79" s="28"/>
      <c r="C79" s="28"/>
      <c r="D79" s="28"/>
      <c r="E79" s="28" t="str">
        <f>"Henry 10/10/14"</f>
        <v>Henry 10/10/14</v>
      </c>
      <c r="F79" s="28"/>
      <c r="G79" s="30"/>
      <c r="H79" s="31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0" customHeight="1">
      <c r="A80" s="32"/>
      <c r="B80" s="33"/>
      <c r="C80" s="33"/>
      <c r="D80" s="33"/>
      <c r="E80" s="33"/>
      <c r="F80" s="33"/>
      <c r="G80" s="35"/>
      <c r="H80" s="36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0" customHeight="1">
      <c r="A81" s="6" t="s">
        <v>115</v>
      </c>
      <c r="B81" s="6" t="s">
        <v>116</v>
      </c>
      <c r="C81" s="6" t="s">
        <v>117</v>
      </c>
      <c r="D81" s="50" t="s">
        <v>118</v>
      </c>
      <c r="E81" s="6" t="s">
        <v>119</v>
      </c>
      <c r="F81" s="6" t="s">
        <v>120</v>
      </c>
      <c r="G81" s="8">
        <v>42566.0</v>
      </c>
      <c r="H81" s="76"/>
      <c r="I81" s="77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0" customHeight="1">
      <c r="A82" s="78"/>
      <c r="B82" s="11" t="s">
        <v>51</v>
      </c>
      <c r="C82" s="12"/>
      <c r="D82" s="12"/>
      <c r="E82" s="12"/>
      <c r="F82" s="12"/>
      <c r="G82" s="79"/>
      <c r="H82" s="12"/>
      <c r="I82" s="77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0" customHeight="1">
      <c r="A83" s="78"/>
      <c r="B83" s="12"/>
      <c r="C83" s="12"/>
      <c r="D83" s="12"/>
      <c r="E83" s="12"/>
      <c r="F83" s="12"/>
      <c r="G83" s="79"/>
      <c r="H83" s="12"/>
      <c r="I83" s="77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0" customHeight="1">
      <c r="A84" s="80"/>
      <c r="B84" s="80"/>
      <c r="C84" s="80"/>
      <c r="D84" s="80"/>
      <c r="E84" s="80"/>
      <c r="F84" s="80"/>
      <c r="G84" s="81"/>
      <c r="H84" s="80"/>
      <c r="I84" s="77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0" customHeight="1">
      <c r="A85" s="82" t="s">
        <v>121</v>
      </c>
      <c r="B85" s="83" t="s">
        <v>122</v>
      </c>
      <c r="C85" s="83" t="s">
        <v>123</v>
      </c>
      <c r="D85" s="84" t="s">
        <v>124</v>
      </c>
      <c r="E85" s="83" t="s">
        <v>125</v>
      </c>
      <c r="F85" s="83" t="s">
        <v>126</v>
      </c>
      <c r="G85" s="85">
        <v>42948.0</v>
      </c>
      <c r="H85" s="86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0" customHeight="1">
      <c r="A86" s="87"/>
      <c r="B86" s="28" t="s">
        <v>14</v>
      </c>
      <c r="C86" s="45"/>
      <c r="D86" s="45"/>
      <c r="E86" s="28" t="s">
        <v>127</v>
      </c>
      <c r="F86" s="45"/>
      <c r="G86" s="30"/>
      <c r="H86" s="31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0" customHeight="1">
      <c r="A87" s="44"/>
      <c r="B87" s="45"/>
      <c r="C87" s="45"/>
      <c r="D87" s="45"/>
      <c r="E87" s="45"/>
      <c r="F87" s="45"/>
      <c r="G87" s="30"/>
      <c r="H87" s="31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0" customHeight="1">
      <c r="A88" s="88"/>
      <c r="B88" s="89"/>
      <c r="C88" s="89"/>
      <c r="D88" s="89"/>
      <c r="E88" s="89"/>
      <c r="F88" s="89"/>
      <c r="G88" s="35"/>
      <c r="H88" s="36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0" customHeight="1">
      <c r="A89" s="21" t="s">
        <v>128</v>
      </c>
      <c r="B89" s="22" t="s">
        <v>129</v>
      </c>
      <c r="C89" s="22" t="s">
        <v>130</v>
      </c>
      <c r="D89" s="40" t="s">
        <v>131</v>
      </c>
      <c r="E89" s="22" t="s">
        <v>132</v>
      </c>
      <c r="F89" s="22" t="s">
        <v>133</v>
      </c>
      <c r="G89" s="25">
        <v>42552.0</v>
      </c>
      <c r="H89" s="26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0" customHeight="1">
      <c r="A90" s="90"/>
      <c r="B90" s="28" t="s">
        <v>51</v>
      </c>
      <c r="C90" s="45"/>
      <c r="D90" s="45"/>
      <c r="E90" s="28" t="s">
        <v>134</v>
      </c>
      <c r="F90" s="45"/>
      <c r="G90" s="30"/>
      <c r="H90" s="31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0" customHeight="1">
      <c r="A91" s="91"/>
      <c r="B91" s="45"/>
      <c r="C91" s="45"/>
      <c r="D91" s="45"/>
      <c r="E91" s="45"/>
      <c r="F91" s="45"/>
      <c r="G91" s="30"/>
      <c r="H91" s="31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2.0" customHeight="1">
      <c r="A92" s="88"/>
      <c r="B92" s="89"/>
      <c r="C92" s="89"/>
      <c r="D92" s="89"/>
      <c r="E92" s="89"/>
      <c r="F92" s="89"/>
      <c r="G92" s="35"/>
      <c r="H92" s="36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0" customHeight="1">
      <c r="A93" s="21" t="str">
        <f>"Jodi Russell"</f>
        <v>Jodi Russell</v>
      </c>
      <c r="B93" s="22" t="str">
        <f>"3034 3rd Avenue"</f>
        <v>3034 3rd Avenue</v>
      </c>
      <c r="C93" s="22" t="str">
        <f>"989-387-0823"</f>
        <v>989-387-0823</v>
      </c>
      <c r="D93" s="22" t="str">
        <f>"Ellesmom20@gmail.com"</f>
        <v>Ellesmom20@gmail.com</v>
      </c>
      <c r="E93" s="22" t="str">
        <f>"Ellena 5/20/18"&amp;""</f>
        <v>Ellena 5/20/18</v>
      </c>
      <c r="F93" s="22" t="str">
        <f>"Steve 6/25/16"</f>
        <v>Steve 6/25/16</v>
      </c>
      <c r="G93" s="25">
        <v>43388.0</v>
      </c>
      <c r="H93" s="26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0" customHeight="1">
      <c r="A94" s="27"/>
      <c r="B94" s="28" t="str">
        <f>"Parkville, MD 21234"</f>
        <v>Parkville, MD 21234</v>
      </c>
      <c r="C94" s="28"/>
      <c r="D94" s="28"/>
      <c r="E94" s="28" t="str">
        <f>"Juliet 12/15/2019"</f>
        <v>Juliet 12/15/2019</v>
      </c>
      <c r="F94" s="28"/>
      <c r="G94" s="30"/>
      <c r="H94" s="31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0" customHeight="1">
      <c r="A95" s="27"/>
      <c r="B95" s="28"/>
      <c r="C95" s="28"/>
      <c r="D95" s="28"/>
      <c r="E95" s="28"/>
      <c r="F95" s="28"/>
      <c r="G95" s="30"/>
      <c r="H95" s="31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0" customHeight="1">
      <c r="A96" s="32"/>
      <c r="B96" s="33"/>
      <c r="C96" s="33"/>
      <c r="D96" s="33"/>
      <c r="E96" s="33"/>
      <c r="F96" s="33"/>
      <c r="G96" s="35"/>
      <c r="H96" s="36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0" customHeight="1">
      <c r="A97" s="21" t="s">
        <v>135</v>
      </c>
      <c r="B97" s="22" t="s">
        <v>136</v>
      </c>
      <c r="C97" s="22" t="s">
        <v>137</v>
      </c>
      <c r="D97" s="40" t="s">
        <v>138</v>
      </c>
      <c r="E97" s="22" t="s">
        <v>139</v>
      </c>
      <c r="F97" s="22" t="s">
        <v>140</v>
      </c>
      <c r="G97" s="25">
        <v>43320.0</v>
      </c>
      <c r="H97" s="26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0" customHeight="1">
      <c r="A98" s="44"/>
      <c r="B98" s="28" t="s">
        <v>80</v>
      </c>
      <c r="C98" s="45"/>
      <c r="D98" s="45"/>
      <c r="E98" s="28" t="s">
        <v>141</v>
      </c>
      <c r="F98" s="45"/>
      <c r="G98" s="30"/>
      <c r="H98" s="31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0" customHeight="1">
      <c r="A99" s="44"/>
      <c r="B99" s="45"/>
      <c r="C99" s="45"/>
      <c r="D99" s="45"/>
      <c r="E99" s="45"/>
      <c r="F99" s="45"/>
      <c r="G99" s="30"/>
      <c r="H99" s="31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0" customHeight="1">
      <c r="A100" s="88"/>
      <c r="B100" s="89"/>
      <c r="C100" s="89"/>
      <c r="D100" s="89"/>
      <c r="E100" s="89"/>
      <c r="F100" s="89"/>
      <c r="G100" s="35"/>
      <c r="H100" s="36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0" customHeight="1">
      <c r="A101" s="21" t="str">
        <f>"Meagan Shroyer"</f>
        <v>Meagan Shroyer</v>
      </c>
      <c r="B101" s="22" t="str">
        <f>"5045 E Joppa Rd"</f>
        <v>5045 E Joppa Rd</v>
      </c>
      <c r="C101" s="22" t="str">
        <f>"814-289-6668"</f>
        <v>814-289-6668</v>
      </c>
      <c r="D101" s="43" t="s">
        <v>142</v>
      </c>
      <c r="E101" s="22" t="s">
        <v>143</v>
      </c>
      <c r="F101" s="22" t="s">
        <v>144</v>
      </c>
      <c r="G101" s="25">
        <v>43492.0</v>
      </c>
      <c r="H101" s="26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0" customHeight="1">
      <c r="A102" s="27"/>
      <c r="B102" s="28" t="str">
        <f>"Perry Hall, MD 21128"</f>
        <v>Perry Hall, MD 21128</v>
      </c>
      <c r="C102" s="28"/>
      <c r="D102" s="29"/>
      <c r="E102" s="28"/>
      <c r="F102" s="28"/>
      <c r="G102" s="30"/>
      <c r="H102" s="31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0" customHeight="1">
      <c r="A103" s="27"/>
      <c r="B103" s="28"/>
      <c r="C103" s="28"/>
      <c r="D103" s="29"/>
      <c r="E103" s="28"/>
      <c r="F103" s="28"/>
      <c r="G103" s="30"/>
      <c r="H103" s="31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0" customHeight="1">
      <c r="A104" s="32"/>
      <c r="B104" s="33"/>
      <c r="C104" s="33"/>
      <c r="D104" s="34"/>
      <c r="E104" s="33"/>
      <c r="F104" s="33"/>
      <c r="G104" s="35"/>
      <c r="H104" s="36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0" customHeight="1">
      <c r="A105" s="21" t="s">
        <v>145</v>
      </c>
      <c r="B105" s="22" t="s">
        <v>146</v>
      </c>
      <c r="C105" s="22" t="s">
        <v>147</v>
      </c>
      <c r="D105" s="43" t="s">
        <v>148</v>
      </c>
      <c r="E105" s="22" t="s">
        <v>149</v>
      </c>
      <c r="F105" s="22" t="s">
        <v>150</v>
      </c>
      <c r="G105" s="25">
        <v>43254.0</v>
      </c>
      <c r="H105" s="26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0" customHeight="1">
      <c r="A106" s="27"/>
      <c r="B106" s="28" t="s">
        <v>151</v>
      </c>
      <c r="C106" s="28"/>
      <c r="D106" s="29"/>
      <c r="E106" s="28" t="s">
        <v>152</v>
      </c>
      <c r="F106" s="28"/>
      <c r="G106" s="30"/>
      <c r="H106" s="31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0" customHeight="1">
      <c r="A107" s="27"/>
      <c r="B107" s="28"/>
      <c r="C107" s="28"/>
      <c r="D107" s="29"/>
      <c r="E107" s="28"/>
      <c r="F107" s="28"/>
      <c r="G107" s="30"/>
      <c r="H107" s="31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0" customHeight="1">
      <c r="A108" s="32"/>
      <c r="B108" s="33"/>
      <c r="C108" s="33"/>
      <c r="D108" s="34"/>
      <c r="E108" s="33"/>
      <c r="F108" s="33"/>
      <c r="G108" s="35"/>
      <c r="H108" s="36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0" customHeight="1">
      <c r="A109" s="5" t="s">
        <v>153</v>
      </c>
      <c r="B109" s="6" t="s">
        <v>154</v>
      </c>
      <c r="C109" s="6" t="s">
        <v>155</v>
      </c>
      <c r="D109" s="7" t="s">
        <v>156</v>
      </c>
      <c r="E109" s="6" t="s">
        <v>157</v>
      </c>
      <c r="F109" s="6" t="s">
        <v>158</v>
      </c>
      <c r="G109" s="8">
        <v>42907.0</v>
      </c>
      <c r="H109" s="9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0" customHeight="1">
      <c r="A110" s="38"/>
      <c r="B110" s="11" t="s">
        <v>87</v>
      </c>
      <c r="C110" s="12"/>
      <c r="D110" s="12"/>
      <c r="E110" s="11" t="s">
        <v>159</v>
      </c>
      <c r="F110" s="12"/>
      <c r="G110" s="13"/>
      <c r="H110" s="14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0" customHeight="1">
      <c r="A111" s="38"/>
      <c r="B111" s="12"/>
      <c r="C111" s="12"/>
      <c r="D111" s="12"/>
      <c r="E111" s="12"/>
      <c r="F111" s="12"/>
      <c r="G111" s="13"/>
      <c r="H111" s="14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0" customHeight="1">
      <c r="A112" s="16"/>
      <c r="B112" s="18"/>
      <c r="C112" s="18"/>
      <c r="D112" s="18"/>
      <c r="E112" s="18"/>
      <c r="F112" s="18"/>
      <c r="G112" s="19"/>
      <c r="H112" s="20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0" customHeight="1">
      <c r="A113" s="5" t="s">
        <v>160</v>
      </c>
      <c r="B113" s="6" t="s">
        <v>161</v>
      </c>
      <c r="C113" s="6" t="s">
        <v>162</v>
      </c>
      <c r="D113" s="7" t="s">
        <v>163</v>
      </c>
      <c r="E113" s="6" t="s">
        <v>164</v>
      </c>
      <c r="F113" s="6" t="s">
        <v>165</v>
      </c>
      <c r="G113" s="8">
        <v>43101.0</v>
      </c>
      <c r="H113" s="9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0" customHeight="1">
      <c r="A114" s="15"/>
      <c r="B114" s="11" t="s">
        <v>87</v>
      </c>
      <c r="C114" s="12"/>
      <c r="D114" s="12"/>
      <c r="E114" s="12"/>
      <c r="F114" s="12"/>
      <c r="G114" s="13"/>
      <c r="H114" s="14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0" customHeight="1">
      <c r="A115" s="15"/>
      <c r="B115" s="12"/>
      <c r="C115" s="12"/>
      <c r="D115" s="12"/>
      <c r="E115" s="12"/>
      <c r="F115" s="12"/>
      <c r="G115" s="13"/>
      <c r="H115" s="14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0" customHeight="1">
      <c r="A116" s="16"/>
      <c r="B116" s="18"/>
      <c r="C116" s="18"/>
      <c r="D116" s="18"/>
      <c r="E116" s="18"/>
      <c r="F116" s="18"/>
      <c r="G116" s="19"/>
      <c r="H116" s="20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0" customHeight="1">
      <c r="A117" s="5" t="s">
        <v>166</v>
      </c>
      <c r="B117" s="6" t="s">
        <v>167</v>
      </c>
      <c r="C117" s="6" t="s">
        <v>168</v>
      </c>
      <c r="D117" s="7" t="s">
        <v>169</v>
      </c>
      <c r="E117" s="6" t="s">
        <v>170</v>
      </c>
      <c r="F117" s="6" t="s">
        <v>171</v>
      </c>
      <c r="G117" s="8">
        <v>42887.0</v>
      </c>
      <c r="H117" s="9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0" customHeight="1">
      <c r="A118" s="54"/>
      <c r="B118" s="11" t="s">
        <v>172</v>
      </c>
      <c r="C118" s="12"/>
      <c r="D118" s="37"/>
      <c r="E118" s="11" t="s">
        <v>173</v>
      </c>
      <c r="F118" s="12"/>
      <c r="G118" s="13"/>
      <c r="H118" s="14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0" customHeight="1">
      <c r="A119" s="15"/>
      <c r="B119" s="12"/>
      <c r="C119" s="12"/>
      <c r="D119" s="37"/>
      <c r="E119" s="12"/>
      <c r="F119" s="12"/>
      <c r="G119" s="13"/>
      <c r="H119" s="14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0" customHeight="1">
      <c r="A120" s="16"/>
      <c r="B120" s="18"/>
      <c r="C120" s="18"/>
      <c r="D120" s="18"/>
      <c r="E120" s="18"/>
      <c r="F120" s="18"/>
      <c r="G120" s="19"/>
      <c r="H120" s="20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0" customHeight="1">
      <c r="A121" s="21" t="str">
        <f>"Kristen Wright"</f>
        <v>Kristen Wright</v>
      </c>
      <c r="B121" s="22" t="str">
        <f>"10106 Egerton Farm Ct"</f>
        <v>10106 Egerton Farm Ct</v>
      </c>
      <c r="C121" s="22" t="str">
        <f>"410-206-1092"</f>
        <v>410-206-1092</v>
      </c>
      <c r="D121" s="22" t="str">
        <f>"Kristenw532@gmail.com"</f>
        <v>Kristenw532@gmail.com</v>
      </c>
      <c r="E121" s="22" t="str">
        <f>"Connor 10/20/2010"</f>
        <v>Connor 10/20/2010</v>
      </c>
      <c r="F121" s="22" t="str">
        <f>"Kevin 7/27/07"</f>
        <v>Kevin 7/27/07</v>
      </c>
      <c r="G121" s="25">
        <v>43887.0</v>
      </c>
      <c r="H121" s="26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0" customHeight="1">
      <c r="A122" s="44"/>
      <c r="B122" s="28" t="str">
        <f>"Parkville MD 21234"</f>
        <v>Parkville MD 21234</v>
      </c>
      <c r="C122" s="45"/>
      <c r="D122" s="45"/>
      <c r="E122" s="28" t="str">
        <f>"Caitlin 2/13/2012"</f>
        <v>Caitlin 2/13/2012</v>
      </c>
      <c r="F122" s="45"/>
      <c r="G122" s="30"/>
      <c r="H122" s="31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0" customHeight="1">
      <c r="A123" s="44"/>
      <c r="B123" s="45"/>
      <c r="C123" s="45"/>
      <c r="D123" s="45"/>
      <c r="E123" s="28" t="str">
        <f>"Claire 12/19/2019"</f>
        <v>Claire 12/19/2019</v>
      </c>
      <c r="F123" s="45"/>
      <c r="G123" s="30"/>
      <c r="H123" s="31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0" customHeight="1">
      <c r="A124" s="88"/>
      <c r="B124" s="89"/>
      <c r="C124" s="89"/>
      <c r="D124" s="89"/>
      <c r="E124" s="89"/>
      <c r="F124" s="89"/>
      <c r="G124" s="35"/>
      <c r="H124" s="36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0" customHeight="1">
      <c r="A125" s="92"/>
      <c r="B125" s="93"/>
      <c r="C125" s="93"/>
      <c r="D125" s="93"/>
      <c r="E125" s="93"/>
      <c r="F125" s="94"/>
      <c r="G125" s="95"/>
      <c r="H125" s="9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0" customHeight="1">
      <c r="A126" s="97" t="s">
        <v>174</v>
      </c>
      <c r="B126" s="97" t="s">
        <v>175</v>
      </c>
      <c r="C126" s="97" t="s">
        <v>176</v>
      </c>
      <c r="D126" s="97" t="s">
        <v>177</v>
      </c>
      <c r="E126" s="97" t="s">
        <v>178</v>
      </c>
      <c r="F126" s="52"/>
      <c r="G126" s="98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0" customHeight="1">
      <c r="A127" s="99" t="s">
        <v>179</v>
      </c>
      <c r="B127" s="99" t="s">
        <v>160</v>
      </c>
      <c r="C127" s="99" t="s">
        <v>180</v>
      </c>
      <c r="D127" s="99" t="s">
        <v>107</v>
      </c>
      <c r="E127" s="99" t="s">
        <v>181</v>
      </c>
      <c r="F127" s="52"/>
      <c r="G127" s="100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0" customHeight="1">
      <c r="A128" s="94"/>
      <c r="B128" s="94"/>
      <c r="C128" s="94"/>
      <c r="D128" s="94"/>
      <c r="E128" s="94"/>
      <c r="F128" s="53"/>
      <c r="G128" s="100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0" customHeight="1">
      <c r="A129" s="101" t="s">
        <v>182</v>
      </c>
      <c r="B129" s="101" t="s">
        <v>183</v>
      </c>
      <c r="C129" s="101" t="s">
        <v>184</v>
      </c>
      <c r="D129" s="53"/>
      <c r="E129" s="53"/>
      <c r="F129" s="53"/>
      <c r="G129" s="100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0" customHeight="1">
      <c r="A130" s="99" t="s">
        <v>181</v>
      </c>
      <c r="B130" s="99" t="s">
        <v>160</v>
      </c>
      <c r="C130" s="99" t="s">
        <v>107</v>
      </c>
      <c r="D130" s="4"/>
      <c r="E130" s="4"/>
      <c r="F130" s="4"/>
      <c r="G130" s="102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0" customHeight="1">
      <c r="A131" s="4"/>
      <c r="B131" s="4"/>
      <c r="C131" s="4"/>
      <c r="D131" s="4"/>
      <c r="E131" s="4"/>
      <c r="F131" s="4"/>
      <c r="G131" s="102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0" customHeight="1">
      <c r="A132" s="4"/>
      <c r="B132" s="4"/>
      <c r="C132" s="4"/>
      <c r="D132" s="4"/>
      <c r="E132" s="4"/>
      <c r="F132" s="4"/>
      <c r="G132" s="102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0" customHeight="1">
      <c r="A133" s="4"/>
      <c r="B133" s="4"/>
      <c r="C133" s="4"/>
      <c r="D133" s="4"/>
      <c r="E133" s="4"/>
      <c r="F133" s="4"/>
      <c r="G133" s="102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0" customHeight="1">
      <c r="A134" s="4"/>
      <c r="B134" s="4"/>
      <c r="C134" s="4"/>
      <c r="D134" s="4"/>
      <c r="E134" s="4"/>
      <c r="F134" s="4"/>
      <c r="G134" s="102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0" customHeight="1">
      <c r="A135" s="4"/>
      <c r="B135" s="4"/>
      <c r="C135" s="4"/>
      <c r="D135" s="4"/>
      <c r="E135" s="4"/>
      <c r="F135" s="4"/>
      <c r="G135" s="102"/>
      <c r="H135" s="53"/>
      <c r="I135" s="53"/>
      <c r="J135" s="53"/>
      <c r="K135" s="5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0" customHeight="1">
      <c r="A136" s="4"/>
      <c r="B136" s="4"/>
      <c r="C136" s="4"/>
      <c r="D136" s="4"/>
      <c r="E136" s="4"/>
      <c r="F136" s="4"/>
      <c r="G136" s="102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0" customHeight="1">
      <c r="A137" s="4"/>
      <c r="B137" s="4"/>
      <c r="C137" s="4"/>
      <c r="D137" s="4"/>
      <c r="E137" s="4"/>
      <c r="F137" s="4"/>
      <c r="G137" s="102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0" customHeight="1">
      <c r="A138" s="4"/>
      <c r="B138" s="4"/>
      <c r="C138" s="4"/>
      <c r="D138" s="4"/>
      <c r="E138" s="4"/>
      <c r="F138" s="4"/>
      <c r="G138" s="102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0" customHeight="1">
      <c r="A139" s="4"/>
      <c r="B139" s="4"/>
      <c r="C139" s="4"/>
      <c r="D139" s="4"/>
      <c r="E139" s="4"/>
      <c r="F139" s="4"/>
      <c r="G139" s="102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0" customHeight="1">
      <c r="A140" s="4"/>
      <c r="B140" s="4"/>
      <c r="C140" s="4"/>
      <c r="D140" s="4"/>
      <c r="E140" s="4"/>
      <c r="F140" s="4"/>
      <c r="G140" s="102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0" customHeight="1">
      <c r="A141" s="4"/>
      <c r="B141" s="4"/>
      <c r="C141" s="4"/>
      <c r="D141" s="4"/>
      <c r="E141" s="4"/>
      <c r="F141" s="4"/>
      <c r="G141" s="102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0" customHeight="1">
      <c r="A142" s="4"/>
      <c r="B142" s="4"/>
      <c r="C142" s="4"/>
      <c r="D142" s="4"/>
      <c r="E142" s="4"/>
      <c r="F142" s="4"/>
      <c r="G142" s="102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0" customHeight="1">
      <c r="A143" s="4"/>
      <c r="B143" s="4"/>
      <c r="C143" s="4"/>
      <c r="D143" s="4"/>
      <c r="E143" s="4"/>
      <c r="F143" s="4"/>
      <c r="G143" s="102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4.25" customHeight="1">
      <c r="A144" s="4"/>
      <c r="B144" s="4"/>
      <c r="C144" s="4"/>
      <c r="D144" s="4"/>
      <c r="E144" s="4"/>
      <c r="F144" s="4"/>
      <c r="G144" s="102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35.25" customHeight="1">
      <c r="A145" s="4"/>
      <c r="B145" s="4"/>
      <c r="C145" s="4"/>
      <c r="D145" s="4"/>
      <c r="E145" s="4"/>
      <c r="F145" s="4"/>
      <c r="G145" s="102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4.25" customHeight="1">
      <c r="A146" s="103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</row>
    <row r="147" ht="14.25" customHeight="1">
      <c r="A147" s="103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</row>
    <row r="148" ht="14.25" customHeight="1">
      <c r="A148" s="103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  <c r="AA148" s="103"/>
      <c r="AB148" s="103"/>
    </row>
    <row r="149" ht="14.25" customHeight="1">
      <c r="A149" s="103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</row>
    <row r="150" ht="14.25" customHeight="1">
      <c r="A150" s="103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  <c r="AA150" s="103"/>
      <c r="AB150" s="103"/>
    </row>
    <row r="151" ht="14.25" customHeight="1">
      <c r="A151" s="103"/>
      <c r="B151" s="103"/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  <c r="AA151" s="103"/>
      <c r="AB151" s="103"/>
    </row>
    <row r="152" ht="14.25" customHeight="1">
      <c r="A152" s="103"/>
      <c r="B152" s="103"/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  <c r="AA152" s="103"/>
      <c r="AB152" s="103"/>
    </row>
    <row r="153" ht="14.25" customHeight="1">
      <c r="A153" s="103"/>
      <c r="B153" s="103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</row>
    <row r="154" ht="14.25" customHeight="1">
      <c r="A154" s="103"/>
      <c r="B154" s="103"/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</row>
    <row r="155" ht="14.25" customHeight="1">
      <c r="A155" s="103"/>
      <c r="B155" s="103"/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  <c r="AA155" s="103"/>
      <c r="AB155" s="103"/>
    </row>
    <row r="156" ht="14.25" customHeight="1">
      <c r="A156" s="103"/>
      <c r="B156" s="103"/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  <c r="AA156" s="103"/>
      <c r="AB156" s="103"/>
    </row>
    <row r="157" ht="14.25" customHeight="1">
      <c r="A157" s="103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  <c r="AA157" s="103"/>
      <c r="AB157" s="103"/>
    </row>
    <row r="158" ht="14.25" customHeight="1">
      <c r="A158" s="103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  <c r="AB158" s="103"/>
    </row>
    <row r="159" ht="14.25" customHeight="1">
      <c r="A159" s="103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</row>
    <row r="160" ht="14.25" customHeight="1">
      <c r="A160" s="103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</row>
    <row r="161" ht="14.25" customHeight="1">
      <c r="A161" s="103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/>
    </row>
    <row r="162" ht="14.25" customHeight="1">
      <c r="A162" s="103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</row>
    <row r="163" ht="14.25" customHeight="1">
      <c r="A163" s="103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</row>
    <row r="164" ht="14.25" customHeight="1">
      <c r="A164" s="103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  <c r="AA164" s="103"/>
      <c r="AB164" s="103"/>
    </row>
    <row r="165" ht="14.25" customHeight="1">
      <c r="A165" s="103"/>
      <c r="B165" s="103"/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/>
      <c r="AB165" s="103"/>
    </row>
    <row r="166" ht="14.25" customHeight="1">
      <c r="A166" s="103"/>
      <c r="B166" s="103"/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  <c r="AA166" s="103"/>
      <c r="AB166" s="103"/>
    </row>
    <row r="167" ht="14.25" customHeight="1">
      <c r="A167" s="103"/>
      <c r="B167" s="103"/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  <c r="AA167" s="103"/>
      <c r="AB167" s="103"/>
    </row>
    <row r="168" ht="14.25" customHeight="1">
      <c r="A168" s="103"/>
      <c r="B168" s="103"/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  <c r="AA168" s="103"/>
      <c r="AB168" s="103"/>
    </row>
    <row r="169" ht="14.25" customHeight="1">
      <c r="A169" s="103"/>
      <c r="B169" s="103"/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  <c r="AB169" s="103"/>
    </row>
    <row r="170" ht="14.25" customHeight="1">
      <c r="A170" s="103"/>
      <c r="B170" s="103"/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  <c r="AA170" s="103"/>
      <c r="AB170" s="103"/>
    </row>
    <row r="171" ht="14.25" customHeight="1">
      <c r="A171" s="103"/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  <c r="AA171" s="103"/>
      <c r="AB171" s="103"/>
    </row>
    <row r="172" ht="14.25" customHeight="1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  <c r="AA172" s="103"/>
      <c r="AB172" s="103"/>
    </row>
    <row r="173" ht="14.25" customHeight="1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  <c r="AA173" s="103"/>
      <c r="AB173" s="103"/>
    </row>
    <row r="174" ht="14.25" customHeight="1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  <c r="AA174" s="103"/>
      <c r="AB174" s="103"/>
    </row>
    <row r="175" ht="14.25" customHeight="1">
      <c r="A175" s="103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  <c r="AA175" s="103"/>
      <c r="AB175" s="103"/>
    </row>
    <row r="176" ht="14.25" customHeight="1">
      <c r="A176" s="103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3"/>
      <c r="AA176" s="103"/>
      <c r="AB176" s="103"/>
    </row>
    <row r="177" ht="14.25" customHeight="1">
      <c r="A177" s="103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  <c r="AA177" s="103"/>
      <c r="AB177" s="103"/>
    </row>
    <row r="178" ht="14.25" customHeight="1">
      <c r="A178" s="103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  <c r="AA178" s="103"/>
      <c r="AB178" s="103"/>
    </row>
    <row r="179" ht="14.25" customHeight="1">
      <c r="A179" s="103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  <c r="AA179" s="103"/>
      <c r="AB179" s="103"/>
    </row>
    <row r="180" ht="14.25" customHeight="1">
      <c r="A180" s="103"/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</row>
    <row r="181" ht="14.25" customHeight="1">
      <c r="A181" s="103"/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  <c r="AA181" s="103"/>
      <c r="AB181" s="103"/>
    </row>
    <row r="182" ht="14.25" customHeight="1">
      <c r="A182" s="103"/>
      <c r="B182" s="103"/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</row>
    <row r="183" ht="14.25" customHeight="1">
      <c r="A183" s="103"/>
      <c r="B183" s="103"/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  <c r="AA183" s="103"/>
      <c r="AB183" s="103"/>
    </row>
    <row r="184" ht="14.25" customHeight="1">
      <c r="A184" s="103"/>
      <c r="B184" s="103"/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3"/>
      <c r="AA184" s="103"/>
      <c r="AB184" s="103"/>
    </row>
    <row r="185" ht="14.25" customHeight="1">
      <c r="A185" s="103"/>
      <c r="B185" s="103"/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/>
    </row>
    <row r="186" ht="14.25" customHeight="1">
      <c r="A186" s="103"/>
      <c r="B186" s="103"/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  <c r="AA186" s="103"/>
      <c r="AB186" s="103"/>
    </row>
    <row r="187" ht="14.25" customHeight="1">
      <c r="A187" s="103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  <c r="AA187" s="103"/>
      <c r="AB187" s="103"/>
    </row>
    <row r="188" ht="14.25" customHeight="1">
      <c r="A188" s="103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  <c r="AA188" s="103"/>
      <c r="AB188" s="103"/>
    </row>
    <row r="189" ht="14.25" customHeight="1">
      <c r="A189" s="103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3"/>
      <c r="AA189" s="103"/>
      <c r="AB189" s="103"/>
    </row>
    <row r="190" ht="14.25" customHeight="1">
      <c r="A190" s="103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3"/>
      <c r="AA190" s="103"/>
      <c r="AB190" s="103"/>
    </row>
    <row r="191" ht="14.25" customHeight="1">
      <c r="A191" s="103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</row>
    <row r="192" ht="14.25" customHeight="1">
      <c r="A192" s="103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</row>
    <row r="193" ht="14.25" customHeight="1">
      <c r="A193" s="103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</row>
    <row r="194" ht="14.25" customHeight="1">
      <c r="A194" s="103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</row>
    <row r="195" ht="14.25" customHeight="1">
      <c r="A195" s="103"/>
      <c r="B195" s="103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</row>
    <row r="196" ht="14.25" customHeight="1">
      <c r="A196" s="103"/>
      <c r="B196" s="103"/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  <c r="AA196" s="103"/>
      <c r="AB196" s="103"/>
    </row>
    <row r="197" ht="14.25" customHeight="1">
      <c r="A197" s="103"/>
      <c r="B197" s="103"/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</row>
    <row r="198" ht="14.25" customHeight="1">
      <c r="A198" s="103"/>
      <c r="B198" s="103"/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3"/>
      <c r="AA198" s="103"/>
      <c r="AB198" s="103"/>
    </row>
    <row r="199" ht="14.25" customHeight="1">
      <c r="A199" s="103"/>
      <c r="B199" s="103"/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3"/>
      <c r="AA199" s="103"/>
      <c r="AB199" s="103"/>
    </row>
    <row r="200" ht="14.25" customHeight="1">
      <c r="A200" s="103"/>
      <c r="B200" s="103"/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3"/>
      <c r="AA200" s="103"/>
      <c r="AB200" s="103"/>
    </row>
    <row r="201" ht="14.25" customHeight="1">
      <c r="A201" s="103"/>
      <c r="B201" s="103"/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3"/>
      <c r="AA201" s="103"/>
      <c r="AB201" s="103"/>
    </row>
    <row r="202" ht="14.25" customHeight="1">
      <c r="A202" s="103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  <c r="AA202" s="103"/>
      <c r="AB202" s="103"/>
    </row>
    <row r="203" ht="14.25" customHeight="1">
      <c r="A203" s="103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  <c r="AA203" s="103"/>
      <c r="AB203" s="103"/>
    </row>
    <row r="204" ht="14.25" customHeight="1">
      <c r="A204" s="103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3"/>
      <c r="AA204" s="103"/>
      <c r="AB204" s="103"/>
    </row>
    <row r="205" ht="14.25" customHeight="1">
      <c r="A205" s="103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  <c r="AA205" s="103"/>
      <c r="AB205" s="103"/>
    </row>
    <row r="206" ht="14.25" customHeight="1">
      <c r="A206" s="103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  <c r="AA206" s="103"/>
      <c r="AB206" s="103"/>
    </row>
    <row r="207" ht="14.25" customHeight="1">
      <c r="A207" s="103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  <c r="AA207" s="103"/>
      <c r="AB207" s="103"/>
    </row>
    <row r="208" ht="14.25" customHeight="1">
      <c r="A208" s="103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  <c r="AA208" s="103"/>
      <c r="AB208" s="103"/>
    </row>
    <row r="209" ht="14.25" customHeight="1">
      <c r="A209" s="103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  <c r="AA209" s="103"/>
      <c r="AB209" s="103"/>
    </row>
    <row r="210" ht="14.25" customHeight="1">
      <c r="A210" s="103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3"/>
      <c r="AA210" s="103"/>
      <c r="AB210" s="103"/>
    </row>
    <row r="211" ht="14.25" customHeight="1">
      <c r="A211" s="103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  <c r="AA211" s="103"/>
      <c r="AB211" s="103"/>
    </row>
    <row r="212" ht="14.25" customHeight="1">
      <c r="A212" s="103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3"/>
      <c r="AA212" s="103"/>
      <c r="AB212" s="103"/>
    </row>
    <row r="213" ht="14.25" customHeight="1">
      <c r="A213" s="103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  <c r="AA213" s="103"/>
      <c r="AB213" s="103"/>
    </row>
    <row r="214" ht="14.25" customHeight="1">
      <c r="A214" s="103"/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  <c r="AA214" s="103"/>
      <c r="AB214" s="103"/>
    </row>
    <row r="215" ht="14.25" customHeight="1">
      <c r="A215" s="103"/>
      <c r="B215" s="103"/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  <c r="AA215" s="103"/>
      <c r="AB215" s="103"/>
    </row>
    <row r="216" ht="14.25" customHeight="1">
      <c r="A216" s="103"/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  <c r="AA216" s="103"/>
      <c r="AB216" s="103"/>
    </row>
    <row r="217" ht="14.25" customHeight="1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3"/>
      <c r="AA217" s="103"/>
      <c r="AB217" s="103"/>
    </row>
    <row r="218" ht="14.25" customHeight="1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3"/>
      <c r="AA218" s="103"/>
      <c r="AB218" s="103"/>
    </row>
    <row r="219" ht="14.25" customHeight="1">
      <c r="A219" s="103"/>
      <c r="B219" s="103"/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3"/>
      <c r="AA219" s="103"/>
      <c r="AB219" s="103"/>
    </row>
    <row r="220" ht="14.25" customHeight="1">
      <c r="A220" s="103"/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  <c r="AA220" s="103"/>
      <c r="AB220" s="103"/>
    </row>
    <row r="221" ht="14.25" customHeight="1">
      <c r="A221" s="103"/>
      <c r="B221" s="103"/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3"/>
      <c r="AA221" s="103"/>
      <c r="AB221" s="103"/>
    </row>
    <row r="222" ht="14.25" customHeight="1">
      <c r="A222" s="103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  <c r="AB222" s="103"/>
    </row>
    <row r="223" ht="14.25" customHeight="1">
      <c r="A223" s="103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3"/>
      <c r="AA223" s="103"/>
      <c r="AB223" s="103"/>
    </row>
    <row r="224" ht="14.25" customHeight="1">
      <c r="A224" s="103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3"/>
      <c r="AA224" s="103"/>
      <c r="AB224" s="103"/>
    </row>
    <row r="225" ht="14.25" customHeight="1">
      <c r="A225" s="103"/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  <c r="AA225" s="103"/>
      <c r="AB225" s="103"/>
    </row>
    <row r="226" ht="14.25" customHeight="1">
      <c r="A226" s="103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3"/>
      <c r="AA226" s="103"/>
      <c r="AB226" s="103"/>
    </row>
    <row r="227" ht="14.25" customHeight="1">
      <c r="A227" s="103"/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  <c r="AA227" s="103"/>
      <c r="AB227" s="103"/>
    </row>
    <row r="228" ht="14.25" customHeight="1">
      <c r="A228" s="103"/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  <c r="AA228" s="103"/>
      <c r="AB228" s="103"/>
    </row>
    <row r="229" ht="14.25" customHeight="1">
      <c r="A229" s="103"/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  <c r="AA229" s="103"/>
      <c r="AB229" s="103"/>
    </row>
    <row r="230" ht="14.25" customHeight="1">
      <c r="A230" s="103"/>
      <c r="B230" s="103"/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  <c r="AA230" s="103"/>
      <c r="AB230" s="103"/>
    </row>
    <row r="231" ht="14.25" customHeight="1">
      <c r="A231" s="103"/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  <c r="AA231" s="103"/>
      <c r="AB231" s="103"/>
    </row>
    <row r="232" ht="14.25" customHeight="1">
      <c r="A232" s="103"/>
      <c r="B232" s="103"/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3"/>
      <c r="AA232" s="103"/>
      <c r="AB232" s="103"/>
    </row>
    <row r="233" ht="14.25" customHeight="1">
      <c r="A233" s="103"/>
      <c r="B233" s="103"/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3"/>
      <c r="AA233" s="103"/>
      <c r="AB233" s="103"/>
    </row>
    <row r="234" ht="14.25" customHeight="1">
      <c r="A234" s="103"/>
      <c r="B234" s="103"/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3"/>
      <c r="AA234" s="103"/>
      <c r="AB234" s="103"/>
    </row>
    <row r="235" ht="14.25" customHeight="1">
      <c r="A235" s="103"/>
      <c r="B235" s="103"/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  <c r="AA235" s="103"/>
      <c r="AB235" s="103"/>
    </row>
    <row r="236" ht="14.25" customHeight="1">
      <c r="A236" s="103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  <c r="AA236" s="103"/>
      <c r="AB236" s="103"/>
    </row>
    <row r="237" ht="14.25" customHeight="1">
      <c r="A237" s="103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  <c r="AA237" s="103"/>
      <c r="AB237" s="103"/>
    </row>
    <row r="238" ht="14.25" customHeight="1">
      <c r="A238" s="103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  <c r="AA238" s="103"/>
      <c r="AB238" s="103"/>
    </row>
    <row r="239" ht="14.25" customHeight="1">
      <c r="A239" s="103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  <c r="AA239" s="103"/>
      <c r="AB239" s="103"/>
    </row>
    <row r="240" ht="14.25" customHeight="1">
      <c r="A240" s="103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  <c r="AA240" s="103"/>
      <c r="AB240" s="103"/>
    </row>
    <row r="241" ht="14.25" customHeight="1">
      <c r="A241" s="103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  <c r="AA241" s="103"/>
      <c r="AB241" s="103"/>
    </row>
    <row r="242" ht="14.25" customHeight="1">
      <c r="A242" s="103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  <c r="AA242" s="103"/>
      <c r="AB242" s="103"/>
    </row>
    <row r="243" ht="14.25" customHeight="1">
      <c r="A243" s="103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  <c r="AA243" s="103"/>
      <c r="AB243" s="103"/>
    </row>
    <row r="244" ht="14.25" customHeight="1">
      <c r="A244" s="103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  <c r="AA244" s="103"/>
      <c r="AB244" s="103"/>
    </row>
    <row r="245" ht="14.25" customHeight="1">
      <c r="A245" s="103"/>
      <c r="B245" s="103"/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  <c r="AA245" s="103"/>
      <c r="AB245" s="103"/>
    </row>
    <row r="246" ht="14.25" customHeight="1">
      <c r="A246" s="103"/>
      <c r="B246" s="103"/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  <c r="AA246" s="103"/>
      <c r="AB246" s="103"/>
    </row>
    <row r="247" ht="14.25" customHeight="1">
      <c r="A247" s="103"/>
      <c r="B247" s="103"/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  <c r="AA247" s="103"/>
      <c r="AB247" s="103"/>
    </row>
    <row r="248" ht="14.25" customHeight="1">
      <c r="A248" s="103"/>
      <c r="B248" s="103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  <c r="AA248" s="103"/>
      <c r="AB248" s="103"/>
    </row>
    <row r="249" ht="14.25" customHeight="1">
      <c r="A249" s="103"/>
      <c r="B249" s="103"/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  <c r="AB249" s="103"/>
    </row>
    <row r="250" ht="14.25" customHeight="1">
      <c r="A250" s="103"/>
      <c r="B250" s="103"/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  <c r="AA250" s="103"/>
      <c r="AB250" s="103"/>
    </row>
    <row r="251" ht="14.25" customHeight="1">
      <c r="A251" s="103"/>
      <c r="B251" s="103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  <c r="AA251" s="103"/>
      <c r="AB251" s="103"/>
    </row>
    <row r="252" ht="14.25" customHeight="1">
      <c r="A252" s="103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  <c r="AA252" s="103"/>
      <c r="AB252" s="103"/>
    </row>
    <row r="253" ht="14.25" customHeight="1">
      <c r="A253" s="103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  <c r="AA253" s="103"/>
      <c r="AB253" s="103"/>
    </row>
    <row r="254" ht="14.25" customHeight="1">
      <c r="A254" s="103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  <c r="AA254" s="103"/>
      <c r="AB254" s="103"/>
    </row>
    <row r="255" ht="14.25" customHeight="1">
      <c r="A255" s="103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  <c r="AA255" s="103"/>
      <c r="AB255" s="103"/>
    </row>
    <row r="256" ht="14.25" customHeight="1">
      <c r="A256" s="103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  <c r="AA256" s="103"/>
      <c r="AB256" s="103"/>
    </row>
    <row r="257" ht="14.25" customHeight="1">
      <c r="A257" s="103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  <c r="AA257" s="103"/>
      <c r="AB257" s="103"/>
    </row>
    <row r="258" ht="14.25" customHeight="1">
      <c r="A258" s="103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  <c r="AA258" s="103"/>
      <c r="AB258" s="103"/>
    </row>
    <row r="259" ht="14.25" customHeight="1">
      <c r="A259" s="103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  <c r="AA259" s="103"/>
      <c r="AB259" s="103"/>
    </row>
    <row r="260" ht="14.25" customHeight="1">
      <c r="A260" s="103"/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  <c r="AA260" s="103"/>
      <c r="AB260" s="103"/>
    </row>
    <row r="261" ht="14.25" customHeight="1">
      <c r="A261" s="103"/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  <c r="AA261" s="103"/>
      <c r="AB261" s="103"/>
    </row>
    <row r="262" ht="14.25" customHeight="1">
      <c r="A262" s="103"/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  <c r="AA262" s="103"/>
      <c r="AB262" s="103"/>
    </row>
    <row r="263" ht="14.25" customHeight="1">
      <c r="A263" s="103"/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  <c r="AA263" s="103"/>
      <c r="AB263" s="103"/>
    </row>
    <row r="264" ht="14.25" customHeight="1">
      <c r="A264" s="103"/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  <c r="AA264" s="103"/>
      <c r="AB264" s="103"/>
    </row>
    <row r="265" ht="14.25" customHeight="1">
      <c r="A265" s="103"/>
      <c r="B265" s="103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  <c r="AA265" s="103"/>
      <c r="AB265" s="103"/>
    </row>
    <row r="266" ht="14.25" customHeight="1">
      <c r="A266" s="103"/>
      <c r="B266" s="103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  <c r="AA266" s="103"/>
      <c r="AB266" s="103"/>
    </row>
    <row r="267" ht="14.25" customHeight="1">
      <c r="A267" s="103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  <c r="AA267" s="103"/>
      <c r="AB267" s="103"/>
    </row>
    <row r="268" ht="14.25" customHeight="1">
      <c r="A268" s="103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  <c r="AA268" s="103"/>
      <c r="AB268" s="103"/>
    </row>
    <row r="269" ht="14.25" customHeight="1">
      <c r="A269" s="103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  <c r="AA269" s="103"/>
      <c r="AB269" s="103"/>
    </row>
    <row r="270" ht="14.25" customHeight="1">
      <c r="A270" s="103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  <c r="AA270" s="103"/>
      <c r="AB270" s="103"/>
    </row>
    <row r="271" ht="14.25" customHeight="1">
      <c r="A271" s="103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  <c r="AA271" s="103"/>
      <c r="AB271" s="103"/>
    </row>
    <row r="272" ht="14.25" customHeight="1">
      <c r="A272" s="103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  <c r="AA272" s="103"/>
      <c r="AB272" s="103"/>
    </row>
    <row r="273" ht="14.25" customHeight="1">
      <c r="A273" s="103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  <c r="AA273" s="103"/>
      <c r="AB273" s="103"/>
    </row>
    <row r="274" ht="14.25" customHeight="1">
      <c r="A274" s="103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  <c r="AA274" s="103"/>
      <c r="AB274" s="103"/>
    </row>
    <row r="275" ht="14.25" customHeight="1">
      <c r="A275" s="103"/>
      <c r="B275" s="103"/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  <c r="AA275" s="103"/>
      <c r="AB275" s="103"/>
    </row>
    <row r="276" ht="14.25" customHeight="1">
      <c r="A276" s="103"/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  <c r="AA276" s="103"/>
      <c r="AB276" s="103"/>
    </row>
    <row r="277" ht="14.25" customHeight="1">
      <c r="A277" s="103"/>
      <c r="B277" s="103"/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  <c r="AA277" s="103"/>
      <c r="AB277" s="103"/>
    </row>
    <row r="278" ht="14.25" customHeight="1">
      <c r="A278" s="103"/>
      <c r="B278" s="103"/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  <c r="AA278" s="103"/>
      <c r="AB278" s="103"/>
    </row>
    <row r="279" ht="14.25" customHeight="1">
      <c r="A279" s="103"/>
      <c r="B279" s="103"/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  <c r="AA279" s="103"/>
      <c r="AB279" s="103"/>
    </row>
    <row r="280" ht="14.25" customHeight="1">
      <c r="A280" s="103"/>
      <c r="B280" s="103"/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  <c r="AA280" s="103"/>
      <c r="AB280" s="103"/>
    </row>
    <row r="281" ht="14.25" customHeight="1">
      <c r="A281" s="103"/>
      <c r="B281" s="103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  <c r="AA281" s="103"/>
      <c r="AB281" s="103"/>
    </row>
    <row r="282" ht="14.25" customHeight="1">
      <c r="A282" s="103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  <c r="AA282" s="103"/>
      <c r="AB282" s="103"/>
    </row>
    <row r="283" ht="14.25" customHeight="1">
      <c r="A283" s="103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  <c r="AA283" s="103"/>
      <c r="AB283" s="103"/>
    </row>
    <row r="284" ht="14.25" customHeight="1">
      <c r="A284" s="103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  <c r="AA284" s="103"/>
      <c r="AB284" s="103"/>
    </row>
    <row r="285" ht="14.25" customHeight="1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  <c r="AA285" s="103"/>
      <c r="AB285" s="103"/>
    </row>
    <row r="286" ht="14.25" customHeight="1">
      <c r="A286" s="103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  <c r="AA286" s="103"/>
      <c r="AB286" s="103"/>
    </row>
    <row r="287" ht="14.25" customHeight="1">
      <c r="A287" s="103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  <c r="AA287" s="103"/>
      <c r="AB287" s="103"/>
    </row>
    <row r="288" ht="14.25" customHeight="1">
      <c r="A288" s="103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  <c r="AA288" s="103"/>
      <c r="AB288" s="103"/>
    </row>
    <row r="289" ht="14.25" customHeight="1">
      <c r="A289" s="103"/>
      <c r="B289" s="103"/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  <c r="AA289" s="103"/>
      <c r="AB289" s="103"/>
    </row>
    <row r="290" ht="14.25" customHeight="1">
      <c r="A290" s="103"/>
      <c r="B290" s="103"/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  <c r="AA290" s="103"/>
      <c r="AB290" s="103"/>
    </row>
    <row r="291" ht="14.25" customHeight="1">
      <c r="A291" s="103"/>
      <c r="B291" s="103"/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  <c r="AB291" s="103"/>
    </row>
    <row r="292" ht="14.25" customHeight="1">
      <c r="A292" s="103"/>
      <c r="B292" s="103"/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  <c r="AA292" s="103"/>
      <c r="AB292" s="103"/>
    </row>
    <row r="293" ht="14.25" customHeight="1">
      <c r="A293" s="103"/>
      <c r="B293" s="103"/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  <c r="AA293" s="103"/>
      <c r="AB293" s="103"/>
    </row>
    <row r="294" ht="14.25" customHeight="1">
      <c r="A294" s="103"/>
      <c r="B294" s="103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  <c r="AA294" s="103"/>
      <c r="AB294" s="103"/>
    </row>
    <row r="295" ht="14.25" customHeight="1">
      <c r="A295" s="103"/>
      <c r="B295" s="103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  <c r="AA295" s="103"/>
      <c r="AB295" s="103"/>
    </row>
    <row r="296" ht="14.25" customHeight="1">
      <c r="A296" s="103"/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  <c r="AA296" s="103"/>
      <c r="AB296" s="103"/>
    </row>
    <row r="297" ht="14.25" customHeight="1">
      <c r="A297" s="103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  <c r="AA297" s="103"/>
      <c r="AB297" s="103"/>
    </row>
    <row r="298" ht="14.25" customHeight="1">
      <c r="A298" s="103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  <c r="AA298" s="103"/>
      <c r="AB298" s="103"/>
    </row>
    <row r="299" ht="14.25" customHeight="1">
      <c r="A299" s="103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  <c r="AA299" s="103"/>
      <c r="AB299" s="103"/>
    </row>
    <row r="300" ht="14.25" customHeight="1">
      <c r="A300" s="103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  <c r="AA300" s="103"/>
      <c r="AB300" s="103"/>
    </row>
    <row r="301" ht="14.25" customHeight="1">
      <c r="A301" s="103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  <c r="AA301" s="103"/>
      <c r="AB301" s="103"/>
    </row>
    <row r="302" ht="14.25" customHeight="1">
      <c r="A302" s="103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  <c r="AA302" s="103"/>
      <c r="AB302" s="103"/>
    </row>
    <row r="303" ht="14.25" customHeight="1">
      <c r="A303" s="103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  <c r="AA303" s="103"/>
      <c r="AB303" s="103"/>
    </row>
    <row r="304" ht="14.25" customHeight="1">
      <c r="A304" s="103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  <c r="AA304" s="103"/>
      <c r="AB304" s="103"/>
    </row>
    <row r="305" ht="14.25" customHeight="1">
      <c r="A305" s="103"/>
      <c r="B305" s="103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  <c r="AA305" s="103"/>
      <c r="AB305" s="103"/>
    </row>
    <row r="306" ht="14.25" customHeight="1">
      <c r="A306" s="103"/>
      <c r="B306" s="103"/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  <c r="AA306" s="103"/>
      <c r="AB306" s="103"/>
    </row>
    <row r="307" ht="14.25" customHeight="1">
      <c r="A307" s="103"/>
      <c r="B307" s="103"/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3"/>
      <c r="AA307" s="103"/>
      <c r="AB307" s="103"/>
    </row>
    <row r="308" ht="14.25" customHeight="1">
      <c r="A308" s="103"/>
      <c r="B308" s="103"/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  <c r="AA308" s="103"/>
      <c r="AB308" s="103"/>
    </row>
    <row r="309" ht="14.25" customHeight="1">
      <c r="A309" s="103"/>
      <c r="B309" s="103"/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  <c r="AA309" s="103"/>
      <c r="AB309" s="103"/>
    </row>
    <row r="310" ht="14.25" customHeight="1">
      <c r="A310" s="103"/>
      <c r="B310" s="103"/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  <c r="AA310" s="103"/>
      <c r="AB310" s="103"/>
    </row>
    <row r="311" ht="14.25" customHeight="1">
      <c r="A311" s="103"/>
      <c r="B311" s="103"/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  <c r="AA311" s="103"/>
      <c r="AB311" s="103"/>
    </row>
    <row r="312" ht="14.25" customHeight="1">
      <c r="A312" s="103"/>
      <c r="B312" s="103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  <c r="AA312" s="103"/>
      <c r="AB312" s="103"/>
    </row>
    <row r="313" ht="14.25" customHeight="1">
      <c r="A313" s="103"/>
      <c r="B313" s="103"/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  <c r="AA313" s="103"/>
      <c r="AB313" s="103"/>
    </row>
    <row r="314" ht="14.25" customHeight="1">
      <c r="A314" s="103"/>
      <c r="B314" s="103"/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  <c r="AA314" s="103"/>
      <c r="AB314" s="103"/>
    </row>
    <row r="315" ht="14.25" customHeight="1">
      <c r="A315" s="103"/>
      <c r="B315" s="103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  <c r="AA315" s="103"/>
      <c r="AB315" s="103"/>
    </row>
    <row r="316" ht="14.25" customHeight="1">
      <c r="A316" s="103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  <c r="AA316" s="103"/>
      <c r="AB316" s="103"/>
    </row>
    <row r="317" ht="14.25" customHeight="1">
      <c r="A317" s="103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  <c r="AA317" s="103"/>
      <c r="AB317" s="103"/>
    </row>
    <row r="318" ht="14.25" customHeight="1">
      <c r="A318" s="103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  <c r="AA318" s="103"/>
      <c r="AB318" s="103"/>
    </row>
    <row r="319" ht="14.25" customHeight="1">
      <c r="A319" s="103"/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</row>
    <row r="320" ht="14.25" customHeight="1">
      <c r="A320" s="103"/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</row>
    <row r="321" ht="14.25" customHeight="1">
      <c r="A321" s="103"/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</row>
    <row r="322" ht="14.25" customHeight="1">
      <c r="A322" s="103"/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</row>
    <row r="323" ht="14.25" customHeight="1">
      <c r="A323" s="103"/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</row>
    <row r="324" ht="14.25" customHeight="1">
      <c r="A324" s="103"/>
      <c r="B324" s="103"/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</row>
    <row r="325" ht="14.25" customHeight="1">
      <c r="A325" s="103"/>
      <c r="B325" s="103"/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  <c r="AB325" s="103"/>
    </row>
    <row r="326" ht="14.25" customHeight="1">
      <c r="A326" s="103"/>
      <c r="B326" s="103"/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  <c r="AB326" s="103"/>
    </row>
    <row r="327" ht="14.25" customHeight="1">
      <c r="A327" s="103"/>
      <c r="B327" s="103"/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3"/>
      <c r="AA327" s="103"/>
      <c r="AB327" s="103"/>
    </row>
    <row r="328" ht="14.25" customHeight="1">
      <c r="A328" s="103"/>
      <c r="B328" s="103"/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  <c r="AA328" s="103"/>
      <c r="AB328" s="103"/>
    </row>
    <row r="329" ht="14.25" customHeight="1">
      <c r="A329" s="103"/>
      <c r="B329" s="103"/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3"/>
      <c r="AA329" s="103"/>
      <c r="AB329" s="103"/>
    </row>
    <row r="330" ht="14.25" customHeight="1">
      <c r="A330" s="103"/>
      <c r="B330" s="103"/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  <c r="AA330" s="103"/>
      <c r="AB330" s="103"/>
    </row>
    <row r="331" ht="14.25" customHeight="1">
      <c r="A331" s="103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  <c r="AA331" s="103"/>
      <c r="AB331" s="103"/>
    </row>
    <row r="332" ht="14.25" customHeight="1">
      <c r="A332" s="103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3"/>
      <c r="AA332" s="103"/>
      <c r="AB332" s="103"/>
    </row>
    <row r="333" ht="14.25" customHeight="1">
      <c r="A333" s="103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  <c r="AA333" s="103"/>
      <c r="AB333" s="103"/>
    </row>
    <row r="334" ht="14.25" customHeight="1">
      <c r="A334" s="103"/>
      <c r="B334" s="103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  <c r="AA334" s="103"/>
      <c r="AB334" s="103"/>
    </row>
    <row r="335" ht="14.25" customHeight="1">
      <c r="A335" s="103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3"/>
      <c r="AA335" s="103"/>
      <c r="AB335" s="103"/>
    </row>
    <row r="336" ht="14.25" customHeight="1">
      <c r="A336" s="103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3"/>
      <c r="AA336" s="103"/>
      <c r="AB336" s="103"/>
    </row>
    <row r="337" ht="14.25" customHeight="1">
      <c r="A337" s="103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3"/>
      <c r="AA337" s="103"/>
      <c r="AB337" s="103"/>
    </row>
    <row r="338" ht="14.25" customHeight="1">
      <c r="A338" s="103"/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  <c r="AA338" s="103"/>
      <c r="AB338" s="103"/>
    </row>
    <row r="339" ht="14.25" customHeight="1">
      <c r="A339" s="103"/>
      <c r="B339" s="103"/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  <c r="AA339" s="103"/>
      <c r="AB339" s="103"/>
    </row>
    <row r="340" ht="14.25" customHeight="1">
      <c r="A340" s="103"/>
      <c r="B340" s="103"/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  <c r="AA340" s="103"/>
      <c r="AB340" s="103"/>
    </row>
    <row r="341" ht="14.25" customHeight="1">
      <c r="A341" s="103"/>
      <c r="B341" s="103"/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3"/>
      <c r="AA341" s="103"/>
      <c r="AB341" s="103"/>
    </row>
    <row r="342" ht="14.25" customHeight="1">
      <c r="A342" s="103"/>
      <c r="B342" s="103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  <c r="AA342" s="103"/>
      <c r="AB342" s="103"/>
    </row>
    <row r="343" ht="14.25" customHeight="1">
      <c r="A343" s="103"/>
      <c r="B343" s="103"/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  <c r="AA343" s="103"/>
      <c r="AB343" s="103"/>
    </row>
    <row r="344" ht="14.25" customHeight="1">
      <c r="A344" s="103"/>
      <c r="B344" s="103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3"/>
      <c r="AA344" s="103"/>
      <c r="AB344" s="103"/>
    </row>
    <row r="345" ht="14.25" customHeight="1">
      <c r="A345" s="103"/>
      <c r="B345" s="103"/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  <c r="AA345" s="103"/>
      <c r="AB345" s="103"/>
    </row>
    <row r="346" ht="14.25" customHeight="1">
      <c r="A346" s="103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  <c r="AA346" s="103"/>
      <c r="AB346" s="103"/>
    </row>
    <row r="347" ht="14.25" customHeight="1">
      <c r="A347" s="103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3"/>
      <c r="AA347" s="103"/>
      <c r="AB347" s="103"/>
    </row>
    <row r="348" ht="14.25" customHeight="1">
      <c r="A348" s="103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  <c r="AA348" s="103"/>
      <c r="AB348" s="103"/>
    </row>
    <row r="349" ht="14.25" customHeight="1">
      <c r="A349" s="103"/>
      <c r="B349" s="103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  <c r="AA349" s="103"/>
      <c r="AB349" s="103"/>
    </row>
    <row r="350" ht="14.25" customHeight="1">
      <c r="A350" s="103"/>
      <c r="B350" s="103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  <c r="AA350" s="103"/>
      <c r="AB350" s="103"/>
    </row>
    <row r="351" ht="14.25" customHeight="1">
      <c r="A351" s="103"/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  <c r="AA351" s="103"/>
      <c r="AB351" s="103"/>
    </row>
    <row r="352" ht="14.25" customHeight="1">
      <c r="A352" s="103"/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  <c r="AA352" s="103"/>
      <c r="AB352" s="103"/>
    </row>
    <row r="353" ht="14.25" customHeight="1">
      <c r="A353" s="103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  <c r="AA353" s="103"/>
      <c r="AB353" s="103"/>
    </row>
    <row r="354" ht="14.25" customHeight="1">
      <c r="A354" s="103"/>
      <c r="B354" s="103"/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  <c r="AA354" s="103"/>
      <c r="AB354" s="103"/>
    </row>
    <row r="355" ht="14.25" customHeight="1">
      <c r="A355" s="103"/>
      <c r="B355" s="103"/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  <c r="AA355" s="103"/>
      <c r="AB355" s="103"/>
    </row>
    <row r="356" ht="14.25" customHeight="1">
      <c r="A356" s="103"/>
      <c r="B356" s="103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3"/>
      <c r="AA356" s="103"/>
      <c r="AB356" s="103"/>
    </row>
    <row r="357" ht="14.25" customHeight="1">
      <c r="A357" s="103"/>
      <c r="B357" s="103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  <c r="AA357" s="103"/>
      <c r="AB357" s="103"/>
    </row>
    <row r="358" ht="14.25" customHeight="1">
      <c r="A358" s="103"/>
      <c r="B358" s="103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  <c r="AA358" s="103"/>
      <c r="AB358" s="103"/>
    </row>
    <row r="359" ht="14.25" customHeight="1">
      <c r="A359" s="103"/>
      <c r="B359" s="103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3"/>
      <c r="AA359" s="103"/>
      <c r="AB359" s="103"/>
    </row>
    <row r="360" ht="14.25" customHeight="1">
      <c r="A360" s="103"/>
      <c r="B360" s="103"/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  <c r="AA360" s="103"/>
      <c r="AB360" s="103"/>
    </row>
    <row r="361" ht="14.25" customHeight="1">
      <c r="A361" s="103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  <c r="AA361" s="103"/>
      <c r="AB361" s="103"/>
    </row>
    <row r="362" ht="14.25" customHeight="1">
      <c r="A362" s="103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3"/>
      <c r="AA362" s="103"/>
      <c r="AB362" s="103"/>
    </row>
    <row r="363" ht="14.25" customHeight="1">
      <c r="A363" s="103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  <c r="AA363" s="103"/>
      <c r="AB363" s="103"/>
    </row>
    <row r="364" ht="14.25" customHeight="1">
      <c r="A364" s="103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  <c r="AA364" s="103"/>
      <c r="AB364" s="103"/>
    </row>
    <row r="365" ht="14.25" customHeight="1">
      <c r="A365" s="103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  <c r="AA365" s="103"/>
      <c r="AB365" s="103"/>
    </row>
    <row r="366" ht="14.25" customHeight="1">
      <c r="A366" s="103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  <c r="AA366" s="103"/>
      <c r="AB366" s="103"/>
    </row>
    <row r="367" ht="14.25" customHeight="1">
      <c r="A367" s="103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  <c r="AA367" s="103"/>
      <c r="AB367" s="103"/>
    </row>
    <row r="368" ht="14.25" customHeight="1">
      <c r="A368" s="103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  <c r="AA368" s="103"/>
      <c r="AB368" s="103"/>
    </row>
    <row r="369" ht="14.25" customHeight="1">
      <c r="A369" s="103"/>
      <c r="B369" s="103"/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  <c r="AA369" s="103"/>
      <c r="AB369" s="103"/>
    </row>
    <row r="370" ht="14.25" customHeight="1">
      <c r="A370" s="103"/>
      <c r="B370" s="103"/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  <c r="AA370" s="103"/>
      <c r="AB370" s="103"/>
    </row>
    <row r="371" ht="14.25" customHeight="1">
      <c r="A371" s="103"/>
      <c r="B371" s="103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  <c r="AA371" s="103"/>
      <c r="AB371" s="103"/>
    </row>
    <row r="372" ht="14.25" customHeight="1">
      <c r="A372" s="103"/>
      <c r="B372" s="103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  <c r="AA372" s="103"/>
      <c r="AB372" s="103"/>
    </row>
    <row r="373" ht="14.25" customHeight="1">
      <c r="A373" s="103"/>
      <c r="B373" s="103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  <c r="AA373" s="103"/>
      <c r="AB373" s="103"/>
    </row>
    <row r="374" ht="14.25" customHeight="1">
      <c r="A374" s="103"/>
      <c r="B374" s="103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  <c r="AA374" s="103"/>
      <c r="AB374" s="103"/>
    </row>
    <row r="375" ht="14.25" customHeight="1">
      <c r="A375" s="103"/>
      <c r="B375" s="103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  <c r="AA375" s="103"/>
      <c r="AB375" s="103"/>
    </row>
    <row r="376" ht="14.25" customHeight="1">
      <c r="A376" s="103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  <c r="AA376" s="103"/>
      <c r="AB376" s="103"/>
    </row>
    <row r="377" ht="14.25" customHeight="1">
      <c r="A377" s="103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  <c r="AA377" s="103"/>
      <c r="AB377" s="103"/>
    </row>
    <row r="378" ht="14.25" customHeight="1">
      <c r="A378" s="103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  <c r="AA378" s="103"/>
      <c r="AB378" s="103"/>
    </row>
    <row r="379" ht="14.25" customHeight="1">
      <c r="A379" s="103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  <c r="AA379" s="103"/>
      <c r="AB379" s="103"/>
    </row>
    <row r="380" ht="14.25" customHeight="1">
      <c r="A380" s="103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  <c r="AA380" s="103"/>
      <c r="AB380" s="103"/>
    </row>
    <row r="381" ht="14.25" customHeight="1">
      <c r="A381" s="103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  <c r="AA381" s="103"/>
      <c r="AB381" s="103"/>
    </row>
    <row r="382" ht="14.25" customHeight="1">
      <c r="A382" s="103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  <c r="AA382" s="103"/>
      <c r="AB382" s="103"/>
    </row>
    <row r="383" ht="14.25" customHeight="1">
      <c r="A383" s="103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  <c r="AA383" s="103"/>
      <c r="AB383" s="103"/>
    </row>
    <row r="384" ht="14.25" customHeight="1">
      <c r="A384" s="103"/>
      <c r="B384" s="103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  <c r="AA384" s="103"/>
      <c r="AB384" s="103"/>
    </row>
    <row r="385" ht="14.25" customHeight="1">
      <c r="A385" s="103"/>
      <c r="B385" s="103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  <c r="AA385" s="103"/>
      <c r="AB385" s="103"/>
    </row>
    <row r="386" ht="14.25" customHeight="1">
      <c r="A386" s="103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  <c r="AA386" s="103"/>
      <c r="AB386" s="103"/>
    </row>
    <row r="387" ht="14.25" customHeight="1">
      <c r="A387" s="103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  <c r="AA387" s="103"/>
      <c r="AB387" s="103"/>
    </row>
    <row r="388" ht="14.25" customHeight="1">
      <c r="A388" s="103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  <c r="AB388" s="103"/>
    </row>
    <row r="389" ht="14.25" customHeight="1">
      <c r="A389" s="103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  <c r="AA389" s="103"/>
      <c r="AB389" s="103"/>
    </row>
    <row r="390" ht="14.25" customHeight="1">
      <c r="A390" s="103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  <c r="AA390" s="103"/>
      <c r="AB390" s="103"/>
    </row>
    <row r="391" ht="14.25" customHeight="1">
      <c r="A391" s="103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  <c r="AA391" s="103"/>
      <c r="AB391" s="103"/>
    </row>
    <row r="392" ht="14.25" customHeight="1">
      <c r="A392" s="103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  <c r="AA392" s="103"/>
      <c r="AB392" s="103"/>
    </row>
    <row r="393" ht="14.25" customHeight="1">
      <c r="A393" s="103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  <c r="AA393" s="103"/>
      <c r="AB393" s="103"/>
    </row>
    <row r="394" ht="14.25" customHeight="1">
      <c r="A394" s="103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  <c r="AA394" s="103"/>
      <c r="AB394" s="103"/>
    </row>
    <row r="395" ht="14.25" customHeight="1">
      <c r="A395" s="103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</row>
    <row r="396" ht="14.25" customHeight="1">
      <c r="A396" s="103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</row>
    <row r="397" ht="14.25" customHeight="1">
      <c r="A397" s="103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  <c r="AA397" s="103"/>
      <c r="AB397" s="103"/>
    </row>
    <row r="398" ht="14.25" customHeight="1">
      <c r="A398" s="103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  <c r="AB398" s="103"/>
    </row>
    <row r="399" ht="14.25" customHeight="1">
      <c r="A399" s="103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  <c r="AA399" s="103"/>
      <c r="AB399" s="103"/>
    </row>
    <row r="400" ht="14.25" customHeight="1">
      <c r="A400" s="103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  <c r="AA400" s="103"/>
      <c r="AB400" s="103"/>
    </row>
    <row r="401" ht="14.25" customHeight="1">
      <c r="A401" s="103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  <c r="AA401" s="103"/>
      <c r="AB401" s="103"/>
    </row>
    <row r="402" ht="14.25" customHeight="1">
      <c r="A402" s="103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  <c r="AA402" s="103"/>
      <c r="AB402" s="103"/>
    </row>
    <row r="403" ht="14.25" customHeight="1">
      <c r="A403" s="103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  <c r="AA403" s="103"/>
      <c r="AB403" s="103"/>
    </row>
    <row r="404" ht="14.25" customHeight="1">
      <c r="A404" s="103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  <c r="AA404" s="103"/>
      <c r="AB404" s="103"/>
    </row>
    <row r="405" ht="14.25" customHeight="1">
      <c r="A405" s="103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  <c r="AA405" s="103"/>
      <c r="AB405" s="103"/>
    </row>
    <row r="406" ht="14.25" customHeight="1">
      <c r="A406" s="103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  <c r="AA406" s="103"/>
      <c r="AB406" s="103"/>
    </row>
    <row r="407" ht="14.25" customHeight="1">
      <c r="A407" s="103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  <c r="AA407" s="103"/>
      <c r="AB407" s="103"/>
    </row>
    <row r="408" ht="14.25" customHeight="1">
      <c r="A408" s="103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  <c r="AA408" s="103"/>
      <c r="AB408" s="103"/>
    </row>
    <row r="409" ht="14.25" customHeight="1">
      <c r="A409" s="103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  <c r="AA409" s="103"/>
      <c r="AB409" s="103"/>
    </row>
    <row r="410" ht="14.25" customHeight="1">
      <c r="A410" s="103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  <c r="AA410" s="103"/>
      <c r="AB410" s="103"/>
    </row>
    <row r="411" ht="14.25" customHeight="1">
      <c r="A411" s="103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  <c r="AA411" s="103"/>
      <c r="AB411" s="103"/>
    </row>
    <row r="412" ht="14.25" customHeight="1">
      <c r="A412" s="103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  <c r="AA412" s="103"/>
      <c r="AB412" s="103"/>
    </row>
    <row r="413" ht="14.25" customHeight="1">
      <c r="A413" s="103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  <c r="AA413" s="103"/>
      <c r="AB413" s="103"/>
    </row>
    <row r="414" ht="14.25" customHeight="1">
      <c r="A414" s="103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  <c r="AA414" s="103"/>
      <c r="AB414" s="103"/>
    </row>
    <row r="415" ht="14.25" customHeight="1">
      <c r="A415" s="103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  <c r="AA415" s="103"/>
      <c r="AB415" s="103"/>
    </row>
    <row r="416" ht="14.25" customHeight="1">
      <c r="A416" s="103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  <c r="AA416" s="103"/>
      <c r="AB416" s="103"/>
    </row>
    <row r="417" ht="14.25" customHeight="1">
      <c r="A417" s="103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  <c r="AA417" s="103"/>
      <c r="AB417" s="103"/>
    </row>
    <row r="418" ht="14.25" customHeight="1">
      <c r="A418" s="103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  <c r="AA418" s="103"/>
      <c r="AB418" s="103"/>
    </row>
    <row r="419" ht="14.25" customHeight="1">
      <c r="A419" s="103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  <c r="AA419" s="103"/>
      <c r="AB419" s="103"/>
    </row>
    <row r="420" ht="14.25" customHeight="1">
      <c r="A420" s="103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  <c r="AA420" s="103"/>
      <c r="AB420" s="103"/>
    </row>
    <row r="421" ht="14.25" customHeight="1">
      <c r="A421" s="103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  <c r="AA421" s="103"/>
      <c r="AB421" s="103"/>
    </row>
    <row r="422" ht="14.25" customHeight="1">
      <c r="A422" s="103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  <c r="AA422" s="103"/>
      <c r="AB422" s="103"/>
    </row>
    <row r="423" ht="14.25" customHeight="1">
      <c r="A423" s="103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  <c r="AA423" s="103"/>
      <c r="AB423" s="103"/>
    </row>
    <row r="424" ht="14.25" customHeight="1">
      <c r="A424" s="103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  <c r="AA424" s="103"/>
      <c r="AB424" s="103"/>
    </row>
    <row r="425" ht="14.25" customHeight="1">
      <c r="A425" s="103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  <c r="AA425" s="103"/>
      <c r="AB425" s="103"/>
    </row>
    <row r="426" ht="14.25" customHeight="1">
      <c r="A426" s="103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  <c r="AA426" s="103"/>
      <c r="AB426" s="103"/>
    </row>
    <row r="427" ht="14.25" customHeight="1">
      <c r="A427" s="103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  <c r="AA427" s="103"/>
      <c r="AB427" s="103"/>
    </row>
    <row r="428" ht="14.25" customHeight="1">
      <c r="A428" s="103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  <c r="AA428" s="103"/>
      <c r="AB428" s="103"/>
    </row>
    <row r="429" ht="14.25" customHeight="1">
      <c r="A429" s="103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  <c r="AA429" s="103"/>
      <c r="AB429" s="103"/>
    </row>
    <row r="430" ht="14.25" customHeight="1">
      <c r="A430" s="103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  <c r="AA430" s="103"/>
      <c r="AB430" s="103"/>
    </row>
    <row r="431" ht="14.25" customHeight="1">
      <c r="A431" s="103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  <c r="AA431" s="103"/>
      <c r="AB431" s="103"/>
    </row>
    <row r="432" ht="14.25" customHeight="1">
      <c r="A432" s="103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  <c r="AA432" s="103"/>
      <c r="AB432" s="103"/>
    </row>
    <row r="433" ht="14.25" customHeight="1">
      <c r="A433" s="103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  <c r="AA433" s="103"/>
      <c r="AB433" s="103"/>
    </row>
    <row r="434" ht="14.25" customHeight="1">
      <c r="A434" s="103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  <c r="AA434" s="103"/>
      <c r="AB434" s="103"/>
    </row>
    <row r="435" ht="14.25" customHeight="1">
      <c r="A435" s="103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  <c r="AA435" s="103"/>
      <c r="AB435" s="103"/>
    </row>
    <row r="436" ht="14.25" customHeight="1">
      <c r="A436" s="103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  <c r="AA436" s="103"/>
      <c r="AB436" s="103"/>
    </row>
    <row r="437" ht="14.25" customHeight="1">
      <c r="A437" s="103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  <c r="AA437" s="103"/>
      <c r="AB437" s="103"/>
    </row>
    <row r="438" ht="14.25" customHeight="1">
      <c r="A438" s="103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  <c r="AA438" s="103"/>
      <c r="AB438" s="103"/>
    </row>
    <row r="439" ht="14.25" customHeight="1">
      <c r="A439" s="103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  <c r="AA439" s="103"/>
      <c r="AB439" s="103"/>
    </row>
    <row r="440" ht="14.25" customHeight="1">
      <c r="A440" s="103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  <c r="AA440" s="103"/>
      <c r="AB440" s="103"/>
    </row>
    <row r="441" ht="14.25" customHeight="1">
      <c r="A441" s="103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  <c r="AA441" s="103"/>
      <c r="AB441" s="103"/>
    </row>
    <row r="442" ht="14.25" customHeight="1">
      <c r="A442" s="103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  <c r="AA442" s="103"/>
      <c r="AB442" s="103"/>
    </row>
    <row r="443" ht="14.25" customHeight="1">
      <c r="A443" s="103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  <c r="AA443" s="103"/>
      <c r="AB443" s="103"/>
    </row>
    <row r="444" ht="14.25" customHeight="1">
      <c r="A444" s="103"/>
      <c r="B444" s="103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  <c r="AA444" s="103"/>
      <c r="AB444" s="103"/>
    </row>
    <row r="445" ht="14.25" customHeight="1">
      <c r="A445" s="103"/>
      <c r="B445" s="103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  <c r="AA445" s="103"/>
      <c r="AB445" s="103"/>
    </row>
    <row r="446" ht="14.25" customHeight="1">
      <c r="A446" s="103"/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  <c r="AB446" s="103"/>
    </row>
    <row r="447" ht="14.25" customHeight="1">
      <c r="A447" s="103"/>
      <c r="B447" s="103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  <c r="AA447" s="103"/>
      <c r="AB447" s="103"/>
    </row>
    <row r="448" ht="14.25" customHeight="1">
      <c r="A448" s="103"/>
      <c r="B448" s="103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  <c r="AA448" s="103"/>
      <c r="AB448" s="103"/>
    </row>
    <row r="449" ht="14.25" customHeight="1">
      <c r="A449" s="103"/>
      <c r="B449" s="103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  <c r="AA449" s="103"/>
      <c r="AB449" s="103"/>
    </row>
    <row r="450" ht="14.25" customHeight="1">
      <c r="A450" s="103"/>
      <c r="B450" s="103"/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  <c r="AA450" s="103"/>
      <c r="AB450" s="103"/>
    </row>
    <row r="451" ht="14.25" customHeight="1">
      <c r="A451" s="103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  <c r="AA451" s="103"/>
      <c r="AB451" s="103"/>
    </row>
    <row r="452" ht="14.25" customHeight="1">
      <c r="A452" s="103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  <c r="AA452" s="103"/>
      <c r="AB452" s="103"/>
    </row>
    <row r="453" ht="14.25" customHeight="1">
      <c r="A453" s="103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  <c r="AA453" s="103"/>
      <c r="AB453" s="103"/>
    </row>
    <row r="454" ht="14.25" customHeight="1">
      <c r="A454" s="103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  <c r="AA454" s="103"/>
      <c r="AB454" s="103"/>
    </row>
    <row r="455" ht="14.25" customHeight="1">
      <c r="A455" s="103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  <c r="AA455" s="103"/>
      <c r="AB455" s="103"/>
    </row>
    <row r="456" ht="14.25" customHeight="1">
      <c r="A456" s="103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  <c r="AA456" s="103"/>
      <c r="AB456" s="103"/>
    </row>
    <row r="457" ht="14.25" customHeight="1">
      <c r="A457" s="103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  <c r="AA457" s="103"/>
      <c r="AB457" s="103"/>
    </row>
    <row r="458" ht="14.25" customHeight="1">
      <c r="A458" s="103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  <c r="AA458" s="103"/>
      <c r="AB458" s="103"/>
    </row>
    <row r="459" ht="14.25" customHeight="1">
      <c r="A459" s="103"/>
      <c r="B459" s="103"/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  <c r="AA459" s="103"/>
      <c r="AB459" s="103"/>
    </row>
    <row r="460" ht="14.25" customHeight="1">
      <c r="A460" s="103"/>
      <c r="B460" s="103"/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  <c r="AA460" s="103"/>
      <c r="AB460" s="103"/>
    </row>
    <row r="461" ht="14.25" customHeight="1">
      <c r="A461" s="103"/>
      <c r="B461" s="103"/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  <c r="AA461" s="103"/>
      <c r="AB461" s="103"/>
    </row>
    <row r="462" ht="14.25" customHeight="1">
      <c r="A462" s="103"/>
      <c r="B462" s="103"/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  <c r="AA462" s="103"/>
      <c r="AB462" s="103"/>
    </row>
    <row r="463" ht="14.25" customHeight="1">
      <c r="A463" s="103"/>
      <c r="B463" s="103"/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  <c r="AA463" s="103"/>
      <c r="AB463" s="103"/>
    </row>
    <row r="464" ht="14.25" customHeight="1">
      <c r="A464" s="103"/>
      <c r="B464" s="103"/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  <c r="AA464" s="103"/>
      <c r="AB464" s="103"/>
    </row>
    <row r="465" ht="14.25" customHeight="1">
      <c r="A465" s="103"/>
      <c r="B465" s="103"/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  <c r="AA465" s="103"/>
      <c r="AB465" s="103"/>
    </row>
    <row r="466" ht="14.25" customHeight="1">
      <c r="A466" s="103"/>
      <c r="B466" s="103"/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  <c r="AA466" s="103"/>
      <c r="AB466" s="103"/>
    </row>
    <row r="467" ht="14.25" customHeight="1">
      <c r="A467" s="103"/>
      <c r="B467" s="103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  <c r="AA467" s="103"/>
      <c r="AB467" s="103"/>
    </row>
    <row r="468" ht="14.25" customHeight="1">
      <c r="A468" s="103"/>
      <c r="B468" s="103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  <c r="AA468" s="103"/>
      <c r="AB468" s="103"/>
    </row>
    <row r="469" ht="14.25" customHeight="1">
      <c r="A469" s="103"/>
      <c r="B469" s="103"/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  <c r="AA469" s="103"/>
      <c r="AB469" s="103"/>
    </row>
    <row r="470" ht="14.25" customHeight="1">
      <c r="A470" s="103"/>
      <c r="B470" s="103"/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  <c r="AA470" s="103"/>
      <c r="AB470" s="103"/>
    </row>
    <row r="471" ht="14.25" customHeight="1">
      <c r="A471" s="103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  <c r="AA471" s="103"/>
      <c r="AB471" s="103"/>
    </row>
    <row r="472" ht="14.25" customHeight="1">
      <c r="A472" s="103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  <c r="AA472" s="103"/>
      <c r="AB472" s="103"/>
    </row>
    <row r="473" ht="14.25" customHeight="1">
      <c r="A473" s="103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  <c r="AA473" s="103"/>
      <c r="AB473" s="103"/>
    </row>
    <row r="474" ht="14.25" customHeight="1">
      <c r="A474" s="103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  <c r="AA474" s="103"/>
      <c r="AB474" s="103"/>
    </row>
    <row r="475" ht="14.25" customHeight="1">
      <c r="A475" s="103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  <c r="AA475" s="103"/>
      <c r="AB475" s="103"/>
    </row>
    <row r="476" ht="14.25" customHeight="1">
      <c r="A476" s="103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  <c r="AB476" s="103"/>
    </row>
    <row r="477" ht="14.25" customHeight="1">
      <c r="A477" s="103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  <c r="AA477" s="103"/>
      <c r="AB477" s="103"/>
    </row>
    <row r="478" ht="14.25" customHeight="1">
      <c r="A478" s="103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  <c r="AA478" s="103"/>
      <c r="AB478" s="103"/>
    </row>
    <row r="479" ht="14.25" customHeight="1">
      <c r="A479" s="103"/>
      <c r="B479" s="103"/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  <c r="AA479" s="103"/>
      <c r="AB479" s="103"/>
    </row>
    <row r="480" ht="14.25" customHeight="1">
      <c r="A480" s="103"/>
      <c r="B480" s="103"/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  <c r="AA480" s="103"/>
      <c r="AB480" s="103"/>
    </row>
    <row r="481" ht="14.25" customHeight="1">
      <c r="A481" s="103"/>
      <c r="B481" s="103"/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  <c r="AA481" s="103"/>
      <c r="AB481" s="103"/>
    </row>
    <row r="482" ht="14.25" customHeight="1">
      <c r="A482" s="103"/>
      <c r="B482" s="103"/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  <c r="AA482" s="103"/>
      <c r="AB482" s="103"/>
    </row>
    <row r="483" ht="14.25" customHeight="1">
      <c r="A483" s="103"/>
      <c r="B483" s="103"/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  <c r="AA483" s="103"/>
      <c r="AB483" s="103"/>
    </row>
    <row r="484" ht="14.25" customHeight="1">
      <c r="A484" s="103"/>
      <c r="B484" s="103"/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  <c r="AA484" s="103"/>
      <c r="AB484" s="103"/>
    </row>
    <row r="485" ht="14.25" customHeight="1">
      <c r="A485" s="103"/>
      <c r="B485" s="103"/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  <c r="AA485" s="103"/>
      <c r="AB485" s="103"/>
    </row>
    <row r="486" ht="14.25" customHeight="1">
      <c r="A486" s="103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  <c r="AA486" s="103"/>
      <c r="AB486" s="103"/>
    </row>
    <row r="487" ht="14.25" customHeight="1">
      <c r="A487" s="103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  <c r="AA487" s="103"/>
      <c r="AB487" s="103"/>
    </row>
    <row r="488" ht="14.25" customHeight="1">
      <c r="A488" s="103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  <c r="AA488" s="103"/>
      <c r="AB488" s="103"/>
    </row>
    <row r="489" ht="14.25" customHeight="1">
      <c r="A489" s="103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  <c r="AA489" s="103"/>
      <c r="AB489" s="103"/>
    </row>
    <row r="490" ht="14.25" customHeight="1">
      <c r="A490" s="103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  <c r="AA490" s="103"/>
      <c r="AB490" s="103"/>
    </row>
    <row r="491" ht="14.25" customHeight="1">
      <c r="A491" s="103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  <c r="AA491" s="103"/>
      <c r="AB491" s="103"/>
    </row>
    <row r="492" ht="14.25" customHeight="1">
      <c r="A492" s="103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  <c r="AA492" s="103"/>
      <c r="AB492" s="103"/>
    </row>
    <row r="493" ht="14.25" customHeight="1">
      <c r="A493" s="103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  <c r="AA493" s="103"/>
      <c r="AB493" s="103"/>
    </row>
    <row r="494" ht="14.25" customHeight="1">
      <c r="A494" s="103"/>
      <c r="B494" s="103"/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  <c r="AA494" s="103"/>
      <c r="AB494" s="103"/>
    </row>
    <row r="495" ht="14.25" customHeight="1">
      <c r="A495" s="103"/>
      <c r="B495" s="103"/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  <c r="AA495" s="103"/>
      <c r="AB495" s="103"/>
    </row>
    <row r="496" ht="14.25" customHeight="1">
      <c r="A496" s="103"/>
      <c r="B496" s="103"/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  <c r="AA496" s="103"/>
      <c r="AB496" s="103"/>
    </row>
    <row r="497" ht="14.25" customHeight="1">
      <c r="A497" s="103"/>
      <c r="B497" s="103"/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  <c r="AA497" s="103"/>
      <c r="AB497" s="103"/>
    </row>
    <row r="498" ht="14.25" customHeight="1">
      <c r="A498" s="103"/>
      <c r="B498" s="103"/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  <c r="AA498" s="103"/>
      <c r="AB498" s="103"/>
    </row>
    <row r="499" ht="14.25" customHeight="1">
      <c r="A499" s="103"/>
      <c r="B499" s="103"/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  <c r="AA499" s="103"/>
      <c r="AB499" s="103"/>
    </row>
    <row r="500" ht="14.25" customHeight="1">
      <c r="A500" s="103"/>
      <c r="B500" s="103"/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  <c r="AA500" s="103"/>
      <c r="AB500" s="103"/>
    </row>
    <row r="501" ht="14.25" customHeight="1">
      <c r="A501" s="103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  <c r="AA501" s="103"/>
      <c r="AB501" s="103"/>
    </row>
    <row r="502" ht="14.25" customHeight="1">
      <c r="A502" s="103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  <c r="AA502" s="103"/>
      <c r="AB502" s="103"/>
    </row>
    <row r="503" ht="14.25" customHeight="1">
      <c r="A503" s="103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  <c r="AA503" s="103"/>
      <c r="AB503" s="103"/>
    </row>
    <row r="504" ht="14.25" customHeight="1">
      <c r="A504" s="103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  <c r="AA504" s="103"/>
      <c r="AB504" s="103"/>
    </row>
    <row r="505" ht="14.25" customHeight="1">
      <c r="A505" s="103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  <c r="AA505" s="103"/>
      <c r="AB505" s="103"/>
    </row>
    <row r="506" ht="14.25" customHeight="1">
      <c r="A506" s="103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  <c r="AA506" s="103"/>
      <c r="AB506" s="103"/>
    </row>
    <row r="507" ht="14.25" customHeight="1">
      <c r="A507" s="103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  <c r="AA507" s="103"/>
      <c r="AB507" s="103"/>
    </row>
    <row r="508" ht="14.25" customHeight="1">
      <c r="A508" s="103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  <c r="AA508" s="103"/>
      <c r="AB508" s="103"/>
    </row>
    <row r="509" ht="14.25" customHeight="1">
      <c r="A509" s="103"/>
      <c r="B509" s="103"/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  <c r="AA509" s="103"/>
      <c r="AB509" s="103"/>
    </row>
    <row r="510" ht="14.25" customHeight="1">
      <c r="A510" s="103"/>
      <c r="B510" s="103"/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  <c r="AA510" s="103"/>
      <c r="AB510" s="103"/>
    </row>
    <row r="511" ht="14.25" customHeight="1">
      <c r="A511" s="103"/>
      <c r="B511" s="103"/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  <c r="AA511" s="103"/>
      <c r="AB511" s="103"/>
    </row>
    <row r="512" ht="14.25" customHeight="1">
      <c r="A512" s="103"/>
      <c r="B512" s="103"/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  <c r="AA512" s="103"/>
      <c r="AB512" s="103"/>
    </row>
    <row r="513" ht="14.25" customHeight="1">
      <c r="A513" s="103"/>
      <c r="B513" s="103"/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  <c r="AA513" s="103"/>
      <c r="AB513" s="103"/>
    </row>
    <row r="514" ht="14.25" customHeight="1">
      <c r="A514" s="103"/>
      <c r="B514" s="103"/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  <c r="AA514" s="103"/>
      <c r="AB514" s="103"/>
    </row>
    <row r="515" ht="14.25" customHeight="1">
      <c r="A515" s="103"/>
      <c r="B515" s="103"/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  <c r="AA515" s="103"/>
      <c r="AB515" s="103"/>
    </row>
    <row r="516" ht="14.25" customHeight="1">
      <c r="A516" s="103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  <c r="AA516" s="103"/>
      <c r="AB516" s="103"/>
    </row>
    <row r="517" ht="14.25" customHeight="1">
      <c r="A517" s="103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  <c r="AA517" s="103"/>
      <c r="AB517" s="103"/>
    </row>
    <row r="518" ht="14.25" customHeight="1">
      <c r="A518" s="103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  <c r="AA518" s="103"/>
      <c r="AB518" s="103"/>
    </row>
    <row r="519" ht="14.25" customHeight="1">
      <c r="A519" s="103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  <c r="AA519" s="103"/>
      <c r="AB519" s="103"/>
    </row>
    <row r="520" ht="14.25" customHeight="1">
      <c r="A520" s="103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  <c r="AA520" s="103"/>
      <c r="AB520" s="103"/>
    </row>
    <row r="521" ht="14.25" customHeight="1">
      <c r="A521" s="103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  <c r="AA521" s="103"/>
      <c r="AB521" s="103"/>
    </row>
    <row r="522" ht="14.25" customHeight="1">
      <c r="A522" s="103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  <c r="AA522" s="103"/>
      <c r="AB522" s="103"/>
    </row>
    <row r="523" ht="14.25" customHeight="1">
      <c r="A523" s="103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  <c r="AA523" s="103"/>
      <c r="AB523" s="103"/>
    </row>
    <row r="524" ht="14.25" customHeight="1">
      <c r="A524" s="103"/>
      <c r="B524" s="103"/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  <c r="AA524" s="103"/>
      <c r="AB524" s="103"/>
    </row>
    <row r="525" ht="14.25" customHeight="1">
      <c r="A525" s="103"/>
      <c r="B525" s="103"/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  <c r="AA525" s="103"/>
      <c r="AB525" s="103"/>
    </row>
    <row r="526" ht="14.25" customHeight="1">
      <c r="A526" s="103"/>
      <c r="B526" s="103"/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  <c r="AA526" s="103"/>
      <c r="AB526" s="103"/>
    </row>
    <row r="527" ht="14.25" customHeight="1">
      <c r="A527" s="103"/>
      <c r="B527" s="103"/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  <c r="AA527" s="103"/>
      <c r="AB527" s="103"/>
    </row>
    <row r="528" ht="14.25" customHeight="1">
      <c r="A528" s="103"/>
      <c r="B528" s="103"/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  <c r="AA528" s="103"/>
      <c r="AB528" s="103"/>
    </row>
    <row r="529" ht="14.25" customHeight="1">
      <c r="A529" s="103"/>
      <c r="B529" s="103"/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  <c r="AA529" s="103"/>
      <c r="AB529" s="103"/>
    </row>
    <row r="530" ht="14.25" customHeight="1">
      <c r="A530" s="103"/>
      <c r="B530" s="103"/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  <c r="AA530" s="103"/>
      <c r="AB530" s="103"/>
    </row>
    <row r="531" ht="14.25" customHeight="1">
      <c r="A531" s="103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  <c r="AA531" s="103"/>
      <c r="AB531" s="103"/>
    </row>
    <row r="532" ht="14.25" customHeight="1">
      <c r="A532" s="103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  <c r="AA532" s="103"/>
      <c r="AB532" s="103"/>
    </row>
    <row r="533" ht="14.25" customHeight="1">
      <c r="A533" s="103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  <c r="AA533" s="103"/>
      <c r="AB533" s="103"/>
    </row>
    <row r="534" ht="14.25" customHeight="1">
      <c r="A534" s="103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  <c r="AA534" s="103"/>
      <c r="AB534" s="103"/>
    </row>
    <row r="535" ht="14.25" customHeight="1">
      <c r="A535" s="103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  <c r="AA535" s="103"/>
      <c r="AB535" s="103"/>
    </row>
    <row r="536" ht="14.25" customHeight="1">
      <c r="A536" s="103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  <c r="AA536" s="103"/>
      <c r="AB536" s="103"/>
    </row>
    <row r="537" ht="14.25" customHeight="1">
      <c r="A537" s="103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  <c r="AA537" s="103"/>
      <c r="AB537" s="103"/>
    </row>
    <row r="538" ht="14.25" customHeight="1">
      <c r="A538" s="103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  <c r="AA538" s="103"/>
      <c r="AB538" s="103"/>
    </row>
    <row r="539" ht="14.25" customHeight="1">
      <c r="A539" s="103"/>
      <c r="B539" s="103"/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  <c r="AA539" s="103"/>
      <c r="AB539" s="103"/>
    </row>
    <row r="540" ht="14.25" customHeight="1">
      <c r="A540" s="103"/>
      <c r="B540" s="103"/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  <c r="AA540" s="103"/>
      <c r="AB540" s="103"/>
    </row>
    <row r="541" ht="14.25" customHeight="1">
      <c r="A541" s="103"/>
      <c r="B541" s="103"/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  <c r="AA541" s="103"/>
      <c r="AB541" s="103"/>
    </row>
    <row r="542" ht="14.25" customHeight="1">
      <c r="A542" s="103"/>
      <c r="B542" s="103"/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  <c r="AA542" s="103"/>
      <c r="AB542" s="103"/>
    </row>
    <row r="543" ht="14.25" customHeight="1">
      <c r="A543" s="103"/>
      <c r="B543" s="103"/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  <c r="AA543" s="103"/>
      <c r="AB543" s="103"/>
    </row>
    <row r="544" ht="14.25" customHeight="1">
      <c r="A544" s="103"/>
      <c r="B544" s="103"/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  <c r="AA544" s="103"/>
      <c r="AB544" s="103"/>
    </row>
    <row r="545" ht="14.25" customHeight="1">
      <c r="A545" s="103"/>
      <c r="B545" s="103"/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  <c r="AA545" s="103"/>
      <c r="AB545" s="103"/>
    </row>
    <row r="546" ht="14.25" customHeight="1">
      <c r="A546" s="103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  <c r="AA546" s="103"/>
      <c r="AB546" s="103"/>
    </row>
    <row r="547" ht="14.25" customHeight="1">
      <c r="A547" s="103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  <c r="AA547" s="103"/>
      <c r="AB547" s="103"/>
    </row>
    <row r="548" ht="14.25" customHeight="1">
      <c r="A548" s="103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  <c r="AA548" s="103"/>
      <c r="AB548" s="103"/>
    </row>
    <row r="549" ht="14.25" customHeight="1">
      <c r="A549" s="103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  <c r="AA549" s="103"/>
      <c r="AB549" s="103"/>
    </row>
    <row r="550" ht="14.25" customHeight="1">
      <c r="A550" s="103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  <c r="AA550" s="103"/>
      <c r="AB550" s="103"/>
    </row>
    <row r="551" ht="14.25" customHeight="1">
      <c r="A551" s="103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  <c r="AA551" s="103"/>
      <c r="AB551" s="103"/>
    </row>
    <row r="552" ht="14.25" customHeight="1">
      <c r="A552" s="103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  <c r="AA552" s="103"/>
      <c r="AB552" s="103"/>
    </row>
    <row r="553" ht="14.25" customHeight="1">
      <c r="A553" s="103"/>
      <c r="B553" s="103"/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  <c r="AA553" s="103"/>
      <c r="AB553" s="103"/>
    </row>
    <row r="554" ht="14.25" customHeight="1">
      <c r="A554" s="103"/>
      <c r="B554" s="103"/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  <c r="AA554" s="103"/>
      <c r="AB554" s="103"/>
    </row>
    <row r="555" ht="14.25" customHeight="1">
      <c r="A555" s="103"/>
      <c r="B555" s="103"/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  <c r="AA555" s="103"/>
      <c r="AB555" s="103"/>
    </row>
    <row r="556" ht="14.25" customHeight="1">
      <c r="A556" s="103"/>
      <c r="B556" s="103"/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  <c r="AA556" s="103"/>
      <c r="AB556" s="103"/>
    </row>
    <row r="557" ht="14.25" customHeight="1">
      <c r="A557" s="103"/>
      <c r="B557" s="103"/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  <c r="AA557" s="103"/>
      <c r="AB557" s="103"/>
    </row>
    <row r="558" ht="14.25" customHeight="1">
      <c r="A558" s="103"/>
      <c r="B558" s="103"/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  <c r="AA558" s="103"/>
      <c r="AB558" s="103"/>
    </row>
    <row r="559" ht="14.25" customHeight="1">
      <c r="A559" s="103"/>
      <c r="B559" s="103"/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  <c r="AA559" s="103"/>
      <c r="AB559" s="103"/>
    </row>
    <row r="560" ht="14.25" customHeight="1">
      <c r="A560" s="103"/>
      <c r="B560" s="103"/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  <c r="AA560" s="103"/>
      <c r="AB560" s="103"/>
    </row>
    <row r="561" ht="14.25" customHeight="1">
      <c r="A561" s="103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  <c r="AA561" s="103"/>
      <c r="AB561" s="103"/>
    </row>
    <row r="562" ht="14.25" customHeight="1">
      <c r="A562" s="103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  <c r="AA562" s="103"/>
      <c r="AB562" s="103"/>
    </row>
    <row r="563" ht="14.25" customHeight="1">
      <c r="A563" s="103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  <c r="AA563" s="103"/>
      <c r="AB563" s="103"/>
    </row>
    <row r="564" ht="14.25" customHeight="1">
      <c r="A564" s="103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  <c r="AA564" s="103"/>
      <c r="AB564" s="103"/>
    </row>
    <row r="565" ht="14.25" customHeight="1">
      <c r="A565" s="103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  <c r="AA565" s="103"/>
      <c r="AB565" s="103"/>
    </row>
    <row r="566" ht="14.25" customHeight="1">
      <c r="A566" s="103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  <c r="AA566" s="103"/>
      <c r="AB566" s="103"/>
    </row>
    <row r="567" ht="14.25" customHeight="1">
      <c r="A567" s="103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  <c r="AA567" s="103"/>
      <c r="AB567" s="103"/>
    </row>
    <row r="568" ht="14.25" customHeight="1">
      <c r="A568" s="103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  <c r="AA568" s="103"/>
      <c r="AB568" s="103"/>
    </row>
    <row r="569" ht="14.25" customHeight="1">
      <c r="A569" s="103"/>
      <c r="B569" s="103"/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  <c r="AA569" s="103"/>
      <c r="AB569" s="103"/>
    </row>
    <row r="570" ht="14.25" customHeight="1">
      <c r="A570" s="103"/>
      <c r="B570" s="103"/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  <c r="AA570" s="103"/>
      <c r="AB570" s="103"/>
    </row>
    <row r="571" ht="14.25" customHeight="1">
      <c r="A571" s="103"/>
      <c r="B571" s="103"/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  <c r="AA571" s="103"/>
      <c r="AB571" s="103"/>
    </row>
    <row r="572" ht="14.25" customHeight="1">
      <c r="A572" s="103"/>
      <c r="B572" s="103"/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  <c r="AA572" s="103"/>
      <c r="AB572" s="103"/>
    </row>
    <row r="573" ht="14.25" customHeight="1">
      <c r="A573" s="103"/>
      <c r="B573" s="103"/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  <c r="AA573" s="103"/>
      <c r="AB573" s="103"/>
    </row>
    <row r="574" ht="14.25" customHeight="1">
      <c r="A574" s="103"/>
      <c r="B574" s="103"/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  <c r="AA574" s="103"/>
      <c r="AB574" s="103"/>
    </row>
    <row r="575" ht="14.25" customHeight="1">
      <c r="A575" s="103"/>
      <c r="B575" s="103"/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  <c r="AA575" s="103"/>
      <c r="AB575" s="103"/>
    </row>
    <row r="576" ht="14.25" customHeight="1">
      <c r="A576" s="103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  <c r="AA576" s="103"/>
      <c r="AB576" s="103"/>
    </row>
    <row r="577" ht="14.25" customHeight="1">
      <c r="A577" s="103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  <c r="AA577" s="103"/>
      <c r="AB577" s="103"/>
    </row>
    <row r="578" ht="14.25" customHeight="1">
      <c r="A578" s="103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  <c r="AA578" s="103"/>
      <c r="AB578" s="103"/>
    </row>
    <row r="579" ht="14.25" customHeight="1">
      <c r="A579" s="103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  <c r="AA579" s="103"/>
      <c r="AB579" s="103"/>
    </row>
    <row r="580" ht="14.25" customHeight="1">
      <c r="A580" s="103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  <c r="AA580" s="103"/>
      <c r="AB580" s="103"/>
    </row>
    <row r="581" ht="14.25" customHeight="1">
      <c r="A581" s="103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  <c r="AA581" s="103"/>
      <c r="AB581" s="103"/>
    </row>
    <row r="582" ht="14.25" customHeight="1">
      <c r="A582" s="103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  <c r="AA582" s="103"/>
      <c r="AB582" s="103"/>
    </row>
    <row r="583" ht="14.25" customHeight="1">
      <c r="A583" s="103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  <c r="AA583" s="103"/>
      <c r="AB583" s="103"/>
    </row>
    <row r="584" ht="14.25" customHeight="1">
      <c r="A584" s="103"/>
      <c r="B584" s="103"/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  <c r="AA584" s="103"/>
      <c r="AB584" s="103"/>
    </row>
    <row r="585" ht="14.25" customHeight="1">
      <c r="A585" s="103"/>
      <c r="B585" s="103"/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  <c r="AA585" s="103"/>
      <c r="AB585" s="103"/>
    </row>
    <row r="586" ht="14.25" customHeight="1">
      <c r="A586" s="103"/>
      <c r="B586" s="103"/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  <c r="AA586" s="103"/>
      <c r="AB586" s="103"/>
    </row>
    <row r="587" ht="14.25" customHeight="1">
      <c r="A587" s="103"/>
      <c r="B587" s="103"/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  <c r="AA587" s="103"/>
      <c r="AB587" s="103"/>
    </row>
    <row r="588" ht="14.25" customHeight="1">
      <c r="A588" s="103"/>
      <c r="B588" s="103"/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  <c r="AA588" s="103"/>
      <c r="AB588" s="103"/>
    </row>
    <row r="589" ht="14.25" customHeight="1">
      <c r="A589" s="103"/>
      <c r="B589" s="103"/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  <c r="AA589" s="103"/>
      <c r="AB589" s="103"/>
    </row>
    <row r="590" ht="14.25" customHeight="1">
      <c r="A590" s="103"/>
      <c r="B590" s="103"/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  <c r="AA590" s="103"/>
      <c r="AB590" s="103"/>
    </row>
    <row r="591" ht="14.25" customHeight="1">
      <c r="A591" s="103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  <c r="AB591" s="103"/>
    </row>
    <row r="592" ht="14.25" customHeight="1">
      <c r="A592" s="103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  <c r="AA592" s="103"/>
      <c r="AB592" s="103"/>
    </row>
    <row r="593" ht="14.25" customHeight="1">
      <c r="A593" s="103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  <c r="AA593" s="103"/>
      <c r="AB593" s="103"/>
    </row>
    <row r="594" ht="14.25" customHeight="1">
      <c r="A594" s="103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  <c r="AA594" s="103"/>
      <c r="AB594" s="103"/>
    </row>
    <row r="595" ht="14.25" customHeight="1">
      <c r="A595" s="103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  <c r="AA595" s="103"/>
      <c r="AB595" s="103"/>
    </row>
    <row r="596" ht="14.25" customHeight="1">
      <c r="A596" s="103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  <c r="AA596" s="103"/>
      <c r="AB596" s="103"/>
    </row>
    <row r="597" ht="14.25" customHeight="1">
      <c r="A597" s="103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  <c r="AA597" s="103"/>
      <c r="AB597" s="103"/>
    </row>
    <row r="598" ht="14.25" customHeight="1">
      <c r="A598" s="103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  <c r="AA598" s="103"/>
      <c r="AB598" s="103"/>
    </row>
    <row r="599" ht="14.25" customHeight="1">
      <c r="A599" s="103"/>
      <c r="B599" s="103"/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  <c r="AA599" s="103"/>
      <c r="AB599" s="103"/>
    </row>
    <row r="600" ht="14.25" customHeight="1">
      <c r="A600" s="103"/>
      <c r="B600" s="103"/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  <c r="AA600" s="103"/>
      <c r="AB600" s="103"/>
    </row>
    <row r="601" ht="14.25" customHeight="1">
      <c r="A601" s="103"/>
      <c r="B601" s="103"/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  <c r="AA601" s="103"/>
      <c r="AB601" s="103"/>
    </row>
    <row r="602" ht="14.25" customHeight="1">
      <c r="A602" s="103"/>
      <c r="B602" s="103"/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  <c r="AA602" s="103"/>
      <c r="AB602" s="103"/>
    </row>
    <row r="603" ht="14.25" customHeight="1">
      <c r="A603" s="103"/>
      <c r="B603" s="103"/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  <c r="AA603" s="103"/>
      <c r="AB603" s="103"/>
    </row>
    <row r="604" ht="14.25" customHeight="1">
      <c r="A604" s="103"/>
      <c r="B604" s="103"/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  <c r="AA604" s="103"/>
      <c r="AB604" s="103"/>
    </row>
    <row r="605" ht="14.25" customHeight="1">
      <c r="A605" s="103"/>
      <c r="B605" s="103"/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  <c r="AA605" s="103"/>
      <c r="AB605" s="103"/>
    </row>
    <row r="606" ht="14.25" customHeight="1">
      <c r="A606" s="103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  <c r="AA606" s="103"/>
      <c r="AB606" s="103"/>
    </row>
    <row r="607" ht="14.25" customHeight="1">
      <c r="A607" s="103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  <c r="AA607" s="103"/>
      <c r="AB607" s="103"/>
    </row>
    <row r="608" ht="14.25" customHeight="1">
      <c r="A608" s="103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  <c r="AA608" s="103"/>
      <c r="AB608" s="103"/>
    </row>
    <row r="609" ht="14.25" customHeight="1">
      <c r="A609" s="103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  <c r="AA609" s="103"/>
      <c r="AB609" s="103"/>
    </row>
    <row r="610" ht="14.25" customHeight="1">
      <c r="A610" s="103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  <c r="AA610" s="103"/>
      <c r="AB610" s="103"/>
    </row>
    <row r="611" ht="14.25" customHeight="1">
      <c r="A611" s="103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  <c r="AA611" s="103"/>
      <c r="AB611" s="103"/>
    </row>
    <row r="612" ht="14.25" customHeight="1">
      <c r="A612" s="103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  <c r="AA612" s="103"/>
      <c r="AB612" s="103"/>
    </row>
    <row r="613" ht="14.25" customHeight="1">
      <c r="A613" s="103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  <c r="AA613" s="103"/>
      <c r="AB613" s="103"/>
    </row>
    <row r="614" ht="14.25" customHeight="1">
      <c r="A614" s="103"/>
      <c r="B614" s="103"/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  <c r="AA614" s="103"/>
      <c r="AB614" s="103"/>
    </row>
    <row r="615" ht="14.25" customHeight="1">
      <c r="A615" s="103"/>
      <c r="B615" s="103"/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  <c r="AA615" s="103"/>
      <c r="AB615" s="103"/>
    </row>
    <row r="616" ht="14.25" customHeight="1">
      <c r="A616" s="103"/>
      <c r="B616" s="103"/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  <c r="AA616" s="103"/>
      <c r="AB616" s="103"/>
    </row>
    <row r="617" ht="14.25" customHeight="1">
      <c r="A617" s="103"/>
      <c r="B617" s="103"/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  <c r="AA617" s="103"/>
      <c r="AB617" s="103"/>
    </row>
    <row r="618" ht="14.25" customHeight="1">
      <c r="A618" s="103"/>
      <c r="B618" s="103"/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  <c r="AA618" s="103"/>
      <c r="AB618" s="103"/>
    </row>
    <row r="619" ht="14.25" customHeight="1">
      <c r="A619" s="103"/>
      <c r="B619" s="103"/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  <c r="AA619" s="103"/>
      <c r="AB619" s="103"/>
    </row>
    <row r="620" ht="14.25" customHeight="1">
      <c r="A620" s="103"/>
      <c r="B620" s="103"/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  <c r="AA620" s="103"/>
      <c r="AB620" s="103"/>
    </row>
    <row r="621" ht="14.25" customHeight="1">
      <c r="A621" s="103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  <c r="AA621" s="103"/>
      <c r="AB621" s="103"/>
    </row>
    <row r="622" ht="14.25" customHeight="1">
      <c r="A622" s="103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  <c r="AA622" s="103"/>
      <c r="AB622" s="103"/>
    </row>
    <row r="623" ht="14.25" customHeight="1">
      <c r="A623" s="103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  <c r="AA623" s="103"/>
      <c r="AB623" s="103"/>
    </row>
    <row r="624" ht="14.25" customHeight="1">
      <c r="A624" s="103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  <c r="AA624" s="103"/>
      <c r="AB624" s="103"/>
    </row>
    <row r="625" ht="14.25" customHeight="1">
      <c r="A625" s="103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  <c r="AA625" s="103"/>
      <c r="AB625" s="103"/>
    </row>
    <row r="626" ht="14.25" customHeight="1">
      <c r="A626" s="103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  <c r="AA626" s="103"/>
      <c r="AB626" s="103"/>
    </row>
    <row r="627" ht="14.25" customHeight="1">
      <c r="A627" s="103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  <c r="AA627" s="103"/>
      <c r="AB627" s="103"/>
    </row>
    <row r="628" ht="14.25" customHeight="1">
      <c r="A628" s="103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  <c r="AA628" s="103"/>
      <c r="AB628" s="103"/>
    </row>
    <row r="629" ht="14.25" customHeight="1">
      <c r="A629" s="103"/>
      <c r="B629" s="103"/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  <c r="AA629" s="103"/>
      <c r="AB629" s="103"/>
    </row>
    <row r="630" ht="14.25" customHeight="1">
      <c r="A630" s="103"/>
      <c r="B630" s="103"/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  <c r="AA630" s="103"/>
      <c r="AB630" s="103"/>
    </row>
    <row r="631" ht="14.25" customHeight="1">
      <c r="A631" s="103"/>
      <c r="B631" s="103"/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  <c r="AA631" s="103"/>
      <c r="AB631" s="103"/>
    </row>
    <row r="632" ht="14.25" customHeight="1">
      <c r="A632" s="103"/>
      <c r="B632" s="103"/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  <c r="AA632" s="103"/>
      <c r="AB632" s="103"/>
    </row>
    <row r="633" ht="14.25" customHeight="1">
      <c r="A633" s="103"/>
      <c r="B633" s="103"/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  <c r="AA633" s="103"/>
      <c r="AB633" s="103"/>
    </row>
    <row r="634" ht="14.25" customHeight="1">
      <c r="A634" s="103"/>
      <c r="B634" s="103"/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  <c r="AA634" s="103"/>
      <c r="AB634" s="103"/>
    </row>
    <row r="635" ht="14.25" customHeight="1">
      <c r="A635" s="103"/>
      <c r="B635" s="103"/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  <c r="AA635" s="103"/>
      <c r="AB635" s="103"/>
    </row>
    <row r="636" ht="14.25" customHeight="1">
      <c r="A636" s="103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  <c r="AA636" s="103"/>
      <c r="AB636" s="103"/>
    </row>
    <row r="637" ht="14.25" customHeight="1">
      <c r="A637" s="103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  <c r="AA637" s="103"/>
      <c r="AB637" s="103"/>
    </row>
    <row r="638" ht="14.25" customHeight="1">
      <c r="A638" s="103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  <c r="AA638" s="103"/>
      <c r="AB638" s="103"/>
    </row>
    <row r="639" ht="14.25" customHeight="1">
      <c r="A639" s="103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  <c r="AA639" s="103"/>
      <c r="AB639" s="103"/>
    </row>
    <row r="640" ht="14.25" customHeight="1">
      <c r="A640" s="103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  <c r="AA640" s="103"/>
      <c r="AB640" s="103"/>
    </row>
    <row r="641" ht="14.25" customHeight="1">
      <c r="A641" s="103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  <c r="AA641" s="103"/>
      <c r="AB641" s="103"/>
    </row>
    <row r="642" ht="14.25" customHeight="1">
      <c r="A642" s="103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  <c r="AA642" s="103"/>
      <c r="AB642" s="103"/>
    </row>
    <row r="643" ht="14.25" customHeight="1">
      <c r="A643" s="103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  <c r="AA643" s="103"/>
      <c r="AB643" s="103"/>
    </row>
    <row r="644" ht="14.25" customHeight="1">
      <c r="A644" s="103"/>
      <c r="B644" s="103"/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  <c r="AA644" s="103"/>
      <c r="AB644" s="103"/>
    </row>
    <row r="645" ht="14.25" customHeight="1">
      <c r="A645" s="103"/>
      <c r="B645" s="103"/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  <c r="AA645" s="103"/>
      <c r="AB645" s="103"/>
    </row>
    <row r="646" ht="14.25" customHeight="1">
      <c r="A646" s="103"/>
      <c r="B646" s="103"/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  <c r="AA646" s="103"/>
      <c r="AB646" s="103"/>
    </row>
    <row r="647" ht="14.25" customHeight="1">
      <c r="A647" s="103"/>
      <c r="B647" s="103"/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  <c r="AA647" s="103"/>
      <c r="AB647" s="103"/>
    </row>
    <row r="648" ht="14.25" customHeight="1">
      <c r="A648" s="103"/>
      <c r="B648" s="103"/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  <c r="AA648" s="103"/>
      <c r="AB648" s="103"/>
    </row>
    <row r="649" ht="14.25" customHeight="1">
      <c r="A649" s="103"/>
      <c r="B649" s="103"/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  <c r="AA649" s="103"/>
      <c r="AB649" s="103"/>
    </row>
    <row r="650" ht="14.25" customHeight="1">
      <c r="A650" s="103"/>
      <c r="B650" s="103"/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  <c r="AA650" s="103"/>
      <c r="AB650" s="103"/>
    </row>
    <row r="651" ht="14.25" customHeight="1">
      <c r="A651" s="103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  <c r="AA651" s="103"/>
      <c r="AB651" s="103"/>
    </row>
    <row r="652" ht="14.25" customHeight="1">
      <c r="A652" s="103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  <c r="AA652" s="103"/>
      <c r="AB652" s="103"/>
    </row>
    <row r="653" ht="14.25" customHeight="1">
      <c r="A653" s="103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  <c r="AA653" s="103"/>
      <c r="AB653" s="103"/>
    </row>
    <row r="654" ht="14.25" customHeight="1">
      <c r="A654" s="103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  <c r="AA654" s="103"/>
      <c r="AB654" s="103"/>
    </row>
    <row r="655" ht="14.25" customHeight="1">
      <c r="A655" s="103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  <c r="AA655" s="103"/>
      <c r="AB655" s="103"/>
    </row>
    <row r="656" ht="14.25" customHeight="1">
      <c r="A656" s="103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  <c r="AA656" s="103"/>
      <c r="AB656" s="103"/>
    </row>
    <row r="657" ht="14.25" customHeight="1">
      <c r="A657" s="103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  <c r="AA657" s="103"/>
      <c r="AB657" s="103"/>
    </row>
    <row r="658" ht="14.25" customHeight="1">
      <c r="A658" s="103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  <c r="AA658" s="103"/>
      <c r="AB658" s="103"/>
    </row>
    <row r="659" ht="14.25" customHeight="1">
      <c r="A659" s="103"/>
      <c r="B659" s="103"/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  <c r="AA659" s="103"/>
      <c r="AB659" s="103"/>
    </row>
    <row r="660" ht="14.25" customHeight="1">
      <c r="A660" s="103"/>
      <c r="B660" s="103"/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  <c r="AA660" s="103"/>
      <c r="AB660" s="103"/>
    </row>
    <row r="661" ht="14.25" customHeight="1">
      <c r="A661" s="103"/>
      <c r="B661" s="103"/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  <c r="AA661" s="103"/>
      <c r="AB661" s="103"/>
    </row>
    <row r="662" ht="14.25" customHeight="1">
      <c r="A662" s="103"/>
      <c r="B662" s="103"/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  <c r="AA662" s="103"/>
      <c r="AB662" s="103"/>
    </row>
    <row r="663" ht="14.25" customHeight="1">
      <c r="A663" s="103"/>
      <c r="B663" s="103"/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  <c r="AA663" s="103"/>
      <c r="AB663" s="103"/>
    </row>
    <row r="664" ht="14.25" customHeight="1">
      <c r="A664" s="103"/>
      <c r="B664" s="103"/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  <c r="AA664" s="103"/>
      <c r="AB664" s="103"/>
    </row>
    <row r="665" ht="14.25" customHeight="1">
      <c r="A665" s="103"/>
      <c r="B665" s="103"/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  <c r="AA665" s="103"/>
      <c r="AB665" s="103"/>
    </row>
    <row r="666" ht="14.25" customHeight="1">
      <c r="A666" s="103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  <c r="AA666" s="103"/>
      <c r="AB666" s="103"/>
    </row>
    <row r="667" ht="14.25" customHeight="1">
      <c r="A667" s="103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  <c r="AA667" s="103"/>
      <c r="AB667" s="103"/>
    </row>
    <row r="668" ht="14.25" customHeight="1">
      <c r="A668" s="103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  <c r="AA668" s="103"/>
      <c r="AB668" s="103"/>
    </row>
    <row r="669" ht="14.25" customHeight="1">
      <c r="A669" s="103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3"/>
      <c r="AA669" s="103"/>
      <c r="AB669" s="103"/>
    </row>
    <row r="670" ht="14.25" customHeight="1">
      <c r="A670" s="103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3"/>
      <c r="AA670" s="103"/>
      <c r="AB670" s="103"/>
    </row>
    <row r="671" ht="14.25" customHeight="1">
      <c r="A671" s="103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3"/>
      <c r="AA671" s="103"/>
      <c r="AB671" s="103"/>
    </row>
    <row r="672" ht="14.25" customHeight="1">
      <c r="A672" s="103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  <c r="AA672" s="103"/>
      <c r="AB672" s="103"/>
    </row>
    <row r="673" ht="14.25" customHeight="1">
      <c r="A673" s="103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3"/>
      <c r="AA673" s="103"/>
      <c r="AB673" s="103"/>
    </row>
    <row r="674" ht="14.25" customHeight="1">
      <c r="A674" s="103"/>
      <c r="B674" s="103"/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3"/>
      <c r="AA674" s="103"/>
      <c r="AB674" s="103"/>
    </row>
    <row r="675" ht="14.25" customHeight="1">
      <c r="A675" s="103"/>
      <c r="B675" s="103"/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3"/>
      <c r="AA675" s="103"/>
      <c r="AB675" s="103"/>
    </row>
    <row r="676" ht="14.25" customHeight="1">
      <c r="A676" s="103"/>
      <c r="B676" s="103"/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3"/>
      <c r="AA676" s="103"/>
      <c r="AB676" s="103"/>
    </row>
    <row r="677" ht="14.25" customHeight="1">
      <c r="A677" s="103"/>
      <c r="B677" s="103"/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3"/>
      <c r="AA677" s="103"/>
      <c r="AB677" s="103"/>
    </row>
    <row r="678" ht="14.25" customHeight="1">
      <c r="A678" s="103"/>
      <c r="B678" s="103"/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3"/>
      <c r="AA678" s="103"/>
      <c r="AB678" s="103"/>
    </row>
    <row r="679" ht="14.25" customHeight="1">
      <c r="A679" s="103"/>
      <c r="B679" s="103"/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3"/>
      <c r="AA679" s="103"/>
      <c r="AB679" s="103"/>
    </row>
    <row r="680" ht="14.25" customHeight="1">
      <c r="A680" s="103"/>
      <c r="B680" s="103"/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3"/>
      <c r="AA680" s="103"/>
      <c r="AB680" s="103"/>
    </row>
    <row r="681" ht="14.25" customHeight="1">
      <c r="A681" s="103"/>
      <c r="B681" s="103"/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3"/>
      <c r="AA681" s="103"/>
      <c r="AB681" s="103"/>
    </row>
    <row r="682" ht="14.25" customHeight="1">
      <c r="A682" s="103"/>
      <c r="B682" s="103"/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3"/>
      <c r="AA682" s="103"/>
      <c r="AB682" s="103"/>
    </row>
    <row r="683" ht="14.25" customHeight="1">
      <c r="A683" s="103"/>
      <c r="B683" s="103"/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3"/>
      <c r="AA683" s="103"/>
      <c r="AB683" s="103"/>
    </row>
    <row r="684" ht="14.25" customHeight="1">
      <c r="A684" s="103"/>
      <c r="B684" s="103"/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  <c r="AA684" s="103"/>
      <c r="AB684" s="103"/>
    </row>
    <row r="685" ht="14.25" customHeight="1">
      <c r="A685" s="103"/>
      <c r="B685" s="103"/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3"/>
      <c r="AA685" s="103"/>
      <c r="AB685" s="103"/>
    </row>
    <row r="686" ht="14.25" customHeight="1">
      <c r="A686" s="103"/>
      <c r="B686" s="103"/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3"/>
      <c r="AA686" s="103"/>
      <c r="AB686" s="103"/>
    </row>
    <row r="687" ht="14.25" customHeight="1">
      <c r="A687" s="103"/>
      <c r="B687" s="103"/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3"/>
      <c r="AA687" s="103"/>
      <c r="AB687" s="103"/>
    </row>
    <row r="688" ht="14.25" customHeight="1">
      <c r="A688" s="103"/>
      <c r="B688" s="103"/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  <c r="AA688" s="103"/>
      <c r="AB688" s="103"/>
    </row>
    <row r="689" ht="14.25" customHeight="1">
      <c r="A689" s="103"/>
      <c r="B689" s="103"/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3"/>
      <c r="AA689" s="103"/>
      <c r="AB689" s="103"/>
    </row>
    <row r="690" ht="14.25" customHeight="1">
      <c r="A690" s="103"/>
      <c r="B690" s="103"/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  <c r="AA690" s="103"/>
      <c r="AB690" s="103"/>
    </row>
    <row r="691" ht="14.25" customHeight="1">
      <c r="A691" s="103"/>
      <c r="B691" s="103"/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  <c r="AA691" s="103"/>
      <c r="AB691" s="103"/>
    </row>
    <row r="692" ht="14.25" customHeight="1">
      <c r="A692" s="103"/>
      <c r="B692" s="103"/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  <c r="AA692" s="103"/>
      <c r="AB692" s="103"/>
    </row>
    <row r="693" ht="14.25" customHeight="1">
      <c r="A693" s="103"/>
      <c r="B693" s="103"/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3"/>
      <c r="AA693" s="103"/>
      <c r="AB693" s="103"/>
    </row>
    <row r="694" ht="14.25" customHeight="1">
      <c r="A694" s="103"/>
      <c r="B694" s="103"/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  <c r="AA694" s="103"/>
      <c r="AB694" s="103"/>
    </row>
    <row r="695" ht="14.25" customHeight="1">
      <c r="A695" s="103"/>
      <c r="B695" s="103"/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3"/>
      <c r="AA695" s="103"/>
      <c r="AB695" s="103"/>
    </row>
    <row r="696" ht="14.25" customHeight="1">
      <c r="A696" s="103"/>
      <c r="B696" s="103"/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3"/>
      <c r="AA696" s="103"/>
      <c r="AB696" s="103"/>
    </row>
    <row r="697" ht="14.25" customHeight="1">
      <c r="A697" s="103"/>
      <c r="B697" s="103"/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3"/>
      <c r="AA697" s="103"/>
      <c r="AB697" s="103"/>
    </row>
    <row r="698" ht="14.25" customHeight="1">
      <c r="A698" s="103"/>
      <c r="B698" s="103"/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3"/>
      <c r="AA698" s="103"/>
      <c r="AB698" s="103"/>
    </row>
    <row r="699" ht="14.25" customHeight="1">
      <c r="A699" s="103"/>
      <c r="B699" s="103"/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3"/>
      <c r="AA699" s="103"/>
      <c r="AB699" s="103"/>
    </row>
    <row r="700" ht="14.25" customHeight="1">
      <c r="A700" s="103"/>
      <c r="B700" s="103"/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3"/>
      <c r="AA700" s="103"/>
      <c r="AB700" s="103"/>
    </row>
    <row r="701" ht="14.25" customHeight="1">
      <c r="A701" s="103"/>
      <c r="B701" s="103"/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3"/>
      <c r="AA701" s="103"/>
      <c r="AB701" s="103"/>
    </row>
    <row r="702" ht="14.25" customHeight="1">
      <c r="A702" s="103"/>
      <c r="B702" s="103"/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3"/>
      <c r="AA702" s="103"/>
      <c r="AB702" s="103"/>
    </row>
    <row r="703" ht="14.25" customHeight="1">
      <c r="A703" s="103"/>
      <c r="B703" s="103"/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3"/>
      <c r="AA703" s="103"/>
      <c r="AB703" s="103"/>
    </row>
    <row r="704" ht="14.25" customHeight="1">
      <c r="A704" s="103"/>
      <c r="B704" s="103"/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  <c r="AA704" s="103"/>
      <c r="AB704" s="103"/>
    </row>
    <row r="705" ht="14.25" customHeight="1">
      <c r="A705" s="103"/>
      <c r="B705" s="103"/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3"/>
      <c r="AA705" s="103"/>
      <c r="AB705" s="103"/>
    </row>
    <row r="706" ht="14.25" customHeight="1">
      <c r="A706" s="103"/>
      <c r="B706" s="103"/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3"/>
      <c r="AA706" s="103"/>
      <c r="AB706" s="103"/>
    </row>
    <row r="707" ht="14.25" customHeight="1">
      <c r="A707" s="103"/>
      <c r="B707" s="103"/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3"/>
      <c r="AA707" s="103"/>
      <c r="AB707" s="103"/>
    </row>
    <row r="708" ht="14.25" customHeight="1">
      <c r="A708" s="103"/>
      <c r="B708" s="103"/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3"/>
      <c r="AA708" s="103"/>
      <c r="AB708" s="103"/>
    </row>
    <row r="709" ht="14.25" customHeight="1">
      <c r="A709" s="103"/>
      <c r="B709" s="103"/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3"/>
      <c r="AA709" s="103"/>
      <c r="AB709" s="103"/>
    </row>
    <row r="710" ht="14.25" customHeight="1">
      <c r="A710" s="103"/>
      <c r="B710" s="103"/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3"/>
      <c r="AA710" s="103"/>
      <c r="AB710" s="103"/>
    </row>
    <row r="711" ht="14.25" customHeight="1">
      <c r="A711" s="103"/>
      <c r="B711" s="103"/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3"/>
      <c r="AA711" s="103"/>
      <c r="AB711" s="103"/>
    </row>
    <row r="712" ht="14.25" customHeight="1">
      <c r="A712" s="103"/>
      <c r="B712" s="103"/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  <c r="AA712" s="103"/>
      <c r="AB712" s="103"/>
    </row>
    <row r="713" ht="14.25" customHeight="1">
      <c r="A713" s="103"/>
      <c r="B713" s="103"/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3"/>
      <c r="AA713" s="103"/>
      <c r="AB713" s="103"/>
    </row>
    <row r="714" ht="14.25" customHeight="1">
      <c r="A714" s="103"/>
      <c r="B714" s="103"/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3"/>
      <c r="AA714" s="103"/>
      <c r="AB714" s="103"/>
    </row>
    <row r="715" ht="14.25" customHeight="1">
      <c r="A715" s="103"/>
      <c r="B715" s="103"/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3"/>
      <c r="AA715" s="103"/>
      <c r="AB715" s="103"/>
    </row>
    <row r="716" ht="14.25" customHeight="1">
      <c r="A716" s="103"/>
      <c r="B716" s="103"/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3"/>
      <c r="AA716" s="103"/>
      <c r="AB716" s="103"/>
    </row>
    <row r="717" ht="14.25" customHeight="1">
      <c r="A717" s="103"/>
      <c r="B717" s="103"/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3"/>
      <c r="AA717" s="103"/>
      <c r="AB717" s="103"/>
    </row>
    <row r="718" ht="14.25" customHeight="1">
      <c r="A718" s="103"/>
      <c r="B718" s="103"/>
      <c r="C718" s="103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3"/>
      <c r="AA718" s="103"/>
      <c r="AB718" s="103"/>
    </row>
    <row r="719" ht="14.25" customHeight="1">
      <c r="A719" s="103"/>
      <c r="B719" s="103"/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  <c r="AA719" s="103"/>
      <c r="AB719" s="103"/>
    </row>
    <row r="720" ht="14.25" customHeight="1">
      <c r="A720" s="103"/>
      <c r="B720" s="103"/>
      <c r="C720" s="103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  <c r="AA720" s="103"/>
      <c r="AB720" s="103"/>
    </row>
    <row r="721" ht="14.25" customHeight="1">
      <c r="A721" s="103"/>
      <c r="B721" s="103"/>
      <c r="C721" s="103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  <c r="AA721" s="103"/>
      <c r="AB721" s="103"/>
    </row>
    <row r="722" ht="14.25" customHeight="1">
      <c r="A722" s="103"/>
      <c r="B722" s="103"/>
      <c r="C722" s="103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3"/>
      <c r="AA722" s="103"/>
      <c r="AB722" s="103"/>
    </row>
    <row r="723" ht="14.25" customHeight="1">
      <c r="A723" s="103"/>
      <c r="B723" s="103"/>
      <c r="C723" s="103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3"/>
      <c r="AA723" s="103"/>
      <c r="AB723" s="103"/>
    </row>
    <row r="724" ht="14.25" customHeight="1">
      <c r="A724" s="103"/>
      <c r="B724" s="103"/>
      <c r="C724" s="103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3"/>
      <c r="AA724" s="103"/>
      <c r="AB724" s="103"/>
    </row>
    <row r="725" ht="14.25" customHeight="1">
      <c r="A725" s="103"/>
      <c r="B725" s="103"/>
      <c r="C725" s="103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3"/>
      <c r="AA725" s="103"/>
      <c r="AB725" s="103"/>
    </row>
    <row r="726" ht="14.25" customHeight="1">
      <c r="A726" s="103"/>
      <c r="B726" s="103"/>
      <c r="C726" s="103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3"/>
      <c r="AA726" s="103"/>
      <c r="AB726" s="103"/>
    </row>
    <row r="727" ht="14.25" customHeight="1">
      <c r="A727" s="103"/>
      <c r="B727" s="103"/>
      <c r="C727" s="103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3"/>
      <c r="AA727" s="103"/>
      <c r="AB727" s="103"/>
    </row>
    <row r="728" ht="14.25" customHeight="1">
      <c r="A728" s="103"/>
      <c r="B728" s="103"/>
      <c r="C728" s="103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3"/>
      <c r="AA728" s="103"/>
      <c r="AB728" s="103"/>
    </row>
    <row r="729" ht="14.25" customHeight="1">
      <c r="A729" s="103"/>
      <c r="B729" s="103"/>
      <c r="C729" s="103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3"/>
      <c r="AA729" s="103"/>
      <c r="AB729" s="103"/>
    </row>
    <row r="730" ht="14.25" customHeight="1">
      <c r="A730" s="103"/>
      <c r="B730" s="103"/>
      <c r="C730" s="103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3"/>
      <c r="AA730" s="103"/>
      <c r="AB730" s="103"/>
    </row>
    <row r="731" ht="14.25" customHeight="1">
      <c r="A731" s="103"/>
      <c r="B731" s="103"/>
      <c r="C731" s="103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3"/>
      <c r="AA731" s="103"/>
      <c r="AB731" s="103"/>
    </row>
    <row r="732" ht="14.25" customHeight="1">
      <c r="A732" s="103"/>
      <c r="B732" s="103"/>
      <c r="C732" s="103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3"/>
      <c r="AA732" s="103"/>
      <c r="AB732" s="103"/>
    </row>
    <row r="733" ht="14.25" customHeight="1">
      <c r="A733" s="103"/>
      <c r="B733" s="103"/>
      <c r="C733" s="103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3"/>
      <c r="AA733" s="103"/>
      <c r="AB733" s="103"/>
    </row>
    <row r="734" ht="14.25" customHeight="1">
      <c r="A734" s="103"/>
      <c r="B734" s="103"/>
      <c r="C734" s="103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3"/>
      <c r="AA734" s="103"/>
      <c r="AB734" s="103"/>
    </row>
    <row r="735" ht="14.25" customHeight="1">
      <c r="A735" s="103"/>
      <c r="B735" s="103"/>
      <c r="C735" s="103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3"/>
      <c r="AA735" s="103"/>
      <c r="AB735" s="103"/>
    </row>
    <row r="736" ht="14.25" customHeight="1">
      <c r="A736" s="103"/>
      <c r="B736" s="103"/>
      <c r="C736" s="103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3"/>
      <c r="AA736" s="103"/>
      <c r="AB736" s="103"/>
    </row>
    <row r="737" ht="14.25" customHeight="1">
      <c r="A737" s="103"/>
      <c r="B737" s="103"/>
      <c r="C737" s="103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  <c r="AA737" s="103"/>
      <c r="AB737" s="103"/>
    </row>
    <row r="738" ht="14.25" customHeight="1">
      <c r="A738" s="103"/>
      <c r="B738" s="103"/>
      <c r="C738" s="103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3"/>
      <c r="AA738" s="103"/>
      <c r="AB738" s="103"/>
    </row>
    <row r="739" ht="14.25" customHeight="1">
      <c r="A739" s="103"/>
      <c r="B739" s="103"/>
      <c r="C739" s="103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3"/>
      <c r="AA739" s="103"/>
      <c r="AB739" s="103"/>
    </row>
    <row r="740" ht="14.25" customHeight="1">
      <c r="A740" s="103"/>
      <c r="B740" s="103"/>
      <c r="C740" s="103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3"/>
      <c r="AA740" s="103"/>
      <c r="AB740" s="103"/>
    </row>
    <row r="741" ht="14.25" customHeight="1">
      <c r="A741" s="103"/>
      <c r="B741" s="103"/>
      <c r="C741" s="103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3"/>
      <c r="AA741" s="103"/>
      <c r="AB741" s="103"/>
    </row>
    <row r="742" ht="14.25" customHeight="1">
      <c r="A742" s="103"/>
      <c r="B742" s="103"/>
      <c r="C742" s="103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3"/>
      <c r="AA742" s="103"/>
      <c r="AB742" s="103"/>
    </row>
    <row r="743" ht="14.25" customHeight="1">
      <c r="A743" s="103"/>
      <c r="B743" s="103"/>
      <c r="C743" s="103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3"/>
      <c r="AA743" s="103"/>
      <c r="AB743" s="103"/>
    </row>
    <row r="744" ht="14.25" customHeight="1">
      <c r="A744" s="103"/>
      <c r="B744" s="103"/>
      <c r="C744" s="103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3"/>
      <c r="AA744" s="103"/>
      <c r="AB744" s="103"/>
    </row>
    <row r="745" ht="14.25" customHeight="1">
      <c r="A745" s="103"/>
      <c r="B745" s="103"/>
      <c r="C745" s="103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3"/>
      <c r="AA745" s="103"/>
      <c r="AB745" s="103"/>
    </row>
    <row r="746" ht="14.25" customHeight="1">
      <c r="A746" s="103"/>
      <c r="B746" s="103"/>
      <c r="C746" s="103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3"/>
      <c r="AA746" s="103"/>
      <c r="AB746" s="103"/>
    </row>
    <row r="747" ht="14.25" customHeight="1">
      <c r="A747" s="103"/>
      <c r="B747" s="103"/>
      <c r="C747" s="103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3"/>
      <c r="AA747" s="103"/>
      <c r="AB747" s="103"/>
    </row>
    <row r="748" ht="14.25" customHeight="1">
      <c r="A748" s="103"/>
      <c r="B748" s="103"/>
      <c r="C748" s="103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3"/>
      <c r="AA748" s="103"/>
      <c r="AB748" s="103"/>
    </row>
    <row r="749" ht="14.25" customHeight="1">
      <c r="A749" s="103"/>
      <c r="B749" s="103"/>
      <c r="C749" s="103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3"/>
      <c r="AA749" s="103"/>
      <c r="AB749" s="103"/>
    </row>
    <row r="750" ht="14.25" customHeight="1">
      <c r="A750" s="103"/>
      <c r="B750" s="103"/>
      <c r="C750" s="103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3"/>
      <c r="AA750" s="103"/>
      <c r="AB750" s="103"/>
    </row>
    <row r="751" ht="14.25" customHeight="1">
      <c r="A751" s="103"/>
      <c r="B751" s="103"/>
      <c r="C751" s="103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3"/>
      <c r="AA751" s="103"/>
      <c r="AB751" s="103"/>
    </row>
    <row r="752" ht="14.25" customHeight="1">
      <c r="A752" s="103"/>
      <c r="B752" s="103"/>
      <c r="C752" s="103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3"/>
      <c r="AA752" s="103"/>
      <c r="AB752" s="103"/>
    </row>
    <row r="753" ht="14.25" customHeight="1">
      <c r="A753" s="103"/>
      <c r="B753" s="103"/>
      <c r="C753" s="103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  <c r="AA753" s="103"/>
      <c r="AB753" s="103"/>
    </row>
    <row r="754" ht="14.25" customHeight="1">
      <c r="A754" s="103"/>
      <c r="B754" s="103"/>
      <c r="C754" s="103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3"/>
      <c r="AA754" s="103"/>
      <c r="AB754" s="103"/>
    </row>
    <row r="755" ht="14.25" customHeight="1">
      <c r="A755" s="103"/>
      <c r="B755" s="103"/>
      <c r="C755" s="103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3"/>
      <c r="AA755" s="103"/>
      <c r="AB755" s="103"/>
    </row>
    <row r="756" ht="14.25" customHeight="1">
      <c r="A756" s="103"/>
      <c r="B756" s="103"/>
      <c r="C756" s="103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3"/>
      <c r="AA756" s="103"/>
      <c r="AB756" s="103"/>
    </row>
    <row r="757" ht="14.25" customHeight="1">
      <c r="A757" s="103"/>
      <c r="B757" s="103"/>
      <c r="C757" s="103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3"/>
      <c r="AA757" s="103"/>
      <c r="AB757" s="103"/>
    </row>
    <row r="758" ht="14.25" customHeight="1">
      <c r="A758" s="103"/>
      <c r="B758" s="103"/>
      <c r="C758" s="103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3"/>
      <c r="AA758" s="103"/>
      <c r="AB758" s="103"/>
    </row>
    <row r="759" ht="14.25" customHeight="1">
      <c r="A759" s="103"/>
      <c r="B759" s="103"/>
      <c r="C759" s="103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  <c r="AA759" s="103"/>
      <c r="AB759" s="103"/>
    </row>
    <row r="760" ht="14.25" customHeight="1">
      <c r="A760" s="103"/>
      <c r="B760" s="103"/>
      <c r="C760" s="103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3"/>
      <c r="AA760" s="103"/>
      <c r="AB760" s="103"/>
    </row>
    <row r="761" ht="14.25" customHeight="1">
      <c r="A761" s="103"/>
      <c r="B761" s="103"/>
      <c r="C761" s="103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3"/>
      <c r="AA761" s="103"/>
      <c r="AB761" s="103"/>
    </row>
    <row r="762" ht="14.25" customHeight="1">
      <c r="A762" s="103"/>
      <c r="B762" s="103"/>
      <c r="C762" s="103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3"/>
      <c r="AA762" s="103"/>
      <c r="AB762" s="103"/>
    </row>
    <row r="763" ht="14.25" customHeight="1">
      <c r="A763" s="103"/>
      <c r="B763" s="103"/>
      <c r="C763" s="103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3"/>
      <c r="AA763" s="103"/>
      <c r="AB763" s="103"/>
    </row>
    <row r="764" ht="14.25" customHeight="1">
      <c r="A764" s="103"/>
      <c r="B764" s="103"/>
      <c r="C764" s="103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3"/>
      <c r="AA764" s="103"/>
      <c r="AB764" s="103"/>
    </row>
    <row r="765" ht="14.25" customHeight="1">
      <c r="A765" s="103"/>
      <c r="B765" s="103"/>
      <c r="C765" s="103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3"/>
      <c r="AA765" s="103"/>
      <c r="AB765" s="103"/>
    </row>
    <row r="766" ht="14.25" customHeight="1">
      <c r="A766" s="103"/>
      <c r="B766" s="103"/>
      <c r="C766" s="103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  <c r="AA766" s="103"/>
      <c r="AB766" s="103"/>
    </row>
    <row r="767" ht="14.25" customHeight="1">
      <c r="A767" s="103"/>
      <c r="B767" s="103"/>
      <c r="C767" s="103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3"/>
      <c r="AA767" s="103"/>
      <c r="AB767" s="103"/>
    </row>
    <row r="768" ht="14.25" customHeight="1">
      <c r="A768" s="103"/>
      <c r="B768" s="103"/>
      <c r="C768" s="103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3"/>
      <c r="AA768" s="103"/>
      <c r="AB768" s="103"/>
    </row>
    <row r="769" ht="14.25" customHeight="1">
      <c r="A769" s="103"/>
      <c r="B769" s="103"/>
      <c r="C769" s="103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  <c r="AA769" s="103"/>
      <c r="AB769" s="103"/>
    </row>
    <row r="770" ht="14.25" customHeight="1">
      <c r="A770" s="103"/>
      <c r="B770" s="103"/>
      <c r="C770" s="103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3"/>
      <c r="AA770" s="103"/>
      <c r="AB770" s="103"/>
    </row>
    <row r="771" ht="14.25" customHeight="1">
      <c r="A771" s="103"/>
      <c r="B771" s="103"/>
      <c r="C771" s="103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3"/>
      <c r="AA771" s="103"/>
      <c r="AB771" s="103"/>
    </row>
    <row r="772" ht="14.25" customHeight="1">
      <c r="A772" s="103"/>
      <c r="B772" s="103"/>
      <c r="C772" s="103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3"/>
      <c r="AA772" s="103"/>
      <c r="AB772" s="103"/>
    </row>
    <row r="773" ht="14.25" customHeight="1">
      <c r="A773" s="103"/>
      <c r="B773" s="103"/>
      <c r="C773" s="103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3"/>
      <c r="AA773" s="103"/>
      <c r="AB773" s="103"/>
    </row>
    <row r="774" ht="14.25" customHeight="1">
      <c r="A774" s="103"/>
      <c r="B774" s="103"/>
      <c r="C774" s="103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3"/>
      <c r="AA774" s="103"/>
      <c r="AB774" s="103"/>
    </row>
    <row r="775" ht="14.25" customHeight="1">
      <c r="A775" s="103"/>
      <c r="B775" s="103"/>
      <c r="C775" s="103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3"/>
      <c r="AA775" s="103"/>
      <c r="AB775" s="103"/>
    </row>
    <row r="776" ht="14.25" customHeight="1">
      <c r="A776" s="103"/>
      <c r="B776" s="103"/>
      <c r="C776" s="103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  <c r="AA776" s="103"/>
      <c r="AB776" s="103"/>
    </row>
    <row r="777" ht="14.25" customHeight="1">
      <c r="A777" s="103"/>
      <c r="B777" s="103"/>
      <c r="C777" s="103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3"/>
      <c r="AA777" s="103"/>
      <c r="AB777" s="103"/>
    </row>
    <row r="778" ht="14.25" customHeight="1">
      <c r="A778" s="103"/>
      <c r="B778" s="103"/>
      <c r="C778" s="103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3"/>
      <c r="AA778" s="103"/>
      <c r="AB778" s="103"/>
    </row>
    <row r="779" ht="14.25" customHeight="1">
      <c r="A779" s="103"/>
      <c r="B779" s="103"/>
      <c r="C779" s="103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3"/>
      <c r="AA779" s="103"/>
      <c r="AB779" s="103"/>
    </row>
    <row r="780" ht="14.25" customHeight="1">
      <c r="A780" s="103"/>
      <c r="B780" s="103"/>
      <c r="C780" s="103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3"/>
      <c r="AA780" s="103"/>
      <c r="AB780" s="103"/>
    </row>
    <row r="781" ht="14.25" customHeight="1">
      <c r="A781" s="103"/>
      <c r="B781" s="103"/>
      <c r="C781" s="103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3"/>
      <c r="AA781" s="103"/>
      <c r="AB781" s="103"/>
    </row>
    <row r="782" ht="14.25" customHeight="1">
      <c r="A782" s="103"/>
      <c r="B782" s="103"/>
      <c r="C782" s="103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3"/>
      <c r="AA782" s="103"/>
      <c r="AB782" s="103"/>
    </row>
    <row r="783" ht="14.25" customHeight="1">
      <c r="A783" s="103"/>
      <c r="B783" s="103"/>
      <c r="C783" s="103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3"/>
      <c r="AA783" s="103"/>
      <c r="AB783" s="103"/>
    </row>
    <row r="784" ht="14.25" customHeight="1">
      <c r="A784" s="103"/>
      <c r="B784" s="103"/>
      <c r="C784" s="103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3"/>
      <c r="AA784" s="103"/>
      <c r="AB784" s="103"/>
    </row>
    <row r="785" ht="14.25" customHeight="1">
      <c r="A785" s="103"/>
      <c r="B785" s="103"/>
      <c r="C785" s="103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3"/>
      <c r="AA785" s="103"/>
      <c r="AB785" s="103"/>
    </row>
    <row r="786" ht="14.25" customHeight="1">
      <c r="A786" s="103"/>
      <c r="B786" s="103"/>
      <c r="C786" s="103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3"/>
      <c r="AA786" s="103"/>
      <c r="AB786" s="103"/>
    </row>
    <row r="787" ht="14.25" customHeight="1">
      <c r="A787" s="103"/>
      <c r="B787" s="103"/>
      <c r="C787" s="103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3"/>
      <c r="AA787" s="103"/>
      <c r="AB787" s="103"/>
    </row>
    <row r="788" ht="14.25" customHeight="1">
      <c r="A788" s="103"/>
      <c r="B788" s="103"/>
      <c r="C788" s="103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3"/>
      <c r="AA788" s="103"/>
      <c r="AB788" s="103"/>
    </row>
    <row r="789" ht="14.25" customHeight="1">
      <c r="A789" s="103"/>
      <c r="B789" s="103"/>
      <c r="C789" s="103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3"/>
      <c r="AA789" s="103"/>
      <c r="AB789" s="103"/>
    </row>
    <row r="790" ht="14.25" customHeight="1">
      <c r="A790" s="103"/>
      <c r="B790" s="103"/>
      <c r="C790" s="103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3"/>
      <c r="AA790" s="103"/>
      <c r="AB790" s="103"/>
    </row>
    <row r="791" ht="14.25" customHeight="1">
      <c r="A791" s="103"/>
      <c r="B791" s="103"/>
      <c r="C791" s="103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3"/>
      <c r="AA791" s="103"/>
      <c r="AB791" s="103"/>
    </row>
    <row r="792" ht="14.25" customHeight="1">
      <c r="A792" s="103"/>
      <c r="B792" s="103"/>
      <c r="C792" s="103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3"/>
      <c r="AA792" s="103"/>
      <c r="AB792" s="103"/>
    </row>
    <row r="793" ht="14.25" customHeight="1">
      <c r="A793" s="103"/>
      <c r="B793" s="103"/>
      <c r="C793" s="103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3"/>
      <c r="AA793" s="103"/>
      <c r="AB793" s="103"/>
    </row>
    <row r="794" ht="14.25" customHeight="1">
      <c r="A794" s="103"/>
      <c r="B794" s="103"/>
      <c r="C794" s="103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3"/>
      <c r="AA794" s="103"/>
      <c r="AB794" s="103"/>
    </row>
    <row r="795" ht="14.25" customHeight="1">
      <c r="A795" s="103"/>
      <c r="B795" s="103"/>
      <c r="C795" s="103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3"/>
      <c r="AA795" s="103"/>
      <c r="AB795" s="103"/>
    </row>
    <row r="796" ht="14.25" customHeight="1">
      <c r="A796" s="103"/>
      <c r="B796" s="103"/>
      <c r="C796" s="103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3"/>
      <c r="AA796" s="103"/>
      <c r="AB796" s="103"/>
    </row>
    <row r="797" ht="14.25" customHeight="1">
      <c r="A797" s="103"/>
      <c r="B797" s="103"/>
      <c r="C797" s="103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3"/>
      <c r="AA797" s="103"/>
      <c r="AB797" s="103"/>
    </row>
    <row r="798" ht="14.25" customHeight="1">
      <c r="A798" s="103"/>
      <c r="B798" s="103"/>
      <c r="C798" s="103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3"/>
      <c r="AA798" s="103"/>
      <c r="AB798" s="103"/>
    </row>
    <row r="799" ht="14.25" customHeight="1">
      <c r="A799" s="103"/>
      <c r="B799" s="103"/>
      <c r="C799" s="103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3"/>
      <c r="AA799" s="103"/>
      <c r="AB799" s="103"/>
    </row>
    <row r="800" ht="14.25" customHeight="1">
      <c r="A800" s="103"/>
      <c r="B800" s="103"/>
      <c r="C800" s="103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3"/>
      <c r="AA800" s="103"/>
      <c r="AB800" s="103"/>
    </row>
    <row r="801" ht="14.25" customHeight="1">
      <c r="A801" s="103"/>
      <c r="B801" s="103"/>
      <c r="C801" s="103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3"/>
      <c r="AA801" s="103"/>
      <c r="AB801" s="103"/>
    </row>
    <row r="802" ht="14.25" customHeight="1">
      <c r="A802" s="103"/>
      <c r="B802" s="103"/>
      <c r="C802" s="103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3"/>
      <c r="AA802" s="103"/>
      <c r="AB802" s="103"/>
    </row>
    <row r="803" ht="14.25" customHeight="1">
      <c r="A803" s="103"/>
      <c r="B803" s="103"/>
      <c r="C803" s="103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  <c r="AA803" s="103"/>
      <c r="AB803" s="103"/>
    </row>
    <row r="804" ht="14.25" customHeight="1">
      <c r="A804" s="103"/>
      <c r="B804" s="103"/>
      <c r="C804" s="103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  <c r="AA804" s="103"/>
      <c r="AB804" s="103"/>
    </row>
    <row r="805" ht="14.25" customHeight="1">
      <c r="A805" s="103"/>
      <c r="B805" s="103"/>
      <c r="C805" s="103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3"/>
      <c r="AA805" s="103"/>
      <c r="AB805" s="103"/>
    </row>
    <row r="806" ht="14.25" customHeight="1">
      <c r="A806" s="103"/>
      <c r="B806" s="103"/>
      <c r="C806" s="103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3"/>
      <c r="AA806" s="103"/>
      <c r="AB806" s="103"/>
    </row>
    <row r="807" ht="14.25" customHeight="1">
      <c r="A807" s="103"/>
      <c r="B807" s="103"/>
      <c r="C807" s="103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3"/>
      <c r="AA807" s="103"/>
      <c r="AB807" s="103"/>
    </row>
    <row r="808" ht="14.25" customHeight="1">
      <c r="A808" s="103"/>
      <c r="B808" s="103"/>
      <c r="C808" s="103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3"/>
      <c r="AA808" s="103"/>
      <c r="AB808" s="103"/>
    </row>
    <row r="809" ht="14.25" customHeight="1">
      <c r="A809" s="103"/>
      <c r="B809" s="103"/>
      <c r="C809" s="103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3"/>
      <c r="AA809" s="103"/>
      <c r="AB809" s="103"/>
    </row>
    <row r="810" ht="14.25" customHeight="1">
      <c r="A810" s="103"/>
      <c r="B810" s="103"/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  <c r="AA810" s="103"/>
      <c r="AB810" s="103"/>
    </row>
    <row r="811" ht="14.25" customHeight="1">
      <c r="A811" s="103"/>
      <c r="B811" s="103"/>
      <c r="C811" s="103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3"/>
      <c r="AA811" s="103"/>
      <c r="AB811" s="103"/>
    </row>
    <row r="812" ht="14.25" customHeight="1">
      <c r="A812" s="103"/>
      <c r="B812" s="103"/>
      <c r="C812" s="103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3"/>
      <c r="AA812" s="103"/>
      <c r="AB812" s="103"/>
    </row>
    <row r="813" ht="14.25" customHeight="1">
      <c r="A813" s="103"/>
      <c r="B813" s="103"/>
      <c r="C813" s="103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3"/>
      <c r="AA813" s="103"/>
      <c r="AB813" s="103"/>
    </row>
    <row r="814" ht="14.25" customHeight="1">
      <c r="A814" s="103"/>
      <c r="B814" s="103"/>
      <c r="C814" s="103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3"/>
      <c r="AA814" s="103"/>
      <c r="AB814" s="103"/>
    </row>
    <row r="815" ht="14.25" customHeight="1">
      <c r="A815" s="103"/>
      <c r="B815" s="103"/>
      <c r="C815" s="103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3"/>
      <c r="AA815" s="103"/>
      <c r="AB815" s="103"/>
    </row>
    <row r="816" ht="14.25" customHeight="1">
      <c r="A816" s="103"/>
      <c r="B816" s="103"/>
      <c r="C816" s="103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3"/>
      <c r="AA816" s="103"/>
      <c r="AB816" s="103"/>
    </row>
    <row r="817" ht="14.25" customHeight="1">
      <c r="A817" s="103"/>
      <c r="B817" s="103"/>
      <c r="C817" s="103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3"/>
      <c r="AA817" s="103"/>
      <c r="AB817" s="103"/>
    </row>
    <row r="818" ht="14.25" customHeight="1">
      <c r="A818" s="103"/>
      <c r="B818" s="103"/>
      <c r="C818" s="103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3"/>
      <c r="AA818" s="103"/>
      <c r="AB818" s="103"/>
    </row>
    <row r="819" ht="14.25" customHeight="1">
      <c r="A819" s="103"/>
      <c r="B819" s="103"/>
      <c r="C819" s="103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3"/>
      <c r="AA819" s="103"/>
      <c r="AB819" s="103"/>
    </row>
    <row r="820" ht="14.25" customHeight="1">
      <c r="A820" s="103"/>
      <c r="B820" s="103"/>
      <c r="C820" s="103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3"/>
      <c r="AA820" s="103"/>
      <c r="AB820" s="103"/>
    </row>
    <row r="821" ht="14.25" customHeight="1">
      <c r="A821" s="103"/>
      <c r="B821" s="103"/>
      <c r="C821" s="103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3"/>
      <c r="AA821" s="103"/>
      <c r="AB821" s="103"/>
    </row>
    <row r="822" ht="14.25" customHeight="1">
      <c r="A822" s="103"/>
      <c r="B822" s="103"/>
      <c r="C822" s="103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3"/>
      <c r="AA822" s="103"/>
      <c r="AB822" s="103"/>
    </row>
    <row r="823" ht="14.25" customHeight="1">
      <c r="A823" s="103"/>
      <c r="B823" s="103"/>
      <c r="C823" s="103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3"/>
      <c r="AA823" s="103"/>
      <c r="AB823" s="103"/>
    </row>
    <row r="824" ht="14.25" customHeight="1">
      <c r="A824" s="103"/>
      <c r="B824" s="103"/>
      <c r="C824" s="103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3"/>
      <c r="AA824" s="103"/>
      <c r="AB824" s="103"/>
    </row>
    <row r="825" ht="14.25" customHeight="1">
      <c r="A825" s="103"/>
      <c r="B825" s="103"/>
      <c r="C825" s="103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3"/>
      <c r="AA825" s="103"/>
      <c r="AB825" s="103"/>
    </row>
    <row r="826" ht="14.25" customHeight="1">
      <c r="A826" s="103"/>
      <c r="B826" s="103"/>
      <c r="C826" s="103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3"/>
      <c r="AA826" s="103"/>
      <c r="AB826" s="103"/>
    </row>
    <row r="827" ht="14.25" customHeight="1">
      <c r="A827" s="103"/>
      <c r="B827" s="103"/>
      <c r="C827" s="103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3"/>
      <c r="AA827" s="103"/>
      <c r="AB827" s="103"/>
    </row>
    <row r="828" ht="14.25" customHeight="1">
      <c r="A828" s="103"/>
      <c r="B828" s="103"/>
      <c r="C828" s="103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3"/>
      <c r="AA828" s="103"/>
      <c r="AB828" s="103"/>
    </row>
    <row r="829" ht="14.25" customHeight="1">
      <c r="A829" s="103"/>
      <c r="B829" s="103"/>
      <c r="C829" s="103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3"/>
      <c r="AA829" s="103"/>
      <c r="AB829" s="103"/>
    </row>
    <row r="830" ht="14.25" customHeight="1">
      <c r="A830" s="103"/>
      <c r="B830" s="103"/>
      <c r="C830" s="103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3"/>
      <c r="AA830" s="103"/>
      <c r="AB830" s="103"/>
    </row>
    <row r="831" ht="14.25" customHeight="1">
      <c r="A831" s="103"/>
      <c r="B831" s="103"/>
      <c r="C831" s="103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3"/>
      <c r="AA831" s="103"/>
      <c r="AB831" s="103"/>
    </row>
    <row r="832" ht="14.25" customHeight="1">
      <c r="A832" s="103"/>
      <c r="B832" s="103"/>
      <c r="C832" s="103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3"/>
      <c r="AA832" s="103"/>
      <c r="AB832" s="103"/>
    </row>
    <row r="833" ht="14.25" customHeight="1">
      <c r="A833" s="103"/>
      <c r="B833" s="103"/>
      <c r="C833" s="103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3"/>
      <c r="AA833" s="103"/>
      <c r="AB833" s="103"/>
    </row>
    <row r="834" ht="14.25" customHeight="1">
      <c r="A834" s="103"/>
      <c r="B834" s="103"/>
      <c r="C834" s="103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3"/>
      <c r="AA834" s="103"/>
      <c r="AB834" s="103"/>
    </row>
    <row r="835" ht="14.25" customHeight="1">
      <c r="A835" s="103"/>
      <c r="B835" s="103"/>
      <c r="C835" s="103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3"/>
      <c r="AA835" s="103"/>
      <c r="AB835" s="103"/>
    </row>
    <row r="836" ht="14.25" customHeight="1">
      <c r="A836" s="103"/>
      <c r="B836" s="103"/>
      <c r="C836" s="103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3"/>
      <c r="AA836" s="103"/>
      <c r="AB836" s="103"/>
    </row>
    <row r="837" ht="14.25" customHeight="1">
      <c r="A837" s="103"/>
      <c r="B837" s="103"/>
      <c r="C837" s="103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3"/>
      <c r="AA837" s="103"/>
      <c r="AB837" s="103"/>
    </row>
    <row r="838" ht="14.25" customHeight="1">
      <c r="A838" s="103"/>
      <c r="B838" s="103"/>
      <c r="C838" s="103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3"/>
      <c r="AA838" s="103"/>
      <c r="AB838" s="103"/>
    </row>
    <row r="839" ht="14.25" customHeight="1">
      <c r="A839" s="103"/>
      <c r="B839" s="103"/>
      <c r="C839" s="103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3"/>
      <c r="AA839" s="103"/>
      <c r="AB839" s="103"/>
    </row>
    <row r="840" ht="14.25" customHeight="1">
      <c r="A840" s="103"/>
      <c r="B840" s="103"/>
      <c r="C840" s="103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3"/>
      <c r="AA840" s="103"/>
      <c r="AB840" s="103"/>
    </row>
    <row r="841" ht="14.25" customHeight="1">
      <c r="A841" s="103"/>
      <c r="B841" s="103"/>
      <c r="C841" s="103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3"/>
      <c r="AA841" s="103"/>
      <c r="AB841" s="103"/>
    </row>
    <row r="842" ht="14.25" customHeight="1">
      <c r="A842" s="103"/>
      <c r="B842" s="103"/>
      <c r="C842" s="103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3"/>
      <c r="AA842" s="103"/>
      <c r="AB842" s="103"/>
    </row>
    <row r="843" ht="14.25" customHeight="1">
      <c r="A843" s="103"/>
      <c r="B843" s="103"/>
      <c r="C843" s="103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3"/>
      <c r="AA843" s="103"/>
      <c r="AB843" s="103"/>
    </row>
    <row r="844" ht="14.25" customHeight="1">
      <c r="A844" s="103"/>
      <c r="B844" s="103"/>
      <c r="C844" s="103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3"/>
      <c r="AA844" s="103"/>
      <c r="AB844" s="103"/>
    </row>
    <row r="845" ht="14.25" customHeight="1">
      <c r="A845" s="103"/>
      <c r="B845" s="103"/>
      <c r="C845" s="103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3"/>
      <c r="AA845" s="103"/>
      <c r="AB845" s="103"/>
    </row>
    <row r="846" ht="14.25" customHeight="1">
      <c r="A846" s="103"/>
      <c r="B846" s="103"/>
      <c r="C846" s="103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3"/>
      <c r="AA846" s="103"/>
      <c r="AB846" s="103"/>
    </row>
    <row r="847" ht="14.25" customHeight="1">
      <c r="A847" s="103"/>
      <c r="B847" s="103"/>
      <c r="C847" s="103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3"/>
      <c r="AA847" s="103"/>
      <c r="AB847" s="103"/>
    </row>
    <row r="848" ht="14.25" customHeight="1">
      <c r="A848" s="103"/>
      <c r="B848" s="103"/>
      <c r="C848" s="103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3"/>
      <c r="AA848" s="103"/>
      <c r="AB848" s="103"/>
    </row>
    <row r="849" ht="14.25" customHeight="1">
      <c r="A849" s="103"/>
      <c r="B849" s="103"/>
      <c r="C849" s="103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3"/>
      <c r="AA849" s="103"/>
      <c r="AB849" s="103"/>
    </row>
    <row r="850" ht="14.25" customHeight="1">
      <c r="A850" s="103"/>
      <c r="B850" s="103"/>
      <c r="C850" s="103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3"/>
      <c r="AA850" s="103"/>
      <c r="AB850" s="103"/>
    </row>
    <row r="851" ht="14.25" customHeight="1">
      <c r="A851" s="103"/>
      <c r="B851" s="103"/>
      <c r="C851" s="103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3"/>
      <c r="AA851" s="103"/>
      <c r="AB851" s="103"/>
    </row>
    <row r="852" ht="14.25" customHeight="1">
      <c r="A852" s="103"/>
      <c r="B852" s="103"/>
      <c r="C852" s="103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3"/>
      <c r="AA852" s="103"/>
      <c r="AB852" s="103"/>
    </row>
    <row r="853" ht="14.25" customHeight="1">
      <c r="A853" s="103"/>
      <c r="B853" s="103"/>
      <c r="C853" s="103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3"/>
      <c r="AA853" s="103"/>
      <c r="AB853" s="103"/>
    </row>
    <row r="854" ht="14.25" customHeight="1">
      <c r="A854" s="103"/>
      <c r="B854" s="103"/>
      <c r="C854" s="103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3"/>
      <c r="AA854" s="103"/>
      <c r="AB854" s="103"/>
    </row>
    <row r="855" ht="14.25" customHeight="1">
      <c r="A855" s="103"/>
      <c r="B855" s="103"/>
      <c r="C855" s="103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3"/>
      <c r="AA855" s="103"/>
      <c r="AB855" s="103"/>
    </row>
    <row r="856" ht="14.25" customHeight="1">
      <c r="A856" s="103"/>
      <c r="B856" s="103"/>
      <c r="C856" s="103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3"/>
      <c r="AA856" s="103"/>
      <c r="AB856" s="103"/>
    </row>
    <row r="857" ht="14.25" customHeight="1">
      <c r="A857" s="103"/>
      <c r="B857" s="103"/>
      <c r="C857" s="103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3"/>
      <c r="AA857" s="103"/>
      <c r="AB857" s="103"/>
    </row>
    <row r="858" ht="14.25" customHeight="1">
      <c r="A858" s="103"/>
      <c r="B858" s="103"/>
      <c r="C858" s="103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3"/>
      <c r="AA858" s="103"/>
      <c r="AB858" s="103"/>
    </row>
    <row r="859" ht="14.25" customHeight="1">
      <c r="A859" s="103"/>
      <c r="B859" s="103"/>
      <c r="C859" s="103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3"/>
      <c r="AA859" s="103"/>
      <c r="AB859" s="103"/>
    </row>
    <row r="860" ht="14.25" customHeight="1">
      <c r="A860" s="103"/>
      <c r="B860" s="103"/>
      <c r="C860" s="103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3"/>
      <c r="AA860" s="103"/>
      <c r="AB860" s="103"/>
    </row>
    <row r="861" ht="14.25" customHeight="1">
      <c r="A861" s="103"/>
      <c r="B861" s="103"/>
      <c r="C861" s="103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3"/>
      <c r="AA861" s="103"/>
      <c r="AB861" s="103"/>
    </row>
    <row r="862" ht="14.25" customHeight="1">
      <c r="A862" s="103"/>
      <c r="B862" s="103"/>
      <c r="C862" s="103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3"/>
      <c r="AA862" s="103"/>
      <c r="AB862" s="103"/>
    </row>
    <row r="863" ht="14.25" customHeight="1">
      <c r="A863" s="103"/>
      <c r="B863" s="103"/>
      <c r="C863" s="103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3"/>
      <c r="AA863" s="103"/>
      <c r="AB863" s="103"/>
    </row>
    <row r="864" ht="14.25" customHeight="1">
      <c r="A864" s="103"/>
      <c r="B864" s="103"/>
      <c r="C864" s="103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3"/>
      <c r="AA864" s="103"/>
      <c r="AB864" s="103"/>
    </row>
    <row r="865" ht="14.25" customHeight="1">
      <c r="A865" s="103"/>
      <c r="B865" s="103"/>
      <c r="C865" s="103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3"/>
      <c r="AA865" s="103"/>
      <c r="AB865" s="103"/>
    </row>
    <row r="866" ht="14.25" customHeight="1">
      <c r="A866" s="103"/>
      <c r="B866" s="103"/>
      <c r="C866" s="103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3"/>
      <c r="AA866" s="103"/>
      <c r="AB866" s="103"/>
    </row>
    <row r="867" ht="14.25" customHeight="1">
      <c r="A867" s="103"/>
      <c r="B867" s="103"/>
      <c r="C867" s="103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3"/>
      <c r="AA867" s="103"/>
      <c r="AB867" s="103"/>
    </row>
    <row r="868" ht="14.25" customHeight="1">
      <c r="A868" s="103"/>
      <c r="B868" s="103"/>
      <c r="C868" s="103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3"/>
      <c r="AA868" s="103"/>
      <c r="AB868" s="103"/>
    </row>
    <row r="869" ht="14.25" customHeight="1">
      <c r="A869" s="103"/>
      <c r="B869" s="103"/>
      <c r="C869" s="103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3"/>
      <c r="AA869" s="103"/>
      <c r="AB869" s="103"/>
    </row>
    <row r="870" ht="14.25" customHeight="1">
      <c r="A870" s="103"/>
      <c r="B870" s="103"/>
      <c r="C870" s="103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3"/>
      <c r="AA870" s="103"/>
      <c r="AB870" s="103"/>
    </row>
    <row r="871" ht="14.25" customHeight="1">
      <c r="A871" s="103"/>
      <c r="B871" s="103"/>
      <c r="C871" s="103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3"/>
      <c r="AA871" s="103"/>
      <c r="AB871" s="103"/>
    </row>
    <row r="872" ht="14.25" customHeight="1">
      <c r="A872" s="103"/>
      <c r="B872" s="103"/>
      <c r="C872" s="103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3"/>
      <c r="AA872" s="103"/>
      <c r="AB872" s="103"/>
    </row>
    <row r="873" ht="14.25" customHeight="1">
      <c r="A873" s="103"/>
      <c r="B873" s="103"/>
      <c r="C873" s="103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3"/>
      <c r="AA873" s="103"/>
      <c r="AB873" s="103"/>
    </row>
    <row r="874" ht="14.25" customHeight="1">
      <c r="A874" s="103"/>
      <c r="B874" s="103"/>
      <c r="C874" s="103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3"/>
      <c r="AA874" s="103"/>
      <c r="AB874" s="103"/>
    </row>
    <row r="875" ht="14.25" customHeight="1">
      <c r="A875" s="103"/>
      <c r="B875" s="103"/>
      <c r="C875" s="103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3"/>
      <c r="AA875" s="103"/>
      <c r="AB875" s="103"/>
    </row>
    <row r="876" ht="14.25" customHeight="1">
      <c r="A876" s="103"/>
      <c r="B876" s="103"/>
      <c r="C876" s="103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3"/>
      <c r="AA876" s="103"/>
      <c r="AB876" s="103"/>
    </row>
    <row r="877" ht="14.25" customHeight="1">
      <c r="A877" s="103"/>
      <c r="B877" s="103"/>
      <c r="C877" s="103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3"/>
      <c r="AA877" s="103"/>
      <c r="AB877" s="103"/>
    </row>
    <row r="878" ht="14.25" customHeight="1">
      <c r="A878" s="103"/>
      <c r="B878" s="103"/>
      <c r="C878" s="103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3"/>
      <c r="AA878" s="103"/>
      <c r="AB878" s="103"/>
    </row>
    <row r="879" ht="14.25" customHeight="1">
      <c r="A879" s="103"/>
      <c r="B879" s="103"/>
      <c r="C879" s="103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3"/>
      <c r="AA879" s="103"/>
      <c r="AB879" s="103"/>
    </row>
    <row r="880" ht="14.25" customHeight="1">
      <c r="A880" s="103"/>
      <c r="B880" s="103"/>
      <c r="C880" s="103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3"/>
      <c r="AA880" s="103"/>
      <c r="AB880" s="103"/>
    </row>
    <row r="881" ht="14.25" customHeight="1">
      <c r="A881" s="103"/>
      <c r="B881" s="103"/>
      <c r="C881" s="103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  <c r="AA881" s="103"/>
      <c r="AB881" s="103"/>
    </row>
    <row r="882" ht="14.25" customHeight="1">
      <c r="A882" s="103"/>
      <c r="B882" s="103"/>
      <c r="C882" s="103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3"/>
      <c r="AA882" s="103"/>
      <c r="AB882" s="103"/>
    </row>
    <row r="883" ht="14.25" customHeight="1">
      <c r="A883" s="103"/>
      <c r="B883" s="103"/>
      <c r="C883" s="103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3"/>
      <c r="AA883" s="103"/>
      <c r="AB883" s="103"/>
    </row>
    <row r="884" ht="14.25" customHeight="1">
      <c r="A884" s="103"/>
      <c r="B884" s="103"/>
      <c r="C884" s="103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3"/>
      <c r="AA884" s="103"/>
      <c r="AB884" s="103"/>
    </row>
    <row r="885" ht="14.25" customHeight="1">
      <c r="A885" s="103"/>
      <c r="B885" s="103"/>
      <c r="C885" s="103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3"/>
      <c r="AA885" s="103"/>
      <c r="AB885" s="103"/>
    </row>
    <row r="886" ht="14.25" customHeight="1">
      <c r="A886" s="103"/>
      <c r="B886" s="103"/>
      <c r="C886" s="103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3"/>
      <c r="AA886" s="103"/>
      <c r="AB886" s="103"/>
    </row>
    <row r="887" ht="14.25" customHeight="1">
      <c r="A887" s="103"/>
      <c r="B887" s="103"/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3"/>
      <c r="AA887" s="103"/>
      <c r="AB887" s="103"/>
    </row>
    <row r="888" ht="14.25" customHeight="1">
      <c r="A888" s="103"/>
      <c r="B888" s="103"/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3"/>
      <c r="AA888" s="103"/>
      <c r="AB888" s="103"/>
    </row>
    <row r="889" ht="14.25" customHeight="1">
      <c r="A889" s="103"/>
      <c r="B889" s="103"/>
      <c r="C889" s="103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3"/>
      <c r="AA889" s="103"/>
      <c r="AB889" s="103"/>
    </row>
    <row r="890" ht="14.25" customHeight="1">
      <c r="A890" s="103"/>
      <c r="B890" s="103"/>
      <c r="C890" s="103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3"/>
      <c r="AA890" s="103"/>
      <c r="AB890" s="103"/>
    </row>
    <row r="891" ht="14.25" customHeight="1">
      <c r="A891" s="103"/>
      <c r="B891" s="103"/>
      <c r="C891" s="103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  <c r="AA891" s="103"/>
      <c r="AB891" s="103"/>
    </row>
    <row r="892" ht="14.25" customHeight="1">
      <c r="A892" s="103"/>
      <c r="B892" s="103"/>
      <c r="C892" s="103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3"/>
      <c r="AA892" s="103"/>
      <c r="AB892" s="103"/>
    </row>
    <row r="893" ht="14.25" customHeight="1">
      <c r="A893" s="103"/>
      <c r="B893" s="103"/>
      <c r="C893" s="103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3"/>
      <c r="AA893" s="103"/>
      <c r="AB893" s="103"/>
    </row>
    <row r="894" ht="14.25" customHeight="1">
      <c r="A894" s="103"/>
      <c r="B894" s="103"/>
      <c r="C894" s="103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3"/>
      <c r="AA894" s="103"/>
      <c r="AB894" s="103"/>
    </row>
    <row r="895" ht="14.25" customHeight="1">
      <c r="A895" s="103"/>
      <c r="B895" s="103"/>
      <c r="C895" s="103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3"/>
      <c r="AA895" s="103"/>
      <c r="AB895" s="103"/>
    </row>
    <row r="896" ht="14.25" customHeight="1">
      <c r="A896" s="103"/>
      <c r="B896" s="103"/>
      <c r="C896" s="103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3"/>
      <c r="AA896" s="103"/>
      <c r="AB896" s="103"/>
    </row>
    <row r="897" ht="14.25" customHeight="1">
      <c r="A897" s="103"/>
      <c r="B897" s="103"/>
      <c r="C897" s="103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3"/>
      <c r="AA897" s="103"/>
      <c r="AB897" s="103"/>
    </row>
    <row r="898" ht="14.25" customHeight="1">
      <c r="A898" s="103"/>
      <c r="B898" s="103"/>
      <c r="C898" s="103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3"/>
      <c r="AA898" s="103"/>
      <c r="AB898" s="103"/>
    </row>
    <row r="899" ht="14.25" customHeight="1">
      <c r="A899" s="103"/>
      <c r="B899" s="103"/>
      <c r="C899" s="103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3"/>
      <c r="AA899" s="103"/>
      <c r="AB899" s="103"/>
    </row>
    <row r="900" ht="14.25" customHeight="1">
      <c r="A900" s="103"/>
      <c r="B900" s="103"/>
      <c r="C900" s="103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3"/>
      <c r="AA900" s="103"/>
      <c r="AB900" s="103"/>
    </row>
    <row r="901" ht="14.25" customHeight="1">
      <c r="A901" s="103"/>
      <c r="B901" s="103"/>
      <c r="C901" s="103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3"/>
      <c r="AA901" s="103"/>
      <c r="AB901" s="103"/>
    </row>
    <row r="902" ht="14.25" customHeight="1">
      <c r="A902" s="103"/>
      <c r="B902" s="103"/>
      <c r="C902" s="103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3"/>
      <c r="AA902" s="103"/>
      <c r="AB902" s="103"/>
    </row>
    <row r="903" ht="14.25" customHeight="1">
      <c r="A903" s="103"/>
      <c r="B903" s="103"/>
      <c r="C903" s="103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3"/>
      <c r="AA903" s="103"/>
      <c r="AB903" s="103"/>
    </row>
    <row r="904" ht="14.25" customHeight="1">
      <c r="A904" s="103"/>
      <c r="B904" s="103"/>
      <c r="C904" s="103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3"/>
      <c r="AA904" s="103"/>
      <c r="AB904" s="103"/>
    </row>
    <row r="905" ht="14.25" customHeight="1">
      <c r="A905" s="103"/>
      <c r="B905" s="103"/>
      <c r="C905" s="103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3"/>
      <c r="AA905" s="103"/>
      <c r="AB905" s="103"/>
    </row>
    <row r="906" ht="14.25" customHeight="1">
      <c r="A906" s="103"/>
      <c r="B906" s="103"/>
      <c r="C906" s="103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3"/>
      <c r="AA906" s="103"/>
      <c r="AB906" s="103"/>
    </row>
    <row r="907" ht="14.25" customHeight="1">
      <c r="A907" s="103"/>
      <c r="B907" s="103"/>
      <c r="C907" s="103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3"/>
      <c r="AA907" s="103"/>
      <c r="AB907" s="103"/>
    </row>
    <row r="908" ht="14.25" customHeight="1">
      <c r="A908" s="103"/>
      <c r="B908" s="103"/>
      <c r="C908" s="103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3"/>
      <c r="AA908" s="103"/>
      <c r="AB908" s="103"/>
    </row>
    <row r="909" ht="14.25" customHeight="1">
      <c r="A909" s="103"/>
      <c r="B909" s="103"/>
      <c r="C909" s="103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3"/>
      <c r="AA909" s="103"/>
      <c r="AB909" s="103"/>
    </row>
    <row r="910" ht="14.25" customHeight="1">
      <c r="A910" s="103"/>
      <c r="B910" s="103"/>
      <c r="C910" s="103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3"/>
      <c r="AA910" s="103"/>
      <c r="AB910" s="103"/>
    </row>
    <row r="911" ht="14.25" customHeight="1">
      <c r="A911" s="103"/>
      <c r="B911" s="103"/>
      <c r="C911" s="103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  <c r="AA911" s="103"/>
      <c r="AB911" s="103"/>
    </row>
    <row r="912" ht="14.25" customHeight="1">
      <c r="A912" s="103"/>
      <c r="B912" s="103"/>
      <c r="C912" s="103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3"/>
      <c r="AA912" s="103"/>
      <c r="AB912" s="103"/>
    </row>
    <row r="913" ht="14.25" customHeight="1">
      <c r="A913" s="103"/>
      <c r="B913" s="103"/>
      <c r="C913" s="103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3"/>
      <c r="AA913" s="103"/>
      <c r="AB913" s="103"/>
    </row>
    <row r="914" ht="14.25" customHeight="1">
      <c r="A914" s="103"/>
      <c r="B914" s="103"/>
      <c r="C914" s="103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3"/>
      <c r="AA914" s="103"/>
      <c r="AB914" s="103"/>
    </row>
    <row r="915" ht="14.25" customHeight="1">
      <c r="A915" s="103"/>
      <c r="B915" s="103"/>
      <c r="C915" s="103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3"/>
      <c r="AA915" s="103"/>
      <c r="AB915" s="103"/>
    </row>
    <row r="916" ht="14.25" customHeight="1">
      <c r="A916" s="103"/>
      <c r="B916" s="103"/>
      <c r="C916" s="103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3"/>
      <c r="AA916" s="103"/>
      <c r="AB916" s="103"/>
    </row>
    <row r="917" ht="14.25" customHeight="1">
      <c r="A917" s="103"/>
      <c r="B917" s="103"/>
      <c r="C917" s="103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3"/>
      <c r="AA917" s="103"/>
      <c r="AB917" s="103"/>
    </row>
    <row r="918" ht="14.25" customHeight="1">
      <c r="A918" s="103"/>
      <c r="B918" s="103"/>
      <c r="C918" s="103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3"/>
      <c r="AA918" s="103"/>
      <c r="AB918" s="103"/>
    </row>
    <row r="919" ht="14.25" customHeight="1">
      <c r="A919" s="103"/>
      <c r="B919" s="103"/>
      <c r="C919" s="103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3"/>
      <c r="AA919" s="103"/>
      <c r="AB919" s="103"/>
    </row>
    <row r="920" ht="14.25" customHeight="1">
      <c r="A920" s="103"/>
      <c r="B920" s="103"/>
      <c r="C920" s="103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3"/>
      <c r="AA920" s="103"/>
      <c r="AB920" s="103"/>
    </row>
    <row r="921" ht="14.25" customHeight="1">
      <c r="A921" s="103"/>
      <c r="B921" s="103"/>
      <c r="C921" s="103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3"/>
      <c r="AA921" s="103"/>
      <c r="AB921" s="103"/>
    </row>
    <row r="922" ht="14.25" customHeight="1">
      <c r="A922" s="103"/>
      <c r="B922" s="103"/>
      <c r="C922" s="103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3"/>
      <c r="AA922" s="103"/>
      <c r="AB922" s="103"/>
    </row>
    <row r="923" ht="14.25" customHeight="1">
      <c r="A923" s="103"/>
      <c r="B923" s="103"/>
      <c r="C923" s="103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3"/>
      <c r="AA923" s="103"/>
      <c r="AB923" s="103"/>
    </row>
    <row r="924" ht="14.25" customHeight="1">
      <c r="A924" s="103"/>
      <c r="B924" s="103"/>
      <c r="C924" s="103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3"/>
      <c r="AA924" s="103"/>
      <c r="AB924" s="103"/>
    </row>
    <row r="925" ht="14.25" customHeight="1">
      <c r="A925" s="103"/>
      <c r="B925" s="103"/>
      <c r="C925" s="103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3"/>
      <c r="AA925" s="103"/>
      <c r="AB925" s="103"/>
    </row>
    <row r="926" ht="14.25" customHeight="1">
      <c r="A926" s="103"/>
      <c r="B926" s="103"/>
      <c r="C926" s="103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3"/>
      <c r="AA926" s="103"/>
      <c r="AB926" s="103"/>
    </row>
    <row r="927" ht="14.25" customHeight="1">
      <c r="A927" s="103"/>
      <c r="B927" s="103"/>
      <c r="C927" s="103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3"/>
      <c r="AA927" s="103"/>
      <c r="AB927" s="103"/>
    </row>
    <row r="928" ht="14.25" customHeight="1">
      <c r="A928" s="103"/>
      <c r="B928" s="103"/>
      <c r="C928" s="103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3"/>
      <c r="AA928" s="103"/>
      <c r="AB928" s="103"/>
    </row>
    <row r="929" ht="14.25" customHeight="1">
      <c r="A929" s="103"/>
      <c r="B929" s="103"/>
      <c r="C929" s="103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3"/>
      <c r="AA929" s="103"/>
      <c r="AB929" s="103"/>
    </row>
    <row r="930" ht="14.25" customHeight="1">
      <c r="A930" s="103"/>
      <c r="B930" s="103"/>
      <c r="C930" s="103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3"/>
      <c r="AA930" s="103"/>
      <c r="AB930" s="103"/>
    </row>
    <row r="931" ht="14.25" customHeight="1">
      <c r="A931" s="103"/>
      <c r="B931" s="103"/>
      <c r="C931" s="103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3"/>
      <c r="AA931" s="103"/>
      <c r="AB931" s="103"/>
    </row>
    <row r="932" ht="14.25" customHeight="1">
      <c r="A932" s="103"/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3"/>
      <c r="AA932" s="103"/>
      <c r="AB932" s="103"/>
    </row>
    <row r="933" ht="14.25" customHeight="1">
      <c r="A933" s="103"/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3"/>
      <c r="AA933" s="103"/>
      <c r="AB933" s="103"/>
    </row>
    <row r="934" ht="14.25" customHeight="1">
      <c r="A934" s="103"/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3"/>
      <c r="AA934" s="103"/>
      <c r="AB934" s="103"/>
    </row>
    <row r="935" ht="14.25" customHeight="1">
      <c r="A935" s="103"/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3"/>
      <c r="AA935" s="103"/>
      <c r="AB935" s="103"/>
    </row>
    <row r="936" ht="14.25" customHeight="1">
      <c r="A936" s="103"/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3"/>
      <c r="AA936" s="103"/>
      <c r="AB936" s="103"/>
    </row>
    <row r="937" ht="14.25" customHeight="1">
      <c r="A937" s="103"/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3"/>
      <c r="AA937" s="103"/>
      <c r="AB937" s="103"/>
    </row>
    <row r="938" ht="14.25" customHeight="1">
      <c r="A938" s="103"/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3"/>
      <c r="AA938" s="103"/>
      <c r="AB938" s="103"/>
    </row>
    <row r="939" ht="14.25" customHeight="1">
      <c r="A939" s="103"/>
      <c r="B939" s="103"/>
      <c r="C939" s="103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3"/>
      <c r="AA939" s="103"/>
      <c r="AB939" s="103"/>
    </row>
    <row r="940" ht="14.25" customHeight="1">
      <c r="A940" s="103"/>
      <c r="B940" s="103"/>
      <c r="C940" s="103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3"/>
      <c r="AA940" s="103"/>
      <c r="AB940" s="103"/>
    </row>
    <row r="941" ht="14.25" customHeight="1">
      <c r="A941" s="103"/>
      <c r="B941" s="103"/>
      <c r="C941" s="103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3"/>
      <c r="AA941" s="103"/>
      <c r="AB941" s="103"/>
    </row>
    <row r="942" ht="14.25" customHeight="1">
      <c r="A942" s="103"/>
      <c r="B942" s="103"/>
      <c r="C942" s="103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3"/>
      <c r="AA942" s="103"/>
      <c r="AB942" s="103"/>
    </row>
    <row r="943" ht="14.25" customHeight="1">
      <c r="A943" s="103"/>
      <c r="B943" s="103"/>
      <c r="C943" s="103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3"/>
      <c r="AA943" s="103"/>
      <c r="AB943" s="103"/>
    </row>
    <row r="944" ht="14.25" customHeight="1">
      <c r="A944" s="103"/>
      <c r="B944" s="103"/>
      <c r="C944" s="103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3"/>
      <c r="AA944" s="103"/>
      <c r="AB944" s="103"/>
    </row>
    <row r="945" ht="14.25" customHeight="1">
      <c r="A945" s="103"/>
      <c r="B945" s="103"/>
      <c r="C945" s="103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3"/>
      <c r="AA945" s="103"/>
      <c r="AB945" s="103"/>
    </row>
    <row r="946" ht="14.25" customHeight="1">
      <c r="A946" s="103"/>
      <c r="B946" s="103"/>
      <c r="C946" s="103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3"/>
      <c r="AA946" s="103"/>
      <c r="AB946" s="103"/>
    </row>
    <row r="947" ht="14.25" customHeight="1">
      <c r="A947" s="103"/>
      <c r="B947" s="103"/>
      <c r="C947" s="103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3"/>
      <c r="AA947" s="103"/>
      <c r="AB947" s="103"/>
    </row>
    <row r="948" ht="14.25" customHeight="1">
      <c r="A948" s="103"/>
      <c r="B948" s="103"/>
      <c r="C948" s="103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3"/>
      <c r="AA948" s="103"/>
      <c r="AB948" s="103"/>
    </row>
    <row r="949" ht="14.25" customHeight="1">
      <c r="A949" s="103"/>
      <c r="B949" s="103"/>
      <c r="C949" s="103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3"/>
      <c r="AA949" s="103"/>
      <c r="AB949" s="103"/>
    </row>
    <row r="950" ht="14.25" customHeight="1">
      <c r="A950" s="103"/>
      <c r="B950" s="103"/>
      <c r="C950" s="103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3"/>
      <c r="AA950" s="103"/>
      <c r="AB950" s="103"/>
    </row>
    <row r="951" ht="14.25" customHeight="1">
      <c r="A951" s="103"/>
      <c r="B951" s="103"/>
      <c r="C951" s="103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3"/>
      <c r="AA951" s="103"/>
      <c r="AB951" s="103"/>
    </row>
    <row r="952" ht="14.25" customHeight="1">
      <c r="A952" s="103"/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3"/>
      <c r="AA952" s="103"/>
      <c r="AB952" s="103"/>
    </row>
    <row r="953" ht="14.25" customHeight="1">
      <c r="A953" s="103"/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  <c r="AA953" s="103"/>
      <c r="AB953" s="103"/>
    </row>
    <row r="954" ht="14.25" customHeight="1">
      <c r="A954" s="103"/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3"/>
      <c r="AA954" s="103"/>
      <c r="AB954" s="103"/>
    </row>
    <row r="955" ht="14.25" customHeight="1">
      <c r="A955" s="103"/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3"/>
      <c r="AA955" s="103"/>
      <c r="AB955" s="103"/>
    </row>
    <row r="956" ht="14.25" customHeight="1">
      <c r="A956" s="103"/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3"/>
      <c r="AA956" s="103"/>
      <c r="AB956" s="103"/>
    </row>
    <row r="957" ht="14.25" customHeight="1">
      <c r="A957" s="103"/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3"/>
      <c r="AA957" s="103"/>
      <c r="AB957" s="103"/>
    </row>
    <row r="958" ht="14.25" customHeight="1">
      <c r="A958" s="103"/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3"/>
      <c r="AA958" s="103"/>
      <c r="AB958" s="103"/>
    </row>
    <row r="959" ht="14.25" customHeight="1">
      <c r="A959" s="103"/>
      <c r="B959" s="103"/>
      <c r="C959" s="103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3"/>
      <c r="AA959" s="103"/>
      <c r="AB959" s="103"/>
    </row>
    <row r="960" ht="14.25" customHeight="1">
      <c r="A960" s="103"/>
      <c r="B960" s="103"/>
      <c r="C960" s="103"/>
      <c r="D960" s="103"/>
      <c r="E960" s="103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3"/>
      <c r="AA960" s="103"/>
      <c r="AB960" s="103"/>
    </row>
    <row r="961" ht="14.25" customHeight="1">
      <c r="A961" s="103"/>
      <c r="B961" s="103"/>
      <c r="C961" s="103"/>
      <c r="D961" s="103"/>
      <c r="E961" s="103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3"/>
      <c r="AA961" s="103"/>
      <c r="AB961" s="103"/>
    </row>
    <row r="962" ht="14.25" customHeight="1">
      <c r="A962" s="103"/>
      <c r="B962" s="103"/>
      <c r="C962" s="103"/>
      <c r="D962" s="103"/>
      <c r="E962" s="103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3"/>
      <c r="AA962" s="103"/>
      <c r="AB962" s="103"/>
    </row>
    <row r="963" ht="14.25" customHeight="1">
      <c r="A963" s="103"/>
      <c r="B963" s="103"/>
      <c r="C963" s="103"/>
      <c r="D963" s="103"/>
      <c r="E963" s="103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3"/>
      <c r="AA963" s="103"/>
      <c r="AB963" s="103"/>
    </row>
    <row r="964" ht="14.25" customHeight="1">
      <c r="A964" s="103"/>
      <c r="B964" s="103"/>
      <c r="C964" s="103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3"/>
      <c r="AA964" s="103"/>
      <c r="AB964" s="103"/>
    </row>
    <row r="965" ht="14.25" customHeight="1">
      <c r="A965" s="103"/>
      <c r="B965" s="103"/>
      <c r="C965" s="103"/>
      <c r="D965" s="103"/>
      <c r="E965" s="103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3"/>
      <c r="AA965" s="103"/>
      <c r="AB965" s="103"/>
    </row>
    <row r="966" ht="14.25" customHeight="1">
      <c r="A966" s="103"/>
      <c r="B966" s="103"/>
      <c r="C966" s="103"/>
      <c r="D966" s="103"/>
      <c r="E966" s="103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3"/>
      <c r="AA966" s="103"/>
      <c r="AB966" s="103"/>
    </row>
    <row r="967" ht="14.25" customHeight="1">
      <c r="A967" s="103"/>
      <c r="B967" s="103"/>
      <c r="C967" s="103"/>
      <c r="D967" s="103"/>
      <c r="E967" s="103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3"/>
      <c r="AA967" s="103"/>
      <c r="AB967" s="103"/>
    </row>
    <row r="968" ht="14.25" customHeight="1">
      <c r="A968" s="103"/>
      <c r="B968" s="103"/>
      <c r="C968" s="103"/>
      <c r="D968" s="103"/>
      <c r="E968" s="103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3"/>
      <c r="AA968" s="103"/>
      <c r="AB968" s="103"/>
    </row>
    <row r="969" ht="14.25" customHeight="1">
      <c r="A969" s="103"/>
      <c r="B969" s="103"/>
      <c r="C969" s="103"/>
      <c r="D969" s="103"/>
      <c r="E969" s="103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3"/>
      <c r="AA969" s="103"/>
      <c r="AB969" s="103"/>
    </row>
    <row r="970" ht="14.25" customHeight="1">
      <c r="A970" s="103"/>
      <c r="B970" s="103"/>
      <c r="C970" s="103"/>
      <c r="D970" s="103"/>
      <c r="E970" s="103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3"/>
      <c r="AA970" s="103"/>
      <c r="AB970" s="103"/>
    </row>
    <row r="971" ht="14.25" customHeight="1">
      <c r="A971" s="103"/>
      <c r="B971" s="103"/>
      <c r="C971" s="103"/>
      <c r="D971" s="103"/>
      <c r="E971" s="103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3"/>
      <c r="AA971" s="103"/>
      <c r="AB971" s="103"/>
    </row>
    <row r="972" ht="14.25" customHeight="1">
      <c r="A972" s="103"/>
      <c r="B972" s="103"/>
      <c r="C972" s="103"/>
      <c r="D972" s="103"/>
      <c r="E972" s="103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3"/>
      <c r="AA972" s="103"/>
      <c r="AB972" s="103"/>
    </row>
    <row r="973" ht="14.25" customHeight="1">
      <c r="A973" s="103"/>
      <c r="B973" s="103"/>
      <c r="C973" s="103"/>
      <c r="D973" s="103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  <c r="AA973" s="103"/>
      <c r="AB973" s="103"/>
    </row>
    <row r="974" ht="14.25" customHeight="1">
      <c r="A974" s="103"/>
      <c r="B974" s="103"/>
      <c r="C974" s="103"/>
      <c r="D974" s="103"/>
      <c r="E974" s="103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3"/>
      <c r="AA974" s="103"/>
      <c r="AB974" s="103"/>
    </row>
    <row r="975" ht="14.25" customHeight="1">
      <c r="A975" s="103"/>
      <c r="B975" s="103"/>
      <c r="C975" s="103"/>
      <c r="D975" s="103"/>
      <c r="E975" s="103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  <c r="AA975" s="103"/>
      <c r="AB975" s="103"/>
    </row>
    <row r="976" ht="14.25" customHeight="1">
      <c r="A976" s="103"/>
      <c r="B976" s="103"/>
      <c r="C976" s="103"/>
      <c r="D976" s="103"/>
      <c r="E976" s="103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  <c r="AA976" s="103"/>
      <c r="AB976" s="103"/>
    </row>
    <row r="977" ht="14.25" customHeight="1">
      <c r="A977" s="103"/>
      <c r="B977" s="103"/>
      <c r="C977" s="103"/>
      <c r="D977" s="103"/>
      <c r="E977" s="103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3"/>
      <c r="AA977" s="103"/>
      <c r="AB977" s="103"/>
    </row>
    <row r="978" ht="14.25" customHeight="1">
      <c r="A978" s="103"/>
      <c r="B978" s="103"/>
      <c r="C978" s="103"/>
      <c r="D978" s="103"/>
      <c r="E978" s="103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3"/>
      <c r="AA978" s="103"/>
      <c r="AB978" s="103"/>
    </row>
    <row r="979" ht="14.25" customHeight="1">
      <c r="A979" s="103"/>
      <c r="B979" s="103"/>
      <c r="C979" s="103"/>
      <c r="D979" s="103"/>
      <c r="E979" s="103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3"/>
      <c r="AA979" s="103"/>
      <c r="AB979" s="103"/>
    </row>
    <row r="980" ht="14.25" customHeight="1">
      <c r="A980" s="103"/>
      <c r="B980" s="103"/>
      <c r="C980" s="103"/>
      <c r="D980" s="103"/>
      <c r="E980" s="103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3"/>
      <c r="AA980" s="103"/>
      <c r="AB980" s="103"/>
    </row>
    <row r="981" ht="14.25" customHeight="1">
      <c r="A981" s="103"/>
      <c r="B981" s="103"/>
      <c r="C981" s="103"/>
      <c r="D981" s="103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  <c r="AA981" s="103"/>
      <c r="AB981" s="103"/>
    </row>
    <row r="982" ht="14.25" customHeight="1">
      <c r="A982" s="103"/>
      <c r="B982" s="103"/>
      <c r="C982" s="103"/>
      <c r="D982" s="103"/>
      <c r="E982" s="103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3"/>
      <c r="AA982" s="103"/>
      <c r="AB982" s="103"/>
    </row>
    <row r="983" ht="14.25" customHeight="1">
      <c r="A983" s="103"/>
      <c r="B983" s="103"/>
      <c r="C983" s="103"/>
      <c r="D983" s="103"/>
      <c r="E983" s="103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3"/>
      <c r="AA983" s="103"/>
      <c r="AB983" s="103"/>
    </row>
    <row r="984" ht="14.25" customHeight="1">
      <c r="A984" s="103"/>
      <c r="B984" s="103"/>
      <c r="C984" s="103"/>
      <c r="D984" s="103"/>
      <c r="E984" s="103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3"/>
      <c r="AA984" s="103"/>
      <c r="AB984" s="103"/>
    </row>
    <row r="985" ht="14.25" customHeight="1">
      <c r="A985" s="103"/>
      <c r="B985" s="103"/>
      <c r="C985" s="103"/>
      <c r="D985" s="103"/>
      <c r="E985" s="103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3"/>
      <c r="AA985" s="103"/>
      <c r="AB985" s="103"/>
    </row>
    <row r="986" ht="14.25" customHeight="1">
      <c r="A986" s="103"/>
      <c r="B986" s="103"/>
      <c r="C986" s="103"/>
      <c r="D986" s="103"/>
      <c r="E986" s="103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3"/>
      <c r="AA986" s="103"/>
      <c r="AB986" s="103"/>
    </row>
    <row r="987" ht="14.25" customHeight="1">
      <c r="A987" s="103"/>
      <c r="B987" s="103"/>
      <c r="C987" s="103"/>
      <c r="D987" s="103"/>
      <c r="E987" s="103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3"/>
      <c r="AA987" s="103"/>
      <c r="AB987" s="103"/>
    </row>
    <row r="988" ht="14.25" customHeight="1">
      <c r="A988" s="103"/>
      <c r="B988" s="103"/>
      <c r="C988" s="103"/>
      <c r="D988" s="103"/>
      <c r="E988" s="103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3"/>
      <c r="AA988" s="103"/>
      <c r="AB988" s="103"/>
    </row>
  </sheetData>
  <conditionalFormatting sqref="A11">
    <cfRule type="notContainsBlanks" dxfId="0" priority="1">
      <formula>LEN(TRIM(A11))&gt;0</formula>
    </cfRule>
  </conditionalFormatting>
  <hyperlinks>
    <hyperlink r:id="rId1" ref="D2"/>
    <hyperlink r:id="rId2" ref="D10"/>
    <hyperlink r:id="rId3" ref="D14"/>
    <hyperlink r:id="rId4" ref="D21"/>
    <hyperlink r:id="rId5" ref="D25"/>
    <hyperlink r:id="rId6" ref="D29"/>
    <hyperlink r:id="rId7" ref="D33"/>
    <hyperlink r:id="rId8" ref="D37"/>
    <hyperlink r:id="rId9" ref="D41"/>
    <hyperlink r:id="rId10" ref="D45"/>
    <hyperlink r:id="rId11" ref="D49"/>
    <hyperlink r:id="rId12" ref="D61"/>
    <hyperlink r:id="rId13" ref="D65"/>
    <hyperlink r:id="rId14" ref="D69"/>
    <hyperlink r:id="rId15" ref="D73"/>
    <hyperlink r:id="rId16" ref="D81"/>
    <hyperlink r:id="rId17" ref="D85"/>
    <hyperlink r:id="rId18" ref="D89"/>
    <hyperlink r:id="rId19" ref="D97"/>
    <hyperlink r:id="rId20" ref="D101"/>
    <hyperlink r:id="rId21" ref="D105"/>
    <hyperlink r:id="rId22" ref="D109"/>
    <hyperlink r:id="rId23" ref="D113"/>
    <hyperlink r:id="rId24" ref="D117"/>
  </hyperlinks>
  <printOptions/>
  <pageMargins bottom="0.25" footer="0.0" header="0.0" left="0.2" right="0.2" top="0.75"/>
  <pageSetup scale="53" orientation="portrait"/>
  <headerFooter>
    <oddHeader>&amp;C000000MOMS Club Perry Hall, White Marsh, and Parkville roster</oddHeader>
    <oddFooter>&amp;C000000 </oddFooter>
  </headerFooter>
  <drawing r:id="rId25"/>
</worksheet>
</file>