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ember Roster" sheetId="2" r:id="rId4"/>
  </sheets>
  <definedNames/>
  <calcPr/>
</workbook>
</file>

<file path=xl/sharedStrings.xml><?xml version="1.0" encoding="utf-8"?>
<sst xmlns="http://schemas.openxmlformats.org/spreadsheetml/2006/main" count="382" uniqueCount="274">
  <si>
    <t xml:space="preserve"> </t>
  </si>
  <si>
    <t>FIRST NAME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</si>
  <si>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</si>
  <si>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LAST NAME</t>
  </si>
  <si>
    <t>ADDRESS</t>
  </si>
  <si>
    <t>CITY</t>
  </si>
  <si>
    <t>STATE</t>
  </si>
  <si>
    <t>ZIP</t>
  </si>
  <si>
    <t>PHONE</t>
  </si>
  <si>
    <t>EMAIL</t>
  </si>
  <si>
    <t>JOIN DATE</t>
  </si>
  <si>
    <t>SPOUSE</t>
  </si>
  <si>
    <t>BIRTHDAY</t>
  </si>
  <si>
    <t>CHILDREN</t>
  </si>
  <si>
    <t>CHILDRENS' BIRTHDAYS</t>
  </si>
  <si>
    <t>***Note: the join date must include the month and year but the exact day is not necessary</t>
  </si>
  <si>
    <t>ALLERGIES</t>
  </si>
  <si>
    <t>Suzanne (Suzzy)</t>
  </si>
  <si>
    <t>Abbey</t>
  </si>
  <si>
    <t>7866 Oxon Court</t>
  </si>
  <si>
    <t>White Plains</t>
  </si>
  <si>
    <t>MD</t>
  </si>
  <si>
    <t>(561) 827-0187</t>
  </si>
  <si>
    <t>April</t>
  </si>
  <si>
    <t>Josh</t>
  </si>
  <si>
    <t>Lilly
Jake
Roxy
Steven</t>
  </si>
  <si>
    <t>8/13/2008
4/3/2011
9/17/2013
5/3/2017</t>
  </si>
  <si>
    <t>None</t>
  </si>
  <si>
    <t>Lyndsey</t>
  </si>
  <si>
    <t>Beckhardt</t>
  </si>
  <si>
    <t>13243 Hawks Branch ct.</t>
  </si>
  <si>
    <t>Waldorf</t>
  </si>
  <si>
    <t>(717) 269-9473</t>
  </si>
  <si>
    <t>lyndsey.shaak@gmail.com</t>
  </si>
  <si>
    <t>Jacob
Simon</t>
  </si>
  <si>
    <t>4/6/2016
2/9/2018</t>
  </si>
  <si>
    <t xml:space="preserve">Lactose </t>
  </si>
  <si>
    <t>Jennifer</t>
  </si>
  <si>
    <t>Chang</t>
  </si>
  <si>
    <t>3533 Silent Creek Road</t>
  </si>
  <si>
    <t>(240) 344-0281</t>
  </si>
  <si>
    <t>October</t>
  </si>
  <si>
    <t>Mike</t>
  </si>
  <si>
    <t>Arianna</t>
  </si>
  <si>
    <t>Beatrice</t>
  </si>
  <si>
    <t>Daniel</t>
  </si>
  <si>
    <t>6006 New Forest Ct. #8</t>
  </si>
  <si>
    <t>(571) 224-5790</t>
  </si>
  <si>
    <t>saylee.bee@gmail.com</t>
  </si>
  <si>
    <t>Jayden
Kula</t>
  </si>
  <si>
    <t>5/10/2012
12/05/2015</t>
  </si>
  <si>
    <t>Jeneen</t>
  </si>
  <si>
    <t>Davis</t>
  </si>
  <si>
    <t>3408  Fordington Place</t>
  </si>
  <si>
    <t>(240)821-8259</t>
  </si>
  <si>
    <t>jeneen_r@hotmail.com</t>
  </si>
  <si>
    <t>June</t>
  </si>
  <si>
    <t>Christopher
Jenyah
Jenelle
Chase</t>
  </si>
  <si>
    <t>2/5/2006
12/26/2007
7/9/2013
10/10/2017</t>
  </si>
  <si>
    <t>Melissa</t>
  </si>
  <si>
    <t>Dunn</t>
  </si>
  <si>
    <t>5105 Jumprock Court</t>
  </si>
  <si>
    <t>(910) 986-9059</t>
  </si>
  <si>
    <t>January</t>
  </si>
  <si>
    <t>Matt</t>
  </si>
  <si>
    <t>Kyle
Levi</t>
  </si>
  <si>
    <t>3/20/2011
2/25/2014</t>
  </si>
  <si>
    <t>Lisa</t>
  </si>
  <si>
    <t>Ekeresa</t>
  </si>
  <si>
    <t>2652 Hunt Place Apt 202</t>
  </si>
  <si>
    <t>(202)760-6609</t>
  </si>
  <si>
    <t>lmbuck87@yahoo.com</t>
  </si>
  <si>
    <t>September</t>
  </si>
  <si>
    <t>Bob</t>
  </si>
  <si>
    <t>Kendrick</t>
  </si>
  <si>
    <t>Catherine</t>
  </si>
  <si>
    <t>Forbes</t>
  </si>
  <si>
    <t>5426 Doubleday Lane</t>
  </si>
  <si>
    <t>(301)980-9703</t>
  </si>
  <si>
    <t>catherineforbes91@gmail.com</t>
  </si>
  <si>
    <t>March</t>
  </si>
  <si>
    <t>David</t>
  </si>
  <si>
    <t>Charles
Henry</t>
  </si>
  <si>
    <t>2/5/2015
2/19/2018</t>
  </si>
  <si>
    <t>Selyce</t>
  </si>
  <si>
    <t>Freeman</t>
  </si>
  <si>
    <t>33 Kings Wharf Pl.</t>
  </si>
  <si>
    <t>(240) 687-3461</t>
  </si>
  <si>
    <t>SelyceM@gmail.com</t>
  </si>
  <si>
    <t>Kepa</t>
  </si>
  <si>
    <t xml:space="preserve">KaraYah    
Yehdai </t>
  </si>
  <si>
    <t>7/31/2015  
2/20/2018</t>
  </si>
  <si>
    <t>Fenesha</t>
  </si>
  <si>
    <t>Garvin</t>
  </si>
  <si>
    <t>6708 Manatee Ct.</t>
  </si>
  <si>
    <t>386-984-7769</t>
  </si>
  <si>
    <t>vandykefn@gmail.com</t>
  </si>
  <si>
    <t>May</t>
  </si>
  <si>
    <t>Marquis</t>
  </si>
  <si>
    <t>Laila
Dylan</t>
  </si>
  <si>
    <t>9/18/2008
11/5/2014</t>
  </si>
  <si>
    <t>Kate</t>
  </si>
  <si>
    <t>Genson</t>
  </si>
  <si>
    <t>5608 Grouper Court</t>
  </si>
  <si>
    <t>(301) 219-8848</t>
  </si>
  <si>
    <t>Kevin</t>
  </si>
  <si>
    <t>Rachael</t>
  </si>
  <si>
    <t>Tara</t>
  </si>
  <si>
    <t>Gibbs</t>
  </si>
  <si>
    <t>6620 Indian Head Hwy</t>
  </si>
  <si>
    <t>Indian Head</t>
  </si>
  <si>
    <t>(202)680-0399</t>
  </si>
  <si>
    <t>taralynn0109@gmail.com</t>
  </si>
  <si>
    <t>February</t>
  </si>
  <si>
    <t>D'Andre</t>
  </si>
  <si>
    <t xml:space="preserve">Ace
Quinn
</t>
  </si>
  <si>
    <t xml:space="preserve">11/24/2015
12/28/2016
</t>
  </si>
  <si>
    <t>Jestina (Tina)</t>
  </si>
  <si>
    <t>Harper</t>
  </si>
  <si>
    <t>11950 Castle Pines Lane</t>
  </si>
  <si>
    <t>(301) 645-8753
(347) 724-2136</t>
  </si>
  <si>
    <t>Jamahl</t>
  </si>
  <si>
    <t>Jamahl
James
Julius
Janiyah</t>
  </si>
  <si>
    <t>3/18/2012
4/25/2013
7/24/2014
4/9/2018</t>
  </si>
  <si>
    <t>Lucille (Lucy)</t>
  </si>
  <si>
    <t>Hernandez</t>
  </si>
  <si>
    <t>3921 Wintergreen Place</t>
  </si>
  <si>
    <t>202-413-3329</t>
  </si>
  <si>
    <t>hernandersons@outlook.com</t>
  </si>
  <si>
    <t>November</t>
  </si>
  <si>
    <t>Henry</t>
  </si>
  <si>
    <t>Elijah
Nate</t>
  </si>
  <si>
    <t>5/30/2016
3/19/2018</t>
  </si>
  <si>
    <t>Mary</t>
  </si>
  <si>
    <t>Kirby-Smith</t>
  </si>
  <si>
    <t>11287 Penzance Lane</t>
  </si>
  <si>
    <t>484-467-2125</t>
  </si>
  <si>
    <t>mdkirby62@yahoo.com</t>
  </si>
  <si>
    <t>Jarrod</t>
  </si>
  <si>
    <t>Kirby
Lukas
Isaac</t>
  </si>
  <si>
    <t>10/08/2015
6/26/2017
6/26/2017</t>
  </si>
  <si>
    <t>Tiffany</t>
  </si>
  <si>
    <t>Kirkland</t>
  </si>
  <si>
    <t>3555 Prince Edward Drive</t>
  </si>
  <si>
    <t>301-885-7884</t>
  </si>
  <si>
    <t>tiffanykirkland11@gmail.com</t>
  </si>
  <si>
    <t>Mark</t>
  </si>
  <si>
    <t>Jordan
Mark
Xavier</t>
  </si>
  <si>
    <t>11/2/2000
5/28/2002
4/17/2014</t>
  </si>
  <si>
    <t>Annet</t>
  </si>
  <si>
    <t>Land</t>
  </si>
  <si>
    <t>6205 Cachalot Ct</t>
  </si>
  <si>
    <t>301-332-6793</t>
  </si>
  <si>
    <t>Annet.Land32@gmail.com</t>
  </si>
  <si>
    <t>Belle</t>
  </si>
  <si>
    <t>Mariah</t>
  </si>
  <si>
    <t>Landrum</t>
  </si>
  <si>
    <t>11127 Southport Place</t>
  </si>
  <si>
    <t>301-266-5875</t>
  </si>
  <si>
    <t>mariahlandrum89@gmail.com</t>
  </si>
  <si>
    <t>Esther
Benjamin</t>
  </si>
  <si>
    <t>05/27/2014
07/15/2016</t>
  </si>
  <si>
    <t>Eggs and Nuts</t>
  </si>
  <si>
    <t>Kendra</t>
  </si>
  <si>
    <t>Love</t>
  </si>
  <si>
    <t>1076 Dorset Dr</t>
  </si>
  <si>
    <t>301-980-2924</t>
  </si>
  <si>
    <t>kendra.simon@gmail.com</t>
  </si>
  <si>
    <t>Gregory</t>
  </si>
  <si>
    <t>Zoe</t>
  </si>
  <si>
    <t>Margaret (Maggie)</t>
  </si>
  <si>
    <t>Mayhair</t>
  </si>
  <si>
    <t>3669 Woodley Road</t>
  </si>
  <si>
    <t>(240) 383-5679</t>
  </si>
  <si>
    <t>Paul</t>
  </si>
  <si>
    <t>Oliver</t>
  </si>
  <si>
    <t>Loretta</t>
  </si>
  <si>
    <t>McKenzie</t>
  </si>
  <si>
    <t>5014 Jurel Court</t>
  </si>
  <si>
    <t>(301) 870-7583
(301) 752-7799</t>
  </si>
  <si>
    <t>August</t>
  </si>
  <si>
    <t xml:space="preserve">Keith </t>
  </si>
  <si>
    <t>Caroline</t>
  </si>
  <si>
    <t>Crystal (Chrys)</t>
  </si>
  <si>
    <t>Parker</t>
  </si>
  <si>
    <t>3102 Braeburn Road</t>
  </si>
  <si>
    <t>(301) 842-7303</t>
  </si>
  <si>
    <t>Jeremy</t>
  </si>
  <si>
    <t>Elizabeth (Evey)</t>
  </si>
  <si>
    <t>Dairy</t>
  </si>
  <si>
    <t>Janae</t>
  </si>
  <si>
    <t>Radack</t>
  </si>
  <si>
    <t>12804 Leman Lane</t>
  </si>
  <si>
    <t>(832)286-8608</t>
  </si>
  <si>
    <t>janaeradack05@gmail.com</t>
  </si>
  <si>
    <t>Joshua</t>
  </si>
  <si>
    <t>Dylan</t>
  </si>
  <si>
    <t>Joelle</t>
  </si>
  <si>
    <t>Retener</t>
  </si>
  <si>
    <t>3830 Tarrington Place</t>
  </si>
  <si>
    <t>240-429-3762</t>
  </si>
  <si>
    <t>jbostien5@gmail.com</t>
  </si>
  <si>
    <t>December</t>
  </si>
  <si>
    <t>Fred</t>
  </si>
  <si>
    <t>Lincoln
Riley</t>
  </si>
  <si>
    <t>9/30/2014
11/05/2016</t>
  </si>
  <si>
    <t>Chelsea</t>
  </si>
  <si>
    <t>Riley</t>
  </si>
  <si>
    <t>13465 Holly Spring Dr</t>
  </si>
  <si>
    <t>325-518-1967</t>
  </si>
  <si>
    <t>chelseariley2007@gmail.com</t>
  </si>
  <si>
    <t>Brad</t>
  </si>
  <si>
    <t>EJ
Alexis
Briella</t>
  </si>
  <si>
    <t>11/23/2006
5/10/2012
5/30/2015</t>
  </si>
  <si>
    <t>none</t>
  </si>
  <si>
    <t xml:space="preserve">Danielle </t>
  </si>
  <si>
    <t>Sanchez</t>
  </si>
  <si>
    <t>4467 Bellewood Drive</t>
  </si>
  <si>
    <t>Pomfret</t>
  </si>
  <si>
    <t>(240) 416-3127</t>
  </si>
  <si>
    <t>Lehi</t>
  </si>
  <si>
    <t>Eleanor
Luis</t>
  </si>
  <si>
    <t>6/12/2013
2/25/2015</t>
  </si>
  <si>
    <t>Gluten</t>
  </si>
  <si>
    <t xml:space="preserve">Nina </t>
  </si>
  <si>
    <t>Skinner</t>
  </si>
  <si>
    <t>4631 Wilkerson Road</t>
  </si>
  <si>
    <t>Brandywine</t>
  </si>
  <si>
    <t>(410)449-9426</t>
  </si>
  <si>
    <t>Charles</t>
  </si>
  <si>
    <t>Jackson</t>
  </si>
  <si>
    <t>Jennifer (Jenny)</t>
  </si>
  <si>
    <t>Stephan</t>
  </si>
  <si>
    <t>5137 Royal Birkdale Avenue</t>
  </si>
  <si>
    <t>(734) 679-6538</t>
  </si>
  <si>
    <t>Dennis</t>
  </si>
  <si>
    <t>Dominic
Cameron
Izzy</t>
  </si>
  <si>
    <t>10/27/2009
1/21/2012
5/15/2014</t>
  </si>
  <si>
    <t>Diana</t>
  </si>
  <si>
    <t>Summers</t>
  </si>
  <si>
    <t>3680 Prince Edward Dr</t>
  </si>
  <si>
    <t>(301)283-9188</t>
  </si>
  <si>
    <t>Dsummers033@gmail.com</t>
  </si>
  <si>
    <t>July</t>
  </si>
  <si>
    <t>Freya
Alistair</t>
  </si>
  <si>
    <t>7/1/2014 
3/14/2017</t>
  </si>
  <si>
    <t>Shari</t>
  </si>
  <si>
    <t>Templeman</t>
  </si>
  <si>
    <t>6023 New Forest Court, #1</t>
  </si>
  <si>
    <t>(989) 245-0413</t>
  </si>
  <si>
    <t>Jason</t>
  </si>
  <si>
    <t>Noah
Aaron</t>
  </si>
  <si>
    <t>10/22/2009
11/26/2012</t>
  </si>
  <si>
    <t>Allyson</t>
  </si>
  <si>
    <t>Wallace</t>
  </si>
  <si>
    <t>3766 Gardiner Rd</t>
  </si>
  <si>
    <t>250-435-1750</t>
  </si>
  <si>
    <t>nightzhadez86@gmail.com</t>
  </si>
  <si>
    <t>Damean
Zelda</t>
  </si>
  <si>
    <t>04/05/2014
03/31/2015</t>
  </si>
  <si>
    <t>Rebecca (Becca)</t>
  </si>
  <si>
    <t>Warner</t>
  </si>
  <si>
    <t>4702 Lancaster Circle</t>
  </si>
  <si>
    <t>(309) 287-4606</t>
  </si>
  <si>
    <t>John</t>
  </si>
  <si>
    <t>Julian
 Desi
 Ezra</t>
  </si>
  <si>
    <t>1/7/2011
 1/18/2013
 5/20/2015</t>
  </si>
  <si>
    <t>Alana</t>
  </si>
  <si>
    <t>Winder</t>
  </si>
  <si>
    <t>4635 Pickeral Street</t>
  </si>
  <si>
    <t>(256)483-9124</t>
  </si>
  <si>
    <t>alanaleanne@gmail.com</t>
  </si>
  <si>
    <t>Smith
Eli</t>
  </si>
  <si>
    <t>8/20/2015
8/20/2015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</si>
</sst>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lt;=9999999]###\-####;\(###\)\ ###\-####"/>
    <numFmt numFmtId="165" formatCode="d-mmmm"/>
    <numFmt numFmtId="166" formatCode="m/d/yyyy"/>
    <numFmt numFmtId="167" formatCode="mm/dd/yyyy"/>
  </numFmts>
  <fonts count="15">
    <font>
      <sz val="10.0"/>
      <color rgb="FF000000"/>
      <name val="Questrial"/>
    </font>
    <font>
      <sz val="10.0"/>
      <color rgb="FF000000"/>
      <name val="Domine"/>
    </font>
    <font>
      <sz val="10.0"/>
      <color rgb="FF3F3F3F"/>
      <name val="Domine"/>
    </font>
    <font>
      <sz val="12.0"/>
      <color rgb="FF000000"/>
      <name val="Domine"/>
    </font>
    <font>
      <b/>
      <sz val="10.0"/>
      <color rgb="FF3F3F3F"/>
      <name val="Domine"/>
    </font>
    <font>
      <sz val="12.0"/>
      <color rgb="FFC00000"/>
      <name val="Domine"/>
    </font>
    <font/>
    <font>
      <sz val="10.0"/>
      <color rgb="FF2BA8C1"/>
      <name val="Questrial"/>
    </font>
    <font>
      <u/>
      <sz val="10.0"/>
      <color rgb="FF61C7DB"/>
      <name val="Questrial"/>
    </font>
    <font>
      <sz val="10.0"/>
      <color rgb="FF3F3F3F"/>
      <name val="Questrial"/>
    </font>
    <font>
      <sz val="10.0"/>
      <color rgb="FF61C7DB"/>
      <name val="Questrial"/>
    </font>
    <font>
      <u/>
      <sz val="10.0"/>
      <color rgb="FF3F3F3F"/>
      <name val="Questrial"/>
    </font>
    <font>
      <u/>
      <sz val="10.0"/>
      <color rgb="FF61C7DB"/>
      <name val="Questrial"/>
    </font>
    <font>
      <u/>
      <sz val="10.0"/>
      <color rgb="FF2BA8C1"/>
      <name val="Questrial"/>
    </font>
    <font>
      <u/>
      <sz val="10.0"/>
      <color rgb="FF2BA8C1"/>
      <name val="Questrial"/>
    </font>
  </fonts>
  <fills count="4">
    <fill>
      <patternFill patternType="none"/>
    </fill>
    <fill>
      <patternFill patternType="lightGray"/>
    </fill>
    <fill>
      <patternFill patternType="solid">
        <fgColor rgb="FFD8D8D8"/>
        <bgColor rgb="FFD8D8D8"/>
      </patternFill>
    </fill>
    <fill>
      <patternFill patternType="solid">
        <fgColor rgb="FFFFFFFF"/>
        <bgColor rgb="FFFFFFFF"/>
      </patternFill>
    </fill>
  </fills>
  <borders count="15">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left/>
      <right/>
      <top/>
      <bottom/>
    </border>
    <border>
      <right style="thick">
        <color rgb="FFBFE8F0"/>
      </right>
    </border>
    <border>
      <left/>
      <right/>
      <top/>
      <bottom style="thin">
        <color rgb="FF61C7DB"/>
      </bottom>
    </border>
    <border>
      <left style="thick">
        <color rgb="FFBFE8F0"/>
      </left>
      <bottom style="thick">
        <color rgb="FFBFE8F0"/>
      </bottom>
    </border>
    <border>
      <left style="thick">
        <color rgb="FFBFE8F0"/>
      </left>
      <top style="thin">
        <color rgb="FF61C7DB"/>
      </top>
      <bottom style="thin">
        <color rgb="FF61C7DB"/>
      </bottom>
    </border>
    <border>
      <top style="thin">
        <color rgb="FF61C7DB"/>
      </top>
      <bottom style="thin">
        <color rgb="FF61C7DB"/>
      </bottom>
    </border>
    <border>
      <bottom style="thick">
        <color rgb="FFBFE8F0"/>
      </bottom>
    </border>
    <border>
      <right style="thick">
        <color rgb="FFBFE8F0"/>
      </right>
      <bottom style="thick">
        <color rgb="FFBFE8F0"/>
      </bottom>
    </border>
    <border>
      <left/>
      <right/>
      <top style="thin">
        <color rgb="FF61C7DB"/>
      </top>
      <bottom style="thin">
        <color rgb="FF61C7DB"/>
      </bottom>
    </border>
    <border>
      <top style="thin">
        <color rgb="FF61C7DB"/>
      </top>
    </border>
  </borders>
  <cellStyleXfs count="1">
    <xf borderId="0" fillId="0" fontId="0" numFmtId="0" applyAlignment="1" applyFont="1"/>
  </cellStyleXfs>
  <cellXfs count="65">
    <xf borderId="0" fillId="0" fontId="0" numFmtId="0" xfId="0" applyAlignment="1" applyFont="1">
      <alignment readingOrder="0" shrinkToFit="0" vertical="center" wrapText="0"/>
    </xf>
    <xf borderId="0" fillId="0" fontId="0" numFmtId="0" xfId="0" applyAlignment="1" applyFont="1">
      <alignment shrinkToFit="0" vertical="center" wrapText="0"/>
    </xf>
    <xf borderId="0" fillId="0" fontId="0" numFmtId="0" xfId="0" applyAlignment="1" applyFont="1">
      <alignment shrinkToFit="0" vertical="center" wrapText="0"/>
    </xf>
    <xf borderId="1" fillId="0" fontId="0" numFmtId="0" xfId="0" applyAlignment="1" applyBorder="1" applyFont="1">
      <alignment shrinkToFit="0" vertical="center" wrapText="0"/>
    </xf>
    <xf borderId="0" fillId="0" fontId="1" numFmtId="0" xfId="0" applyAlignment="1" applyFont="1">
      <alignment shrinkToFit="0" vertical="center" wrapText="0"/>
    </xf>
    <xf borderId="0" fillId="0" fontId="0" numFmtId="0" xfId="0" applyAlignment="1" applyFont="1">
      <alignment horizontal="left" shrinkToFit="0" vertical="center" wrapText="1"/>
    </xf>
    <xf borderId="2" fillId="0" fontId="0" numFmtId="0" xfId="0" applyAlignment="1" applyBorder="1" applyFont="1">
      <alignment shrinkToFit="0" vertical="center" wrapText="0"/>
    </xf>
    <xf borderId="3" fillId="0" fontId="0" numFmtId="0" xfId="0" applyAlignment="1" applyBorder="1" applyFont="1">
      <alignment shrinkToFit="0" vertical="center" wrapText="0"/>
    </xf>
    <xf borderId="0" fillId="0" fontId="0" numFmtId="14" xfId="0" applyAlignment="1" applyFont="1" applyNumberFormat="1">
      <alignment horizontal="left" shrinkToFit="0" vertical="center" wrapText="0"/>
    </xf>
    <xf borderId="4" fillId="0" fontId="1" numFmtId="0" xfId="0" applyAlignment="1" applyBorder="1" applyFont="1">
      <alignment shrinkToFit="0" vertical="center" wrapText="0"/>
    </xf>
    <xf borderId="5" fillId="2" fontId="2" numFmtId="0" xfId="0" applyAlignment="1" applyBorder="1" applyFill="1" applyFont="1">
      <alignment horizontal="left" shrinkToFit="0" vertical="center" wrapText="0"/>
    </xf>
    <xf borderId="0" fillId="0" fontId="3" numFmtId="0" xfId="0" applyAlignment="1" applyFont="1">
      <alignment horizontal="left" shrinkToFit="0" vertical="top" wrapText="1"/>
    </xf>
    <xf borderId="5" fillId="2" fontId="2" numFmtId="0" xfId="0" applyAlignment="1" applyBorder="1" applyFont="1">
      <alignment shrinkToFit="0" vertical="center" wrapText="0"/>
    </xf>
    <xf borderId="6" fillId="0" fontId="0" numFmtId="0" xfId="0" applyAlignment="1" applyBorder="1" applyFont="1">
      <alignment shrinkToFit="0" vertical="center" wrapText="0"/>
    </xf>
    <xf borderId="5" fillId="2" fontId="4" numFmtId="14" xfId="0" applyAlignment="1" applyBorder="1" applyFont="1" applyNumberFormat="1">
      <alignment horizontal="left" shrinkToFit="0" vertical="center" wrapText="0"/>
    </xf>
    <xf borderId="4" fillId="0" fontId="0" numFmtId="0" xfId="0" applyAlignment="1" applyBorder="1" applyFont="1">
      <alignment shrinkToFit="0" vertical="center" wrapText="0"/>
    </xf>
    <xf borderId="5" fillId="2" fontId="4" numFmtId="14" xfId="0" applyAlignment="1" applyBorder="1" applyFont="1" applyNumberFormat="1">
      <alignment horizontal="left" shrinkToFit="0" vertical="center" wrapText="1"/>
    </xf>
    <xf borderId="7" fillId="2" fontId="4" numFmtId="14" xfId="0" applyAlignment="1" applyBorder="1" applyFont="1" applyNumberFormat="1">
      <alignment shrinkToFit="0" vertical="center" wrapText="0"/>
    </xf>
    <xf borderId="0" fillId="0" fontId="5" numFmtId="0" xfId="0" applyAlignment="1" applyFont="1">
      <alignment horizontal="left" shrinkToFit="0" vertical="top" wrapText="1"/>
    </xf>
    <xf borderId="8" fillId="0" fontId="0" numFmtId="0" xfId="0" applyAlignment="1" applyBorder="1" applyFont="1">
      <alignment horizontal="center" shrinkToFit="0" vertical="center" wrapText="0"/>
    </xf>
    <xf borderId="9" fillId="0" fontId="0" numFmtId="0" xfId="0" applyAlignment="1" applyBorder="1" applyFont="1">
      <alignment shrinkToFit="0" vertical="center" wrapText="0"/>
    </xf>
    <xf borderId="10" fillId="0" fontId="0" numFmtId="0" xfId="0" applyAlignment="1" applyBorder="1" applyFont="1">
      <alignment horizontal="left" shrinkToFit="0" vertical="center" wrapText="0"/>
    </xf>
    <xf borderId="11" fillId="0" fontId="6" numFmtId="0" xfId="0" applyAlignment="1" applyBorder="1" applyFont="1">
      <alignment vertical="center"/>
    </xf>
    <xf borderId="10" fillId="0" fontId="7" numFmtId="0" xfId="0" applyAlignment="1" applyBorder="1" applyFont="1">
      <alignment shrinkToFit="0" vertical="center" wrapText="0"/>
    </xf>
    <xf borderId="12" fillId="0" fontId="6" numFmtId="0" xfId="0" applyAlignment="1" applyBorder="1" applyFont="1">
      <alignment vertical="center"/>
    </xf>
    <xf borderId="10" fillId="0" fontId="8" numFmtId="164" xfId="0" applyAlignment="1" applyBorder="1" applyFont="1" applyNumberFormat="1">
      <alignment horizontal="left" shrinkToFit="0" vertical="center" wrapText="0"/>
    </xf>
    <xf borderId="10" fillId="0" fontId="9" numFmtId="14" xfId="0" applyAlignment="1" applyBorder="1" applyFont="1" applyNumberFormat="1">
      <alignment horizontal="left" shrinkToFit="0" vertical="center" wrapText="0"/>
    </xf>
    <xf borderId="10" fillId="0" fontId="9" numFmtId="16" xfId="0" applyAlignment="1" applyBorder="1" applyFont="1" applyNumberFormat="1">
      <alignment horizontal="left" shrinkToFit="0" vertical="center" wrapText="0"/>
    </xf>
    <xf borderId="10" fillId="0" fontId="9" numFmtId="0" xfId="0" applyAlignment="1" applyBorder="1" applyFont="1">
      <alignment horizontal="left" readingOrder="0" shrinkToFit="0" vertical="center" wrapText="1"/>
    </xf>
    <xf borderId="10" fillId="0" fontId="0" numFmtId="0" xfId="0" applyAlignment="1" applyBorder="1" applyFont="1">
      <alignment horizontal="left" readingOrder="0" shrinkToFit="0" vertical="center" wrapText="0"/>
    </xf>
    <xf borderId="10" fillId="0" fontId="7" numFmtId="0" xfId="0" applyAlignment="1" applyBorder="1" applyFont="1">
      <alignment readingOrder="0" shrinkToFit="0" vertical="center" wrapText="0"/>
    </xf>
    <xf borderId="10" fillId="0" fontId="10" numFmtId="164" xfId="0" applyAlignment="1" applyBorder="1" applyFont="1" applyNumberFormat="1">
      <alignment horizontal="left" readingOrder="0" shrinkToFit="0" vertical="center" wrapText="0"/>
    </xf>
    <xf borderId="10" fillId="0" fontId="9" numFmtId="0" xfId="0" applyAlignment="1" applyBorder="1" applyFont="1">
      <alignment horizontal="left" readingOrder="0" shrinkToFit="0" vertical="center" wrapText="0"/>
    </xf>
    <xf borderId="10" fillId="0" fontId="9" numFmtId="16" xfId="0" applyAlignment="1" applyBorder="1" applyFont="1" applyNumberFormat="1">
      <alignment horizontal="left" readingOrder="0" shrinkToFit="0" vertical="center" wrapText="0"/>
    </xf>
    <xf borderId="10" fillId="0" fontId="11" numFmtId="14" xfId="0" applyAlignment="1" applyBorder="1" applyFont="1" applyNumberFormat="1">
      <alignment horizontal="left" shrinkToFit="0" vertical="center" wrapText="0"/>
    </xf>
    <xf borderId="10" fillId="0" fontId="9" numFmtId="14" xfId="0" applyAlignment="1" applyBorder="1" applyFont="1" applyNumberFormat="1">
      <alignment horizontal="left" shrinkToFit="0" vertical="center" wrapText="1"/>
    </xf>
    <xf borderId="13" fillId="3" fontId="9" numFmtId="0" xfId="0" applyAlignment="1" applyBorder="1" applyFill="1" applyFont="1">
      <alignment horizontal="left" readingOrder="0" shrinkToFit="0" vertical="center" wrapText="0"/>
    </xf>
    <xf borderId="0" fillId="0" fontId="9" numFmtId="0" xfId="0" applyAlignment="1" applyFont="1">
      <alignment horizontal="left" readingOrder="0" shrinkToFit="0" vertical="center" wrapText="0"/>
    </xf>
    <xf borderId="10" fillId="3" fontId="9" numFmtId="0" xfId="0" applyAlignment="1" applyBorder="1" applyFont="1">
      <alignment horizontal="left" readingOrder="0" shrinkToFit="0" vertical="center" wrapText="0"/>
    </xf>
    <xf borderId="14" fillId="0" fontId="9" numFmtId="14" xfId="0" applyAlignment="1" applyBorder="1" applyFont="1" applyNumberFormat="1">
      <alignment horizontal="left" shrinkToFit="0" vertical="center" wrapText="0"/>
    </xf>
    <xf borderId="10" fillId="0" fontId="12" numFmtId="164" xfId="0" applyAlignment="1" applyBorder="1" applyFont="1" applyNumberFormat="1">
      <alignment horizontal="left" readingOrder="0" shrinkToFit="0" vertical="center" wrapText="0"/>
    </xf>
    <xf borderId="10" fillId="0" fontId="9" numFmtId="14" xfId="0" applyAlignment="1" applyBorder="1" applyFont="1" applyNumberFormat="1">
      <alignment horizontal="left" readingOrder="0" shrinkToFit="0" vertical="center" wrapText="1"/>
    </xf>
    <xf borderId="14" fillId="0" fontId="9" numFmtId="0" xfId="0" applyAlignment="1" applyBorder="1" applyFont="1">
      <alignment horizontal="left" readingOrder="0" shrinkToFit="0" vertical="center" wrapText="0"/>
    </xf>
    <xf borderId="0" fillId="0" fontId="9" numFmtId="14" xfId="0" applyAlignment="1" applyFont="1" applyNumberFormat="1">
      <alignment horizontal="left" shrinkToFit="0" vertical="center" wrapText="0"/>
    </xf>
    <xf borderId="10" fillId="0" fontId="7" numFmtId="0" xfId="0" applyAlignment="1" applyBorder="1" applyFont="1">
      <alignment shrinkToFit="0" vertical="center" wrapText="1"/>
    </xf>
    <xf borderId="10" fillId="0" fontId="7" numFmtId="0" xfId="0" applyAlignment="1" applyBorder="1" applyFont="1">
      <alignment readingOrder="0" shrinkToFit="0" vertical="center" wrapText="1"/>
    </xf>
    <xf borderId="10" fillId="0" fontId="9" numFmtId="165" xfId="0" applyAlignment="1" applyBorder="1" applyFont="1" applyNumberFormat="1">
      <alignment horizontal="left" readingOrder="0" shrinkToFit="0" vertical="center" wrapText="0"/>
    </xf>
    <xf borderId="10" fillId="0" fontId="9" numFmtId="166" xfId="0" applyAlignment="1" applyBorder="1" applyFont="1" applyNumberFormat="1">
      <alignment horizontal="left" readingOrder="0" shrinkToFit="0" vertical="center" wrapText="1"/>
    </xf>
    <xf borderId="10" fillId="0" fontId="9" numFmtId="167" xfId="0" applyAlignment="1" applyBorder="1" applyFont="1" applyNumberFormat="1">
      <alignment horizontal="left" readingOrder="0" shrinkToFit="0" vertical="center" wrapText="1"/>
    </xf>
    <xf borderId="10" fillId="0" fontId="0" numFmtId="0" xfId="0" applyAlignment="1" applyBorder="1" applyFont="1">
      <alignment shrinkToFit="0" vertical="center" wrapText="0"/>
    </xf>
    <xf borderId="10" fillId="0" fontId="9" numFmtId="0" xfId="0" applyAlignment="1" applyBorder="1" applyFont="1">
      <alignment shrinkToFit="0" vertical="center" wrapText="1"/>
    </xf>
    <xf borderId="10" fillId="0" fontId="9" numFmtId="0" xfId="0" applyAlignment="1" applyBorder="1" applyFont="1">
      <alignment horizontal="left" shrinkToFit="0" vertical="center" wrapText="1"/>
    </xf>
    <xf borderId="10" fillId="0" fontId="9" numFmtId="0" xfId="0" applyAlignment="1" applyBorder="1" applyFont="1">
      <alignment readingOrder="0" shrinkToFit="0" vertical="center" wrapText="1"/>
    </xf>
    <xf borderId="10" fillId="0" fontId="0" numFmtId="0" xfId="0" applyAlignment="1" applyBorder="1" applyFont="1">
      <alignment shrinkToFit="0" vertical="center" wrapText="0"/>
    </xf>
    <xf borderId="10" fillId="0" fontId="7" numFmtId="0" xfId="0" applyAlignment="1" applyBorder="1" applyFont="1">
      <alignment shrinkToFit="0" vertical="center" wrapText="0"/>
    </xf>
    <xf borderId="10" fillId="0" fontId="13" numFmtId="164" xfId="0" applyAlignment="1" applyBorder="1" applyFont="1" applyNumberFormat="1">
      <alignment shrinkToFit="0" vertical="center" wrapText="0"/>
    </xf>
    <xf borderId="10" fillId="0" fontId="0" numFmtId="16" xfId="0" applyAlignment="1" applyBorder="1" applyFont="1" applyNumberFormat="1">
      <alignment horizontal="left" shrinkToFit="0" vertical="center" wrapText="0"/>
    </xf>
    <xf borderId="10" fillId="0" fontId="0" numFmtId="0" xfId="0" applyAlignment="1" applyBorder="1" applyFont="1">
      <alignment readingOrder="0" shrinkToFit="0" vertical="center" wrapText="0"/>
    </xf>
    <xf borderId="10" fillId="0" fontId="7" numFmtId="0" xfId="0" applyAlignment="1" applyBorder="1" applyFont="1">
      <alignment readingOrder="0" shrinkToFit="0" vertical="center" wrapText="0"/>
    </xf>
    <xf borderId="10" fillId="0" fontId="14" numFmtId="164" xfId="0" applyAlignment="1" applyBorder="1" applyFont="1" applyNumberFormat="1">
      <alignment readingOrder="0" shrinkToFit="0" vertical="center" wrapText="0"/>
    </xf>
    <xf borderId="10" fillId="0" fontId="0" numFmtId="16" xfId="0" applyAlignment="1" applyBorder="1" applyFont="1" applyNumberFormat="1">
      <alignment horizontal="left" readingOrder="0" shrinkToFit="0" vertical="center" wrapText="0"/>
    </xf>
    <xf borderId="0" fillId="0" fontId="0" numFmtId="0" xfId="0" applyAlignment="1" applyFont="1">
      <alignment readingOrder="0" shrinkToFit="0" vertical="center" wrapText="0"/>
    </xf>
    <xf borderId="10" fillId="0" fontId="0" numFmtId="0" xfId="0" applyAlignment="1" applyBorder="1" applyFont="1">
      <alignment horizontal="center" shrinkToFit="0" vertical="center" wrapText="0"/>
    </xf>
    <xf borderId="10" fillId="0" fontId="6" numFmtId="0" xfId="0" applyAlignment="1" applyBorder="1" applyFont="1">
      <alignment vertical="center"/>
    </xf>
    <xf borderId="10"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85725</xdr:colOff>
      <xdr:row>1</xdr:row>
      <xdr:rowOff>0</xdr:rowOff>
    </xdr:from>
    <xdr:ext cx="2819400" cy="685800"/>
    <xdr:sp>
      <xdr:nvSpPr>
        <xdr:cNvPr id="3" name="Shape 3"/>
        <xdr:cNvSpPr txBox="1"/>
      </xdr:nvSpPr>
      <xdr:spPr>
        <a:xfrm>
          <a:off x="3936300" y="3437100"/>
          <a:ext cx="28194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algn="ctr">
            <a:spcBef>
              <a:spcPts val="0"/>
            </a:spcBef>
            <a:spcAft>
              <a:spcPts val="0"/>
            </a:spcAft>
            <a:buClr>
              <a:schemeClr val="lt1"/>
            </a:buClr>
            <a:buFont typeface="Domine"/>
            <a:buNone/>
          </a:pPr>
          <a:r>
            <a:rPr b="1" lang="en-US" sz="2800">
              <a:solidFill>
                <a:schemeClr val="lt1"/>
              </a:solidFill>
              <a:latin typeface="Domine"/>
              <a:ea typeface="Domine"/>
              <a:cs typeface="Domine"/>
              <a:sym typeface="Domin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85725</xdr:colOff>
      <xdr:row>1</xdr:row>
      <xdr:rowOff>0</xdr:rowOff>
    </xdr:from>
    <xdr:ext cx="16459200" cy="685800"/>
    <xdr:sp>
      <xdr:nvSpPr>
        <xdr:cNvPr id="4" name="Shape 4"/>
        <xdr:cNvSpPr txBox="1"/>
      </xdr:nvSpPr>
      <xdr:spPr>
        <a:xfrm>
          <a:off x="0" y="3437100"/>
          <a:ext cx="106920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algn="ctr">
            <a:spcBef>
              <a:spcPts val="0"/>
            </a:spcBef>
            <a:spcAft>
              <a:spcPts val="0"/>
            </a:spcAft>
            <a:buClr>
              <a:schemeClr val="lt1"/>
            </a:buClr>
            <a:buFont typeface="Domine"/>
            <a:buNone/>
          </a:pPr>
          <a:r>
            <a:rPr b="1" lang="en-US" sz="2000">
              <a:solidFill>
                <a:schemeClr val="lt1"/>
              </a:solidFill>
              <a:latin typeface="Domine"/>
              <a:ea typeface="Domine"/>
              <a:cs typeface="Domine"/>
              <a:sym typeface="Domine"/>
            </a:rPr>
            <a:t>MOMS Club of Waldorf - West, MD</a:t>
          </a:r>
          <a:endParaRPr sz="1400"/>
        </a:p>
        <a:p>
          <a:pPr indent="0" lvl="0" marL="0" algn="ctr">
            <a:spcBef>
              <a:spcPts val="0"/>
            </a:spcBef>
            <a:spcAft>
              <a:spcPts val="0"/>
            </a:spcAft>
            <a:buClr>
              <a:schemeClr val="lt1"/>
            </a:buClr>
            <a:buFont typeface="Domine"/>
            <a:buNone/>
          </a:pPr>
          <a:r>
            <a:rPr b="1" lang="en-US" sz="1400">
              <a:solidFill>
                <a:schemeClr val="lt1"/>
              </a:solidFill>
              <a:latin typeface="Domine"/>
              <a:ea typeface="Domine"/>
              <a:cs typeface="Domine"/>
              <a:sym typeface="Domine"/>
            </a:rPr>
            <a:t>Disclaimer: The roster may be used for club business only and may not be used for business, political or religious purposes.</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7.29"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3" width="1.71"/>
  </cols>
  <sheetData>
    <row r="1" ht="14.25" customHeight="1">
      <c r="A1" s="1"/>
      <c r="B1" s="1"/>
      <c r="C1" s="1"/>
      <c r="D1" s="1"/>
      <c r="E1" s="1"/>
      <c r="F1" s="1"/>
      <c r="G1" s="1"/>
      <c r="H1" s="1"/>
      <c r="I1" s="1"/>
      <c r="J1" s="1"/>
      <c r="K1" s="1"/>
      <c r="L1" s="1"/>
      <c r="M1" s="1"/>
      <c r="N1" s="2"/>
      <c r="O1" s="2"/>
      <c r="P1" s="2"/>
      <c r="Q1" s="2"/>
      <c r="R1" s="2"/>
      <c r="S1" s="2"/>
      <c r="T1" s="2"/>
      <c r="U1" s="2"/>
      <c r="V1" s="2"/>
      <c r="W1" s="2"/>
      <c r="X1" s="2"/>
      <c r="Y1" s="2"/>
      <c r="Z1" s="2"/>
    </row>
    <row r="2" ht="62.25" customHeight="1">
      <c r="A2" s="1"/>
      <c r="B2" s="3"/>
      <c r="C2" s="6"/>
      <c r="D2" s="6"/>
      <c r="E2" s="6"/>
      <c r="F2" s="6"/>
      <c r="G2" s="6"/>
      <c r="H2" s="6"/>
      <c r="I2" s="6"/>
      <c r="J2" s="6"/>
      <c r="K2" s="6"/>
      <c r="L2" s="7"/>
      <c r="M2" s="1"/>
      <c r="N2" s="2"/>
      <c r="O2" s="2"/>
      <c r="P2" s="2"/>
      <c r="Q2" s="2"/>
      <c r="R2" s="2"/>
      <c r="S2" s="2"/>
      <c r="T2" s="2"/>
      <c r="U2" s="2"/>
      <c r="V2" s="2"/>
      <c r="W2" s="2"/>
      <c r="X2" s="2"/>
      <c r="Y2" s="2"/>
      <c r="Z2" s="2"/>
    </row>
    <row r="3" ht="88.5" customHeight="1">
      <c r="A3" s="1"/>
      <c r="B3" s="9"/>
      <c r="C3" s="11" t="s">
        <v>2</v>
      </c>
      <c r="L3" s="13"/>
      <c r="M3" s="1"/>
      <c r="N3" s="2"/>
      <c r="O3" s="2"/>
      <c r="P3" s="2"/>
      <c r="Q3" s="2"/>
      <c r="R3" s="2"/>
      <c r="S3" s="2"/>
      <c r="T3" s="2"/>
      <c r="U3" s="2"/>
      <c r="V3" s="2"/>
      <c r="W3" s="2"/>
      <c r="X3" s="2"/>
      <c r="Y3" s="2"/>
      <c r="Z3" s="2"/>
    </row>
    <row r="4" ht="21.0" customHeight="1">
      <c r="A4" s="1"/>
      <c r="B4" s="15"/>
      <c r="C4" s="18" t="s">
        <v>15</v>
      </c>
      <c r="L4" s="13"/>
      <c r="M4" s="1"/>
      <c r="N4" s="2"/>
      <c r="O4" s="2"/>
      <c r="P4" s="2"/>
      <c r="Q4" s="2"/>
      <c r="R4" s="2"/>
      <c r="S4" s="2"/>
      <c r="T4" s="2"/>
      <c r="U4" s="2"/>
      <c r="V4" s="2"/>
      <c r="W4" s="2"/>
      <c r="X4" s="2"/>
      <c r="Y4" s="2"/>
      <c r="Z4" s="2"/>
    </row>
    <row r="5" ht="21.0" customHeight="1">
      <c r="A5" s="1"/>
      <c r="B5" s="19"/>
      <c r="C5" s="22"/>
      <c r="D5" s="22"/>
      <c r="E5" s="22"/>
      <c r="F5" s="22"/>
      <c r="G5" s="22"/>
      <c r="H5" s="22"/>
      <c r="I5" s="22"/>
      <c r="J5" s="22"/>
      <c r="K5" s="22"/>
      <c r="L5" s="24"/>
      <c r="M5" s="1"/>
      <c r="N5" s="2"/>
      <c r="O5" s="2"/>
      <c r="P5" s="2"/>
      <c r="Q5" s="2"/>
      <c r="R5" s="2"/>
      <c r="S5" s="2"/>
      <c r="T5" s="2"/>
      <c r="U5" s="2"/>
      <c r="V5" s="2"/>
      <c r="W5" s="2"/>
      <c r="X5" s="2"/>
      <c r="Y5" s="2"/>
      <c r="Z5" s="2"/>
    </row>
    <row r="6" ht="21.0" customHeight="1">
      <c r="A6" s="1"/>
      <c r="B6" s="1"/>
      <c r="C6" s="1"/>
      <c r="D6" s="1"/>
      <c r="E6" s="1"/>
      <c r="F6" s="1"/>
      <c r="G6" s="1"/>
      <c r="H6" s="1"/>
      <c r="I6" s="1"/>
      <c r="J6" s="1"/>
      <c r="K6" s="1"/>
      <c r="L6" s="1"/>
      <c r="M6" s="1"/>
      <c r="N6" s="2"/>
      <c r="O6" s="2"/>
      <c r="P6" s="2"/>
      <c r="Q6" s="2"/>
      <c r="R6" s="2"/>
      <c r="S6" s="2"/>
      <c r="T6" s="2"/>
      <c r="U6" s="2"/>
      <c r="V6" s="2"/>
      <c r="W6" s="2"/>
      <c r="X6" s="2"/>
      <c r="Y6" s="2"/>
      <c r="Z6" s="2"/>
    </row>
    <row r="7" ht="21.0" customHeight="1">
      <c r="A7" s="1"/>
      <c r="B7" s="1"/>
      <c r="C7" s="1"/>
      <c r="D7" s="1"/>
      <c r="E7" s="1"/>
      <c r="F7" s="1"/>
      <c r="G7" s="1"/>
      <c r="H7" s="1"/>
      <c r="I7" s="1"/>
      <c r="J7" s="1"/>
      <c r="K7" s="1"/>
      <c r="L7" s="1"/>
      <c r="M7" s="1"/>
      <c r="N7" s="2"/>
      <c r="O7" s="2"/>
      <c r="P7" s="2"/>
      <c r="Q7" s="2"/>
      <c r="R7" s="2"/>
      <c r="S7" s="2"/>
      <c r="T7" s="2"/>
      <c r="U7" s="2"/>
      <c r="V7" s="2"/>
      <c r="W7" s="2"/>
      <c r="X7" s="2"/>
      <c r="Y7" s="2"/>
      <c r="Z7" s="2"/>
    </row>
    <row r="8" ht="21.0" customHeight="1">
      <c r="A8" s="1"/>
      <c r="B8" s="1"/>
      <c r="C8" s="1"/>
      <c r="D8" s="1"/>
      <c r="E8" s="1"/>
      <c r="F8" s="1"/>
      <c r="G8" s="1"/>
      <c r="H8" s="1"/>
      <c r="I8" s="1"/>
      <c r="J8" s="1"/>
      <c r="K8" s="1"/>
      <c r="L8" s="1"/>
      <c r="M8" s="1"/>
      <c r="N8" s="2"/>
      <c r="O8" s="2"/>
      <c r="P8" s="2"/>
      <c r="Q8" s="2"/>
      <c r="R8" s="2"/>
      <c r="S8" s="2"/>
      <c r="T8" s="2"/>
      <c r="U8" s="2"/>
      <c r="V8" s="2"/>
      <c r="W8" s="2"/>
      <c r="X8" s="2"/>
      <c r="Y8" s="2"/>
      <c r="Z8" s="2"/>
    </row>
    <row r="9" ht="21.0" customHeight="1">
      <c r="A9" s="1"/>
      <c r="B9" s="1"/>
      <c r="C9" s="1"/>
      <c r="D9" s="1"/>
      <c r="E9" s="1"/>
      <c r="F9" s="1"/>
      <c r="G9" s="1"/>
      <c r="H9" s="1"/>
      <c r="I9" s="1"/>
      <c r="J9" s="1"/>
      <c r="K9" s="1"/>
      <c r="L9" s="1"/>
      <c r="M9" s="1"/>
      <c r="N9" s="2"/>
      <c r="O9" s="2"/>
      <c r="P9" s="2"/>
      <c r="Q9" s="2"/>
      <c r="R9" s="2"/>
      <c r="S9" s="2"/>
      <c r="T9" s="2"/>
      <c r="U9" s="2"/>
      <c r="V9" s="2"/>
      <c r="W9" s="2"/>
      <c r="X9" s="2"/>
      <c r="Y9" s="2"/>
      <c r="Z9" s="2"/>
    </row>
    <row r="10" ht="21.0" customHeight="1">
      <c r="A10" s="1"/>
      <c r="B10" s="1"/>
      <c r="C10" s="1"/>
      <c r="D10" s="1"/>
      <c r="E10" s="1"/>
      <c r="F10" s="1"/>
      <c r="G10" s="1"/>
      <c r="H10" s="1"/>
      <c r="I10" s="1"/>
      <c r="J10" s="1"/>
      <c r="K10" s="1"/>
      <c r="L10" s="1"/>
      <c r="M10" s="1"/>
      <c r="N10" s="2"/>
      <c r="O10" s="2"/>
      <c r="P10" s="2"/>
      <c r="Q10" s="2"/>
      <c r="R10" s="2"/>
      <c r="S10" s="2"/>
      <c r="T10" s="2"/>
      <c r="U10" s="2"/>
      <c r="V10" s="2"/>
      <c r="W10" s="2"/>
      <c r="X10" s="2"/>
      <c r="Y10" s="2"/>
      <c r="Z10" s="2"/>
    </row>
    <row r="11" ht="21.0" customHeight="1">
      <c r="A11" s="1"/>
      <c r="B11" s="1"/>
      <c r="C11" s="1"/>
      <c r="D11" s="1"/>
      <c r="E11" s="1"/>
      <c r="F11" s="1"/>
      <c r="G11" s="1"/>
      <c r="H11" s="1"/>
      <c r="I11" s="1"/>
      <c r="J11" s="1"/>
      <c r="K11" s="1"/>
      <c r="L11" s="1"/>
      <c r="M11" s="1"/>
      <c r="N11" s="2"/>
      <c r="O11" s="2"/>
      <c r="P11" s="2"/>
      <c r="Q11" s="2"/>
      <c r="R11" s="2"/>
      <c r="S11" s="2"/>
      <c r="T11" s="2"/>
      <c r="U11" s="2"/>
      <c r="V11" s="2"/>
      <c r="W11" s="2"/>
      <c r="X11" s="2"/>
      <c r="Y11" s="2"/>
      <c r="Z11" s="2"/>
    </row>
    <row r="12" ht="21.0" customHeight="1">
      <c r="A12" s="1"/>
      <c r="B12" s="1"/>
      <c r="C12" s="1"/>
      <c r="D12" s="1"/>
      <c r="E12" s="1"/>
      <c r="F12" s="1"/>
      <c r="G12" s="1"/>
      <c r="H12" s="1"/>
      <c r="I12" s="1"/>
      <c r="J12" s="1"/>
      <c r="K12" s="1"/>
      <c r="L12" s="1"/>
      <c r="M12" s="1"/>
      <c r="N12" s="2"/>
      <c r="O12" s="2"/>
      <c r="P12" s="2"/>
      <c r="Q12" s="2"/>
      <c r="R12" s="2"/>
      <c r="S12" s="2"/>
      <c r="T12" s="2"/>
      <c r="U12" s="2"/>
      <c r="V12" s="2"/>
      <c r="W12" s="2"/>
      <c r="X12" s="2"/>
      <c r="Y12" s="2"/>
      <c r="Z12" s="2"/>
    </row>
    <row r="13" ht="21.0" customHeight="1">
      <c r="A13" s="1"/>
      <c r="B13" s="1"/>
      <c r="C13" s="1"/>
      <c r="D13" s="1"/>
      <c r="E13" s="1"/>
      <c r="F13" s="1"/>
      <c r="G13" s="1"/>
      <c r="H13" s="1"/>
      <c r="I13" s="1"/>
      <c r="J13" s="1"/>
      <c r="K13" s="1"/>
      <c r="L13" s="1"/>
      <c r="M13" s="1"/>
      <c r="N13" s="2"/>
      <c r="O13" s="2"/>
      <c r="P13" s="2"/>
      <c r="Q13" s="2"/>
      <c r="R13" s="2"/>
      <c r="S13" s="2"/>
      <c r="T13" s="2"/>
      <c r="U13" s="2"/>
      <c r="V13" s="2"/>
      <c r="W13" s="2"/>
      <c r="X13" s="2"/>
      <c r="Y13" s="2"/>
      <c r="Z13" s="2"/>
    </row>
    <row r="14" ht="21.0" customHeight="1">
      <c r="A14" s="1"/>
      <c r="B14" s="1"/>
      <c r="C14" s="1"/>
      <c r="D14" s="1"/>
      <c r="E14" s="1"/>
      <c r="F14" s="1"/>
      <c r="G14" s="1"/>
      <c r="H14" s="1"/>
      <c r="I14" s="1"/>
      <c r="J14" s="1"/>
      <c r="K14" s="1"/>
      <c r="L14" s="1"/>
      <c r="M14" s="1"/>
      <c r="N14" s="2"/>
      <c r="O14" s="2"/>
      <c r="P14" s="2"/>
      <c r="Q14" s="2"/>
      <c r="R14" s="2"/>
      <c r="S14" s="2"/>
      <c r="T14" s="2"/>
      <c r="U14" s="2"/>
      <c r="V14" s="2"/>
      <c r="W14" s="2"/>
      <c r="X14" s="2"/>
      <c r="Y14" s="2"/>
      <c r="Z14" s="2"/>
    </row>
    <row r="15" ht="21.0" customHeight="1">
      <c r="A15" s="1"/>
      <c r="B15" s="1"/>
      <c r="C15" s="1"/>
      <c r="D15" s="1"/>
      <c r="E15" s="1"/>
      <c r="F15" s="1"/>
      <c r="G15" s="1"/>
      <c r="H15" s="1"/>
      <c r="I15" s="1"/>
      <c r="J15" s="1"/>
      <c r="K15" s="1"/>
      <c r="L15" s="1"/>
      <c r="M15" s="1"/>
      <c r="N15" s="2"/>
      <c r="O15" s="2"/>
      <c r="P15" s="2"/>
      <c r="Q15" s="2"/>
      <c r="R15" s="2"/>
      <c r="S15" s="2"/>
      <c r="T15" s="2"/>
      <c r="U15" s="2"/>
      <c r="V15" s="2"/>
      <c r="W15" s="2"/>
      <c r="X15" s="2"/>
      <c r="Y15" s="2"/>
      <c r="Z15" s="2"/>
    </row>
    <row r="16" ht="21.0" customHeight="1">
      <c r="A16" s="1"/>
      <c r="B16" s="1"/>
      <c r="C16" s="1"/>
      <c r="D16" s="1"/>
      <c r="E16" s="1"/>
      <c r="F16" s="1"/>
      <c r="G16" s="1"/>
      <c r="H16" s="1"/>
      <c r="I16" s="1"/>
      <c r="J16" s="1"/>
      <c r="K16" s="1"/>
      <c r="L16" s="1"/>
      <c r="M16" s="1"/>
      <c r="N16" s="2"/>
      <c r="O16" s="2"/>
      <c r="P16" s="2"/>
      <c r="Q16" s="2"/>
      <c r="R16" s="2"/>
      <c r="S16" s="2"/>
      <c r="T16" s="2"/>
      <c r="U16" s="2"/>
      <c r="V16" s="2"/>
      <c r="W16" s="2"/>
      <c r="X16" s="2"/>
      <c r="Y16" s="2"/>
      <c r="Z16" s="2"/>
    </row>
    <row r="17" ht="21.0" customHeight="1">
      <c r="A17" s="1"/>
      <c r="B17" s="1"/>
      <c r="C17" s="1"/>
      <c r="D17" s="1"/>
      <c r="E17" s="1"/>
      <c r="F17" s="1"/>
      <c r="G17" s="1"/>
      <c r="H17" s="1"/>
      <c r="I17" s="1"/>
      <c r="J17" s="1"/>
      <c r="K17" s="1"/>
      <c r="L17" s="1"/>
      <c r="M17" s="1"/>
      <c r="N17" s="2"/>
      <c r="O17" s="2"/>
      <c r="P17" s="2"/>
      <c r="Q17" s="2"/>
      <c r="R17" s="2"/>
      <c r="S17" s="2"/>
      <c r="T17" s="2"/>
      <c r="U17" s="2"/>
      <c r="V17" s="2"/>
      <c r="W17" s="2"/>
      <c r="X17" s="2"/>
      <c r="Y17" s="2"/>
      <c r="Z17" s="2"/>
    </row>
    <row r="18" ht="21.0" customHeight="1">
      <c r="A18" s="1"/>
      <c r="B18" s="1"/>
      <c r="C18" s="1"/>
      <c r="D18" s="1"/>
      <c r="E18" s="1"/>
      <c r="F18" s="1"/>
      <c r="G18" s="1"/>
      <c r="H18" s="1"/>
      <c r="I18" s="1"/>
      <c r="J18" s="1"/>
      <c r="K18" s="1"/>
      <c r="L18" s="1"/>
      <c r="M18" s="1"/>
      <c r="N18" s="2"/>
      <c r="O18" s="2"/>
      <c r="P18" s="2"/>
      <c r="Q18" s="2"/>
      <c r="R18" s="2"/>
      <c r="S18" s="2"/>
      <c r="T18" s="2"/>
      <c r="U18" s="2"/>
      <c r="V18" s="2"/>
      <c r="W18" s="2"/>
      <c r="X18" s="2"/>
      <c r="Y18" s="2"/>
      <c r="Z18" s="2"/>
    </row>
    <row r="19" ht="21.0" customHeight="1">
      <c r="A19" s="1"/>
      <c r="B19" s="1"/>
      <c r="C19" s="1"/>
      <c r="D19" s="1"/>
      <c r="E19" s="1"/>
      <c r="F19" s="1"/>
      <c r="G19" s="1"/>
      <c r="H19" s="1"/>
      <c r="I19" s="1"/>
      <c r="J19" s="1"/>
      <c r="K19" s="1"/>
      <c r="L19" s="1"/>
      <c r="M19" s="1"/>
      <c r="N19" s="2"/>
      <c r="O19" s="2"/>
      <c r="P19" s="2"/>
      <c r="Q19" s="2"/>
      <c r="R19" s="2"/>
      <c r="S19" s="2"/>
      <c r="T19" s="2"/>
      <c r="U19" s="2"/>
      <c r="V19" s="2"/>
      <c r="W19" s="2"/>
      <c r="X19" s="2"/>
      <c r="Y19" s="2"/>
      <c r="Z19" s="2"/>
    </row>
    <row r="20" ht="21.0" customHeight="1">
      <c r="A20" s="1"/>
      <c r="B20" s="1"/>
      <c r="C20" s="1"/>
      <c r="D20" s="1"/>
      <c r="E20" s="1"/>
      <c r="F20" s="1"/>
      <c r="G20" s="1"/>
      <c r="H20" s="1"/>
      <c r="I20" s="1"/>
      <c r="J20" s="1"/>
      <c r="K20" s="1"/>
      <c r="L20" s="1"/>
      <c r="M20" s="1"/>
      <c r="N20" s="2"/>
      <c r="O20" s="2"/>
      <c r="P20" s="2"/>
      <c r="Q20" s="2"/>
      <c r="R20" s="2"/>
      <c r="S20" s="2"/>
      <c r="T20" s="2"/>
      <c r="U20" s="2"/>
      <c r="V20" s="2"/>
      <c r="W20" s="2"/>
      <c r="X20" s="2"/>
      <c r="Y20" s="2"/>
      <c r="Z20" s="2"/>
    </row>
    <row r="21" ht="21.0" customHeight="1">
      <c r="A21" s="1"/>
      <c r="B21" s="1"/>
      <c r="C21" s="1"/>
      <c r="D21" s="1"/>
      <c r="E21" s="1"/>
      <c r="F21" s="1"/>
      <c r="G21" s="1"/>
      <c r="H21" s="1"/>
      <c r="I21" s="1"/>
      <c r="J21" s="1"/>
      <c r="K21" s="1"/>
      <c r="L21" s="1"/>
      <c r="M21" s="1"/>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7.29" defaultRowHeight="15.0"/>
  <cols>
    <col customWidth="1" min="1" max="1" width="1.86"/>
    <col customWidth="1" min="2" max="2" width="0.43"/>
    <col customWidth="1" min="3" max="3" width="20.29"/>
    <col customWidth="1" min="4" max="4" width="12.29"/>
    <col customWidth="1" min="5" max="5" width="28.14"/>
    <col customWidth="1" min="6" max="6" width="15.86"/>
    <col customWidth="1" min="7" max="7" width="9.57"/>
    <col customWidth="1" min="8" max="8" width="7.71"/>
    <col customWidth="1" min="9" max="9" width="13.57"/>
    <col customWidth="1" min="10" max="10" width="30.14"/>
    <col customWidth="1" min="11" max="11" width="12.14"/>
    <col customWidth="1" min="12" max="13" width="19.71"/>
    <col customWidth="1" min="14" max="14" width="15.43"/>
    <col customWidth="1" min="15" max="15" width="26.14"/>
    <col customWidth="1" min="16" max="16" width="12.86"/>
    <col customWidth="1" min="17" max="26" width="8.71"/>
  </cols>
  <sheetData>
    <row r="1" ht="15.75" customHeight="1">
      <c r="A1" s="1"/>
      <c r="B1" s="1"/>
      <c r="C1" s="1"/>
      <c r="D1" s="1"/>
      <c r="E1" s="1"/>
      <c r="F1" s="1"/>
      <c r="G1" s="1"/>
      <c r="H1" s="1"/>
      <c r="I1" s="1"/>
      <c r="J1" s="1"/>
      <c r="K1" s="1"/>
      <c r="L1" s="1"/>
      <c r="M1" s="1"/>
      <c r="N1" s="4"/>
      <c r="O1" s="5"/>
      <c r="P1" s="5"/>
      <c r="Q1" s="2"/>
      <c r="R1" s="2"/>
      <c r="S1" s="2"/>
      <c r="T1" s="2"/>
      <c r="U1" s="2"/>
      <c r="V1" s="2"/>
      <c r="W1" s="2"/>
      <c r="X1" s="2"/>
      <c r="Y1" s="2"/>
      <c r="Z1" s="2"/>
    </row>
    <row r="2" ht="62.25" customHeight="1">
      <c r="A2" s="1"/>
      <c r="B2" s="3"/>
      <c r="C2" s="6"/>
      <c r="D2" s="6"/>
      <c r="E2" s="6"/>
      <c r="F2" s="6"/>
      <c r="G2" s="6"/>
      <c r="H2" s="6"/>
      <c r="I2" s="6"/>
      <c r="J2" s="6"/>
      <c r="K2" s="6"/>
      <c r="L2" s="6"/>
      <c r="M2" s="1"/>
      <c r="N2" s="8"/>
      <c r="O2" s="5"/>
      <c r="P2" s="5"/>
      <c r="Q2" s="2"/>
      <c r="R2" s="2"/>
      <c r="S2" s="2"/>
      <c r="T2" s="2"/>
      <c r="U2" s="2"/>
      <c r="V2" s="2"/>
      <c r="W2" s="2"/>
      <c r="X2" s="2"/>
      <c r="Y2" s="2"/>
      <c r="Z2" s="2"/>
    </row>
    <row r="3" ht="23.25" customHeight="1">
      <c r="A3" s="1"/>
      <c r="B3" s="9" t="s">
        <v>0</v>
      </c>
      <c r="C3" s="10" t="s">
        <v>1</v>
      </c>
      <c r="D3" s="10" t="s">
        <v>3</v>
      </c>
      <c r="E3" s="10" t="s">
        <v>4</v>
      </c>
      <c r="F3" s="10" t="s">
        <v>5</v>
      </c>
      <c r="G3" s="10" t="s">
        <v>6</v>
      </c>
      <c r="H3" s="10" t="s">
        <v>7</v>
      </c>
      <c r="I3" s="12" t="s">
        <v>8</v>
      </c>
      <c r="J3" s="12" t="s">
        <v>9</v>
      </c>
      <c r="K3" s="12" t="s">
        <v>10</v>
      </c>
      <c r="L3" s="12" t="s">
        <v>11</v>
      </c>
      <c r="M3" s="12" t="s">
        <v>12</v>
      </c>
      <c r="N3" s="14" t="s">
        <v>13</v>
      </c>
      <c r="O3" s="16" t="s">
        <v>14</v>
      </c>
      <c r="P3" s="17" t="s">
        <v>16</v>
      </c>
      <c r="Q3" s="2"/>
      <c r="R3" s="2"/>
      <c r="S3" s="2"/>
      <c r="T3" s="2"/>
      <c r="U3" s="2"/>
      <c r="V3" s="2"/>
      <c r="W3" s="2"/>
      <c r="X3" s="2"/>
      <c r="Y3" s="2"/>
      <c r="Z3" s="2"/>
    </row>
    <row r="4" ht="40.5" customHeight="1">
      <c r="A4" s="1"/>
      <c r="B4" s="20" t="str">
        <f>'Member Roster'!$C4</f>
        <v>Suzanne (Suzzy)</v>
      </c>
      <c r="C4" s="21" t="s">
        <v>17</v>
      </c>
      <c r="D4" s="21" t="s">
        <v>18</v>
      </c>
      <c r="E4" s="21" t="s">
        <v>19</v>
      </c>
      <c r="F4" s="21" t="s">
        <v>20</v>
      </c>
      <c r="G4" s="21" t="s">
        <v>21</v>
      </c>
      <c r="H4" s="21">
        <v>20695.0</v>
      </c>
      <c r="I4" s="23" t="s">
        <v>22</v>
      </c>
      <c r="J4" s="25" t="str">
        <f>HYPERLINK("mailto:suzzyabbey3@gmail.com","suzzyabbey3@gmail.com")</f>
        <v>suzzyabbey3@gmail.com</v>
      </c>
      <c r="K4" s="26" t="s">
        <v>23</v>
      </c>
      <c r="L4" s="26" t="s">
        <v>24</v>
      </c>
      <c r="M4" s="27">
        <v>42391.0</v>
      </c>
      <c r="N4" s="28" t="s">
        <v>25</v>
      </c>
      <c r="O4" s="28" t="s">
        <v>26</v>
      </c>
      <c r="P4" s="26" t="s">
        <v>27</v>
      </c>
      <c r="Q4" s="2"/>
      <c r="R4" s="2"/>
      <c r="S4" s="2"/>
      <c r="T4" s="2"/>
      <c r="U4" s="2"/>
      <c r="V4" s="2"/>
      <c r="W4" s="2"/>
      <c r="X4" s="2"/>
      <c r="Y4" s="2"/>
      <c r="Z4" s="2"/>
    </row>
    <row r="5" ht="40.5" customHeight="1">
      <c r="A5" s="1"/>
      <c r="B5" s="20"/>
      <c r="C5" s="29" t="s">
        <v>28</v>
      </c>
      <c r="D5" s="29" t="s">
        <v>29</v>
      </c>
      <c r="E5" s="29" t="s">
        <v>30</v>
      </c>
      <c r="F5" s="29" t="s">
        <v>31</v>
      </c>
      <c r="G5" s="29" t="s">
        <v>21</v>
      </c>
      <c r="H5" s="29">
        <v>20601.0</v>
      </c>
      <c r="I5" s="30" t="s">
        <v>32</v>
      </c>
      <c r="J5" s="31" t="s">
        <v>33</v>
      </c>
      <c r="K5" s="32" t="s">
        <v>23</v>
      </c>
      <c r="L5" s="26"/>
      <c r="M5" s="33">
        <v>42848.0</v>
      </c>
      <c r="N5" s="28" t="s">
        <v>34</v>
      </c>
      <c r="O5" s="28" t="s">
        <v>35</v>
      </c>
      <c r="P5" s="32" t="s">
        <v>36</v>
      </c>
      <c r="Q5" s="2"/>
      <c r="R5" s="2"/>
      <c r="S5" s="2"/>
      <c r="T5" s="2"/>
      <c r="U5" s="2"/>
      <c r="V5" s="2"/>
      <c r="W5" s="2"/>
      <c r="X5" s="2"/>
      <c r="Y5" s="2"/>
      <c r="Z5" s="2"/>
    </row>
    <row r="6" ht="13.5" customHeight="1">
      <c r="A6" s="1"/>
      <c r="B6" s="20" t="str">
        <f>'Member Roster'!$C6</f>
        <v>Jennifer</v>
      </c>
      <c r="C6" s="21" t="s">
        <v>37</v>
      </c>
      <c r="D6" s="21" t="s">
        <v>38</v>
      </c>
      <c r="E6" s="21" t="s">
        <v>39</v>
      </c>
      <c r="F6" s="21" t="s">
        <v>20</v>
      </c>
      <c r="G6" s="21" t="s">
        <v>21</v>
      </c>
      <c r="H6" s="21">
        <v>20695.0</v>
      </c>
      <c r="I6" s="23" t="s">
        <v>40</v>
      </c>
      <c r="J6" s="25" t="str">
        <f>HYPERLINK("mailto:jenniferchang09@gmail.com","jenniferchang09@gmail.com")</f>
        <v>jenniferchang09@gmail.com</v>
      </c>
      <c r="K6" s="26" t="s">
        <v>41</v>
      </c>
      <c r="L6" s="26" t="s">
        <v>42</v>
      </c>
      <c r="M6" s="27">
        <v>42483.0</v>
      </c>
      <c r="N6" s="34" t="s">
        <v>43</v>
      </c>
      <c r="O6" s="35">
        <v>41497.0</v>
      </c>
      <c r="P6" s="26" t="s">
        <v>27</v>
      </c>
      <c r="Q6" s="2"/>
      <c r="R6" s="2"/>
      <c r="S6" s="2"/>
      <c r="T6" s="2"/>
      <c r="U6" s="2"/>
      <c r="V6" s="2"/>
      <c r="W6" s="2"/>
      <c r="X6" s="2"/>
      <c r="Y6" s="2"/>
      <c r="Z6" s="2"/>
    </row>
    <row r="7" ht="27.0" customHeight="1">
      <c r="A7" s="1"/>
      <c r="B7" s="20"/>
      <c r="C7" s="29" t="s">
        <v>44</v>
      </c>
      <c r="D7" s="29" t="s">
        <v>45</v>
      </c>
      <c r="E7" s="29" t="s">
        <v>46</v>
      </c>
      <c r="F7" s="29" t="s">
        <v>31</v>
      </c>
      <c r="G7" s="29" t="s">
        <v>21</v>
      </c>
      <c r="H7" s="29">
        <v>20603.0</v>
      </c>
      <c r="I7" s="30" t="s">
        <v>47</v>
      </c>
      <c r="J7" s="31" t="s">
        <v>48</v>
      </c>
      <c r="K7" s="36" t="s">
        <v>23</v>
      </c>
      <c r="L7" s="26"/>
      <c r="M7" s="33">
        <v>42931.0</v>
      </c>
      <c r="N7" s="28" t="s">
        <v>49</v>
      </c>
      <c r="O7" s="28" t="s">
        <v>50</v>
      </c>
      <c r="P7" s="37" t="s">
        <v>27</v>
      </c>
      <c r="Q7" s="2"/>
      <c r="R7" s="2"/>
      <c r="S7" s="2"/>
      <c r="T7" s="2"/>
      <c r="U7" s="2"/>
      <c r="V7" s="2"/>
      <c r="W7" s="2"/>
      <c r="X7" s="2"/>
      <c r="Y7" s="2"/>
      <c r="Z7" s="2"/>
    </row>
    <row r="8" ht="27.0" customHeight="1">
      <c r="A8" s="1"/>
      <c r="B8" s="20"/>
      <c r="C8" s="29" t="s">
        <v>51</v>
      </c>
      <c r="D8" s="29" t="s">
        <v>52</v>
      </c>
      <c r="E8" s="29" t="s">
        <v>53</v>
      </c>
      <c r="F8" s="29" t="s">
        <v>31</v>
      </c>
      <c r="G8" s="29" t="s">
        <v>21</v>
      </c>
      <c r="H8" s="29">
        <v>20603.0</v>
      </c>
      <c r="I8" s="30" t="s">
        <v>54</v>
      </c>
      <c r="J8" s="31" t="s">
        <v>55</v>
      </c>
      <c r="K8" s="38" t="s">
        <v>56</v>
      </c>
      <c r="L8" s="26"/>
      <c r="M8" s="33">
        <v>43335.0</v>
      </c>
      <c r="N8" s="28" t="s">
        <v>57</v>
      </c>
      <c r="O8" s="28" t="s">
        <v>58</v>
      </c>
      <c r="P8" s="37" t="s">
        <v>27</v>
      </c>
      <c r="Q8" s="2"/>
      <c r="R8" s="2"/>
      <c r="S8" s="2"/>
      <c r="T8" s="2"/>
      <c r="U8" s="2"/>
      <c r="V8" s="2"/>
      <c r="W8" s="2"/>
      <c r="X8" s="2"/>
      <c r="Y8" s="2"/>
      <c r="Z8" s="2"/>
    </row>
    <row r="9" ht="27.0" customHeight="1">
      <c r="A9" s="1"/>
      <c r="B9" s="20"/>
      <c r="C9" s="21" t="s">
        <v>59</v>
      </c>
      <c r="D9" s="21" t="s">
        <v>60</v>
      </c>
      <c r="E9" s="21" t="s">
        <v>61</v>
      </c>
      <c r="F9" s="21" t="s">
        <v>31</v>
      </c>
      <c r="G9" s="21" t="s">
        <v>21</v>
      </c>
      <c r="H9" s="21">
        <v>20603.0</v>
      </c>
      <c r="I9" s="23" t="s">
        <v>62</v>
      </c>
      <c r="J9" s="25" t="str">
        <f>HYPERLINK("mailto:dunn.melissad@gmail.com","dunn.melissad@gmail.com")</f>
        <v>dunn.melissad@gmail.com</v>
      </c>
      <c r="K9" s="26" t="s">
        <v>63</v>
      </c>
      <c r="L9" s="26" t="s">
        <v>64</v>
      </c>
      <c r="M9" s="27">
        <v>42633.0</v>
      </c>
      <c r="N9" s="35" t="s">
        <v>65</v>
      </c>
      <c r="O9" s="35" t="s">
        <v>66</v>
      </c>
      <c r="P9" s="39" t="s">
        <v>27</v>
      </c>
      <c r="Q9" s="2"/>
      <c r="R9" s="2"/>
      <c r="S9" s="2"/>
      <c r="T9" s="2"/>
      <c r="U9" s="2"/>
      <c r="V9" s="2"/>
      <c r="W9" s="2"/>
      <c r="X9" s="2"/>
      <c r="Y9" s="2"/>
      <c r="Z9" s="2"/>
    </row>
    <row r="10" ht="27.0" customHeight="1">
      <c r="A10" s="1"/>
      <c r="B10" s="20"/>
      <c r="C10" s="29" t="s">
        <v>67</v>
      </c>
      <c r="D10" s="29" t="s">
        <v>68</v>
      </c>
      <c r="E10" s="29" t="s">
        <v>69</v>
      </c>
      <c r="F10" s="29" t="s">
        <v>31</v>
      </c>
      <c r="G10" s="29" t="s">
        <v>21</v>
      </c>
      <c r="H10" s="29">
        <v>20602.0</v>
      </c>
      <c r="I10" s="30" t="s">
        <v>70</v>
      </c>
      <c r="J10" s="40" t="s">
        <v>71</v>
      </c>
      <c r="K10" s="32" t="s">
        <v>72</v>
      </c>
      <c r="L10" s="32" t="s">
        <v>73</v>
      </c>
      <c r="M10" s="33">
        <v>42781.0</v>
      </c>
      <c r="N10" s="28" t="s">
        <v>74</v>
      </c>
      <c r="O10" s="41">
        <v>42376.0</v>
      </c>
      <c r="P10" s="42" t="s">
        <v>27</v>
      </c>
      <c r="Q10" s="2"/>
      <c r="R10" s="2"/>
      <c r="S10" s="2"/>
      <c r="T10" s="2"/>
      <c r="U10" s="2"/>
      <c r="V10" s="2"/>
      <c r="W10" s="2"/>
      <c r="X10" s="2"/>
      <c r="Y10" s="2"/>
      <c r="Z10" s="2"/>
    </row>
    <row r="11" ht="27.0" customHeight="1">
      <c r="A11" s="1"/>
      <c r="B11" s="20"/>
      <c r="C11" s="29" t="s">
        <v>75</v>
      </c>
      <c r="D11" s="29" t="s">
        <v>76</v>
      </c>
      <c r="E11" s="29" t="s">
        <v>77</v>
      </c>
      <c r="F11" s="29" t="s">
        <v>31</v>
      </c>
      <c r="G11" s="29" t="s">
        <v>21</v>
      </c>
      <c r="H11" s="29">
        <v>20602.0</v>
      </c>
      <c r="I11" s="30" t="s">
        <v>78</v>
      </c>
      <c r="J11" s="40" t="s">
        <v>79</v>
      </c>
      <c r="K11" s="32" t="s">
        <v>80</v>
      </c>
      <c r="L11" s="32" t="s">
        <v>81</v>
      </c>
      <c r="M11" s="33">
        <v>43322.0</v>
      </c>
      <c r="N11" s="28" t="s">
        <v>82</v>
      </c>
      <c r="O11" s="28" t="s">
        <v>83</v>
      </c>
      <c r="P11" s="32" t="s">
        <v>27</v>
      </c>
      <c r="Q11" s="2"/>
      <c r="R11" s="2"/>
      <c r="S11" s="2"/>
      <c r="T11" s="2"/>
      <c r="U11" s="2"/>
      <c r="V11" s="2"/>
      <c r="W11" s="2"/>
      <c r="X11" s="2"/>
      <c r="Y11" s="2"/>
      <c r="Z11" s="2"/>
    </row>
    <row r="12" ht="40.5" customHeight="1">
      <c r="A12" s="1"/>
      <c r="B12" s="20"/>
      <c r="C12" s="29" t="s">
        <v>84</v>
      </c>
      <c r="D12" s="29" t="s">
        <v>85</v>
      </c>
      <c r="E12" s="29" t="s">
        <v>86</v>
      </c>
      <c r="F12" s="29" t="s">
        <v>31</v>
      </c>
      <c r="G12" s="29" t="s">
        <v>21</v>
      </c>
      <c r="H12" s="29">
        <v>20602.0</v>
      </c>
      <c r="I12" s="30" t="s">
        <v>87</v>
      </c>
      <c r="J12" s="31" t="s">
        <v>88</v>
      </c>
      <c r="K12" s="32" t="s">
        <v>41</v>
      </c>
      <c r="L12" s="32" t="s">
        <v>89</v>
      </c>
      <c r="M12" s="33">
        <v>42421.0</v>
      </c>
      <c r="N12" s="28" t="s">
        <v>90</v>
      </c>
      <c r="O12" s="28" t="s">
        <v>91</v>
      </c>
      <c r="P12" s="32" t="s">
        <v>27</v>
      </c>
      <c r="Q12" s="2"/>
      <c r="R12" s="2"/>
      <c r="S12" s="2"/>
      <c r="T12" s="2"/>
      <c r="U12" s="2"/>
      <c r="V12" s="2"/>
      <c r="W12" s="2"/>
      <c r="X12" s="2"/>
      <c r="Y12" s="2"/>
      <c r="Z12" s="2"/>
    </row>
    <row r="13" ht="40.5" customHeight="1">
      <c r="A13" s="1"/>
      <c r="B13" s="20"/>
      <c r="C13" s="29" t="s">
        <v>92</v>
      </c>
      <c r="D13" s="29" t="s">
        <v>93</v>
      </c>
      <c r="E13" s="29" t="s">
        <v>94</v>
      </c>
      <c r="F13" s="29" t="s">
        <v>31</v>
      </c>
      <c r="G13" s="29" t="s">
        <v>21</v>
      </c>
      <c r="H13" s="29">
        <v>20603.0</v>
      </c>
      <c r="I13" s="30" t="s">
        <v>95</v>
      </c>
      <c r="J13" s="31" t="s">
        <v>96</v>
      </c>
      <c r="K13" s="32" t="s">
        <v>97</v>
      </c>
      <c r="L13" s="32" t="s">
        <v>98</v>
      </c>
      <c r="M13" s="33">
        <v>43229.0</v>
      </c>
      <c r="N13" s="28" t="s">
        <v>99</v>
      </c>
      <c r="O13" s="28" t="s">
        <v>100</v>
      </c>
      <c r="P13" s="37" t="s">
        <v>27</v>
      </c>
      <c r="Q13" s="2"/>
      <c r="R13" s="2"/>
      <c r="S13" s="2"/>
      <c r="T13" s="2"/>
      <c r="U13" s="2"/>
      <c r="V13" s="2"/>
      <c r="W13" s="2"/>
      <c r="X13" s="2"/>
      <c r="Y13" s="2"/>
      <c r="Z13" s="2"/>
    </row>
    <row r="14" ht="21.0" customHeight="1">
      <c r="A14" s="1"/>
      <c r="B14" s="20"/>
      <c r="C14" s="21" t="s">
        <v>101</v>
      </c>
      <c r="D14" s="21" t="s">
        <v>102</v>
      </c>
      <c r="E14" s="21" t="s">
        <v>103</v>
      </c>
      <c r="F14" s="21" t="s">
        <v>31</v>
      </c>
      <c r="G14" s="21" t="s">
        <v>21</v>
      </c>
      <c r="H14" s="21">
        <v>20603.0</v>
      </c>
      <c r="I14" s="23" t="s">
        <v>104</v>
      </c>
      <c r="J14" s="25" t="str">
        <f>HYPERLINK("mailto:kate6214@gmail.com","kate6214@gmail.com")</f>
        <v>kate6214@gmail.com</v>
      </c>
      <c r="K14" s="26" t="s">
        <v>23</v>
      </c>
      <c r="L14" s="32" t="s">
        <v>105</v>
      </c>
      <c r="M14" s="27">
        <v>42706.0</v>
      </c>
      <c r="N14" s="26" t="s">
        <v>106</v>
      </c>
      <c r="O14" s="35">
        <v>42116.0</v>
      </c>
      <c r="P14" s="43" t="s">
        <v>27</v>
      </c>
      <c r="Q14" s="2"/>
      <c r="R14" s="2"/>
      <c r="S14" s="2"/>
      <c r="T14" s="2"/>
      <c r="U14" s="2"/>
      <c r="V14" s="2"/>
      <c r="W14" s="2"/>
      <c r="X14" s="2"/>
      <c r="Y14" s="2"/>
      <c r="Z14" s="2"/>
    </row>
    <row r="15" ht="21.0" customHeight="1">
      <c r="A15" s="1"/>
      <c r="B15" s="20"/>
      <c r="C15" s="29" t="s">
        <v>107</v>
      </c>
      <c r="D15" s="29" t="s">
        <v>108</v>
      </c>
      <c r="E15" s="29" t="s">
        <v>109</v>
      </c>
      <c r="F15" s="29" t="s">
        <v>110</v>
      </c>
      <c r="G15" s="29" t="s">
        <v>21</v>
      </c>
      <c r="H15" s="29">
        <v>20640.0</v>
      </c>
      <c r="I15" s="30" t="s">
        <v>111</v>
      </c>
      <c r="J15" s="31" t="s">
        <v>112</v>
      </c>
      <c r="K15" s="32" t="s">
        <v>113</v>
      </c>
      <c r="L15" s="32" t="s">
        <v>114</v>
      </c>
      <c r="M15" s="33">
        <v>42744.0</v>
      </c>
      <c r="N15" s="32" t="s">
        <v>115</v>
      </c>
      <c r="O15" s="28" t="s">
        <v>116</v>
      </c>
      <c r="P15" s="37" t="s">
        <v>27</v>
      </c>
      <c r="Q15" s="2"/>
      <c r="R15" s="2"/>
      <c r="S15" s="2"/>
      <c r="T15" s="2"/>
      <c r="U15" s="2"/>
      <c r="V15" s="2"/>
      <c r="W15" s="2"/>
      <c r="X15" s="2"/>
      <c r="Y15" s="2"/>
      <c r="Z15" s="2"/>
    </row>
    <row r="16" ht="40.5" customHeight="1">
      <c r="A16" s="1"/>
      <c r="B16" s="20" t="str">
        <f>'Member Roster'!$C16</f>
        <v>Jestina (Tina)</v>
      </c>
      <c r="C16" s="21" t="s">
        <v>117</v>
      </c>
      <c r="D16" s="29" t="s">
        <v>118</v>
      </c>
      <c r="E16" s="21" t="s">
        <v>119</v>
      </c>
      <c r="F16" s="21" t="s">
        <v>31</v>
      </c>
      <c r="G16" s="21" t="s">
        <v>21</v>
      </c>
      <c r="H16" s="21">
        <v>20602.0</v>
      </c>
      <c r="I16" s="44" t="s">
        <v>120</v>
      </c>
      <c r="J16" s="25" t="str">
        <f>HYPERLINK("mailto:lady_marine5@yahoo.com","lady_marine5@yahoo.com")</f>
        <v>lady_marine5@yahoo.com</v>
      </c>
      <c r="K16" s="26" t="s">
        <v>63</v>
      </c>
      <c r="L16" s="26" t="s">
        <v>121</v>
      </c>
      <c r="M16" s="27">
        <v>42732.0</v>
      </c>
      <c r="N16" s="28" t="s">
        <v>122</v>
      </c>
      <c r="O16" s="28" t="s">
        <v>123</v>
      </c>
      <c r="P16" s="39" t="s">
        <v>27</v>
      </c>
      <c r="Q16" s="2"/>
      <c r="R16" s="2"/>
      <c r="S16" s="2"/>
      <c r="T16" s="2"/>
      <c r="U16" s="2"/>
      <c r="V16" s="2"/>
      <c r="W16" s="2"/>
      <c r="X16" s="2"/>
      <c r="Y16" s="2"/>
      <c r="Z16" s="2"/>
    </row>
    <row r="17" ht="40.5" customHeight="1">
      <c r="A17" s="1"/>
      <c r="B17" s="20"/>
      <c r="C17" s="29" t="s">
        <v>124</v>
      </c>
      <c r="D17" s="29" t="s">
        <v>125</v>
      </c>
      <c r="E17" s="29" t="s">
        <v>126</v>
      </c>
      <c r="F17" s="29" t="s">
        <v>31</v>
      </c>
      <c r="G17" s="29" t="s">
        <v>21</v>
      </c>
      <c r="H17" s="29">
        <v>20602.0</v>
      </c>
      <c r="I17" s="45" t="s">
        <v>127</v>
      </c>
      <c r="J17" s="40" t="s">
        <v>128</v>
      </c>
      <c r="K17" s="32" t="s">
        <v>129</v>
      </c>
      <c r="L17" s="32" t="s">
        <v>130</v>
      </c>
      <c r="M17" s="33">
        <v>42769.0</v>
      </c>
      <c r="N17" s="28" t="s">
        <v>131</v>
      </c>
      <c r="O17" s="28" t="s">
        <v>132</v>
      </c>
      <c r="P17" s="42" t="s">
        <v>27</v>
      </c>
      <c r="Q17" s="2"/>
      <c r="R17" s="2"/>
      <c r="S17" s="2"/>
      <c r="T17" s="2"/>
      <c r="U17" s="2"/>
      <c r="V17" s="2"/>
      <c r="W17" s="2"/>
      <c r="X17" s="2"/>
      <c r="Y17" s="2"/>
      <c r="Z17" s="2"/>
    </row>
    <row r="18" ht="40.5" customHeight="1">
      <c r="A18" s="1"/>
      <c r="B18" s="20"/>
      <c r="C18" s="29" t="s">
        <v>133</v>
      </c>
      <c r="D18" s="29" t="s">
        <v>134</v>
      </c>
      <c r="E18" s="29" t="s">
        <v>135</v>
      </c>
      <c r="F18" s="29" t="s">
        <v>20</v>
      </c>
      <c r="G18" s="29" t="s">
        <v>21</v>
      </c>
      <c r="H18" s="29">
        <v>20695.0</v>
      </c>
      <c r="I18" s="45" t="s">
        <v>136</v>
      </c>
      <c r="J18" s="40" t="s">
        <v>137</v>
      </c>
      <c r="K18" s="32" t="s">
        <v>97</v>
      </c>
      <c r="L18" s="32" t="s">
        <v>138</v>
      </c>
      <c r="M18" s="46">
        <v>43289.0</v>
      </c>
      <c r="N18" s="28" t="s">
        <v>139</v>
      </c>
      <c r="O18" s="28" t="s">
        <v>140</v>
      </c>
      <c r="P18" s="42" t="s">
        <v>27</v>
      </c>
      <c r="Q18" s="2"/>
      <c r="R18" s="2"/>
      <c r="S18" s="2"/>
      <c r="T18" s="2"/>
      <c r="U18" s="2"/>
      <c r="V18" s="2"/>
      <c r="W18" s="2"/>
      <c r="X18" s="2"/>
      <c r="Y18" s="2"/>
      <c r="Z18" s="2"/>
    </row>
    <row r="19" ht="40.5" customHeight="1">
      <c r="A19" s="1"/>
      <c r="B19" s="20"/>
      <c r="C19" s="29" t="s">
        <v>141</v>
      </c>
      <c r="D19" s="29" t="s">
        <v>142</v>
      </c>
      <c r="E19" s="29" t="s">
        <v>143</v>
      </c>
      <c r="F19" s="29" t="s">
        <v>20</v>
      </c>
      <c r="G19" s="29" t="s">
        <v>21</v>
      </c>
      <c r="H19" s="29">
        <v>20695.0</v>
      </c>
      <c r="I19" s="45" t="s">
        <v>144</v>
      </c>
      <c r="J19" s="40" t="s">
        <v>145</v>
      </c>
      <c r="K19" s="32" t="s">
        <v>23</v>
      </c>
      <c r="L19" s="32" t="s">
        <v>146</v>
      </c>
      <c r="M19" s="33">
        <v>43383.0</v>
      </c>
      <c r="N19" s="28" t="s">
        <v>147</v>
      </c>
      <c r="O19" s="28" t="s">
        <v>148</v>
      </c>
      <c r="P19" s="42" t="s">
        <v>27</v>
      </c>
      <c r="Q19" s="2"/>
      <c r="R19" s="2"/>
      <c r="S19" s="2"/>
      <c r="T19" s="2"/>
      <c r="U19" s="2"/>
      <c r="V19" s="2"/>
      <c r="W19" s="2"/>
      <c r="X19" s="2"/>
      <c r="Y19" s="2"/>
      <c r="Z19" s="2"/>
    </row>
    <row r="20" ht="29.25" customHeight="1">
      <c r="A20" s="1"/>
      <c r="B20" s="20"/>
      <c r="C20" s="29" t="s">
        <v>149</v>
      </c>
      <c r="D20" s="29" t="s">
        <v>150</v>
      </c>
      <c r="E20" s="29" t="s">
        <v>151</v>
      </c>
      <c r="F20" s="29" t="s">
        <v>31</v>
      </c>
      <c r="G20" s="29" t="s">
        <v>21</v>
      </c>
      <c r="H20" s="29">
        <v>20603.0</v>
      </c>
      <c r="I20" s="45" t="s">
        <v>152</v>
      </c>
      <c r="J20" s="40" t="s">
        <v>153</v>
      </c>
      <c r="K20" s="32" t="s">
        <v>23</v>
      </c>
      <c r="L20" s="32"/>
      <c r="M20" s="33"/>
      <c r="N20" s="28" t="s">
        <v>154</v>
      </c>
      <c r="O20" s="47">
        <v>42192.0</v>
      </c>
      <c r="P20" s="42"/>
      <c r="Q20" s="2"/>
      <c r="R20" s="2"/>
      <c r="S20" s="2"/>
      <c r="T20" s="2"/>
      <c r="U20" s="2"/>
      <c r="V20" s="2"/>
      <c r="W20" s="2"/>
      <c r="X20" s="2"/>
      <c r="Y20" s="2"/>
      <c r="Z20" s="2"/>
    </row>
    <row r="21" ht="29.25" customHeight="1">
      <c r="A21" s="1"/>
      <c r="B21" s="20"/>
      <c r="C21" s="29" t="s">
        <v>155</v>
      </c>
      <c r="D21" s="29" t="s">
        <v>156</v>
      </c>
      <c r="E21" s="29" t="s">
        <v>157</v>
      </c>
      <c r="F21" s="29" t="s">
        <v>20</v>
      </c>
      <c r="G21" s="29" t="s">
        <v>21</v>
      </c>
      <c r="H21" s="29">
        <v>20695.0</v>
      </c>
      <c r="I21" s="45" t="s">
        <v>158</v>
      </c>
      <c r="J21" s="40" t="s">
        <v>159</v>
      </c>
      <c r="K21" s="32" t="s">
        <v>97</v>
      </c>
      <c r="L21" s="32"/>
      <c r="M21" s="33">
        <v>43112.0</v>
      </c>
      <c r="N21" s="28" t="s">
        <v>160</v>
      </c>
      <c r="O21" s="28" t="s">
        <v>161</v>
      </c>
      <c r="P21" s="42" t="s">
        <v>162</v>
      </c>
      <c r="Q21" s="2"/>
      <c r="R21" s="2"/>
      <c r="S21" s="2"/>
      <c r="T21" s="2"/>
      <c r="U21" s="2"/>
      <c r="V21" s="2"/>
      <c r="W21" s="2"/>
      <c r="X21" s="2"/>
      <c r="Y21" s="2"/>
      <c r="Z21" s="2"/>
    </row>
    <row r="22" ht="29.25" customHeight="1">
      <c r="A22" s="1"/>
      <c r="B22" s="20"/>
      <c r="C22" s="29" t="s">
        <v>163</v>
      </c>
      <c r="D22" s="29" t="s">
        <v>164</v>
      </c>
      <c r="E22" s="29" t="s">
        <v>165</v>
      </c>
      <c r="F22" s="29" t="s">
        <v>31</v>
      </c>
      <c r="G22" s="29" t="s">
        <v>21</v>
      </c>
      <c r="H22" s="29">
        <v>20602.0</v>
      </c>
      <c r="I22" s="45" t="s">
        <v>166</v>
      </c>
      <c r="J22" s="40" t="s">
        <v>167</v>
      </c>
      <c r="K22" s="32" t="s">
        <v>23</v>
      </c>
      <c r="L22" s="32" t="s">
        <v>168</v>
      </c>
      <c r="M22" s="33">
        <v>43251.0</v>
      </c>
      <c r="N22" s="28" t="s">
        <v>169</v>
      </c>
      <c r="O22" s="48">
        <v>43011.0</v>
      </c>
      <c r="P22" s="42" t="s">
        <v>27</v>
      </c>
      <c r="Q22" s="2"/>
      <c r="R22" s="2"/>
      <c r="S22" s="2"/>
      <c r="T22" s="2"/>
      <c r="U22" s="2"/>
      <c r="V22" s="2"/>
      <c r="W22" s="2"/>
      <c r="X22" s="2"/>
      <c r="Y22" s="2"/>
      <c r="Z22" s="2"/>
    </row>
    <row r="23" ht="21.0" customHeight="1">
      <c r="A23" s="1"/>
      <c r="B23" s="20" t="str">
        <f>'Member Roster'!$C23</f>
        <v>Margaret (Maggie)</v>
      </c>
      <c r="C23" s="21" t="s">
        <v>170</v>
      </c>
      <c r="D23" s="21" t="s">
        <v>171</v>
      </c>
      <c r="E23" s="21" t="s">
        <v>172</v>
      </c>
      <c r="F23" s="21" t="s">
        <v>31</v>
      </c>
      <c r="G23" s="21" t="s">
        <v>21</v>
      </c>
      <c r="H23" s="21">
        <v>20601.0</v>
      </c>
      <c r="I23" s="23" t="s">
        <v>173</v>
      </c>
      <c r="J23" s="25" t="str">
        <f>HYPERLINK("mailto:margaret.mayhair@gmail.com","margaret.mayhair@gmail.com")</f>
        <v>margaret.mayhair@gmail.com</v>
      </c>
      <c r="K23" s="26" t="s">
        <v>41</v>
      </c>
      <c r="L23" s="26" t="s">
        <v>174</v>
      </c>
      <c r="M23" s="27">
        <v>42595.0</v>
      </c>
      <c r="N23" s="26" t="s">
        <v>175</v>
      </c>
      <c r="O23" s="35">
        <v>41860.0</v>
      </c>
      <c r="P23" s="43" t="s">
        <v>27</v>
      </c>
      <c r="Q23" s="2"/>
      <c r="R23" s="2"/>
      <c r="S23" s="2"/>
      <c r="T23" s="2"/>
      <c r="U23" s="2"/>
      <c r="V23" s="2"/>
      <c r="W23" s="2"/>
      <c r="X23" s="2"/>
      <c r="Y23" s="2"/>
      <c r="Z23" s="2"/>
    </row>
    <row r="24" ht="27.0" customHeight="1">
      <c r="A24" s="1"/>
      <c r="B24" s="20" t="str">
        <f>'Member Roster'!$C24</f>
        <v>Loretta</v>
      </c>
      <c r="C24" s="21" t="s">
        <v>176</v>
      </c>
      <c r="D24" s="21" t="s">
        <v>177</v>
      </c>
      <c r="E24" s="21" t="s">
        <v>178</v>
      </c>
      <c r="F24" s="21" t="s">
        <v>31</v>
      </c>
      <c r="G24" s="21" t="s">
        <v>21</v>
      </c>
      <c r="H24" s="21">
        <v>20603.0</v>
      </c>
      <c r="I24" s="44" t="s">
        <v>179</v>
      </c>
      <c r="J24" s="25" t="str">
        <f>HYPERLINK("mailto:lerin57@aol.com","lerin57@aol.com")</f>
        <v>lerin57@aol.com</v>
      </c>
      <c r="K24" s="26" t="s">
        <v>180</v>
      </c>
      <c r="L24" s="26" t="s">
        <v>181</v>
      </c>
      <c r="M24" s="27">
        <v>42621.0</v>
      </c>
      <c r="N24" s="26" t="s">
        <v>182</v>
      </c>
      <c r="O24" s="35">
        <v>40030.0</v>
      </c>
      <c r="P24" s="39" t="s">
        <v>27</v>
      </c>
      <c r="Q24" s="2"/>
      <c r="R24" s="2"/>
      <c r="S24" s="2"/>
      <c r="T24" s="2"/>
      <c r="U24" s="2"/>
      <c r="V24" s="2"/>
      <c r="W24" s="2"/>
      <c r="X24" s="2"/>
      <c r="Y24" s="2"/>
      <c r="Z24" s="2"/>
    </row>
    <row r="25" ht="21.0" customHeight="1">
      <c r="A25" s="1"/>
      <c r="B25" s="20" t="str">
        <f>'Member Roster'!$C25</f>
        <v>Crystal (Chrys)</v>
      </c>
      <c r="C25" s="21" t="s">
        <v>183</v>
      </c>
      <c r="D25" s="21" t="s">
        <v>184</v>
      </c>
      <c r="E25" s="21" t="s">
        <v>185</v>
      </c>
      <c r="F25" s="21" t="s">
        <v>31</v>
      </c>
      <c r="G25" s="21" t="s">
        <v>21</v>
      </c>
      <c r="H25" s="21">
        <v>20601.0</v>
      </c>
      <c r="I25" s="23" t="s">
        <v>186</v>
      </c>
      <c r="J25" s="25" t="str">
        <f>HYPERLINK("mailto:csparker@gmail.com","csparker@gmail.com")</f>
        <v>csparker@gmail.com</v>
      </c>
      <c r="K25" s="26" t="s">
        <v>97</v>
      </c>
      <c r="L25" s="26" t="s">
        <v>187</v>
      </c>
      <c r="M25" s="27">
        <v>42430.0</v>
      </c>
      <c r="N25" s="26" t="s">
        <v>188</v>
      </c>
      <c r="O25" s="35">
        <v>41741.0</v>
      </c>
      <c r="P25" s="39" t="s">
        <v>189</v>
      </c>
      <c r="Q25" s="2"/>
      <c r="R25" s="2"/>
      <c r="S25" s="2"/>
      <c r="T25" s="2"/>
      <c r="U25" s="2"/>
      <c r="V25" s="2"/>
      <c r="W25" s="2"/>
      <c r="X25" s="2"/>
      <c r="Y25" s="2"/>
      <c r="Z25" s="2"/>
    </row>
    <row r="26" ht="21.0" customHeight="1">
      <c r="A26" s="1"/>
      <c r="B26" s="20"/>
      <c r="C26" s="29" t="s">
        <v>190</v>
      </c>
      <c r="D26" s="29" t="s">
        <v>191</v>
      </c>
      <c r="E26" s="29" t="s">
        <v>192</v>
      </c>
      <c r="F26" s="29" t="s">
        <v>31</v>
      </c>
      <c r="G26" s="29" t="s">
        <v>21</v>
      </c>
      <c r="H26" s="29">
        <v>20601.0</v>
      </c>
      <c r="I26" s="30" t="s">
        <v>193</v>
      </c>
      <c r="J26" s="40" t="s">
        <v>194</v>
      </c>
      <c r="K26" s="32" t="s">
        <v>41</v>
      </c>
      <c r="L26" s="32" t="s">
        <v>195</v>
      </c>
      <c r="M26" s="33">
        <v>42973.0</v>
      </c>
      <c r="N26" s="32" t="s">
        <v>196</v>
      </c>
      <c r="O26" s="41">
        <v>42928.0</v>
      </c>
      <c r="P26" s="42" t="s">
        <v>27</v>
      </c>
      <c r="Q26" s="2"/>
      <c r="R26" s="2"/>
      <c r="S26" s="2"/>
      <c r="T26" s="2"/>
      <c r="U26" s="2"/>
      <c r="V26" s="2"/>
      <c r="W26" s="2"/>
      <c r="X26" s="2"/>
      <c r="Y26" s="2"/>
      <c r="Z26" s="2"/>
    </row>
    <row r="27" ht="21.0" customHeight="1">
      <c r="A27" s="1"/>
      <c r="B27" s="20"/>
      <c r="C27" s="29" t="s">
        <v>197</v>
      </c>
      <c r="D27" s="29" t="s">
        <v>198</v>
      </c>
      <c r="E27" s="29" t="s">
        <v>199</v>
      </c>
      <c r="F27" s="29" t="s">
        <v>20</v>
      </c>
      <c r="G27" s="29" t="s">
        <v>21</v>
      </c>
      <c r="H27" s="29">
        <v>20695.0</v>
      </c>
      <c r="I27" s="30" t="s">
        <v>200</v>
      </c>
      <c r="J27" s="40" t="s">
        <v>201</v>
      </c>
      <c r="K27" s="32" t="s">
        <v>202</v>
      </c>
      <c r="L27" s="32" t="s">
        <v>203</v>
      </c>
      <c r="M27" s="33">
        <v>42679.0</v>
      </c>
      <c r="N27" s="32" t="s">
        <v>204</v>
      </c>
      <c r="O27" s="28" t="s">
        <v>205</v>
      </c>
      <c r="P27" s="42" t="s">
        <v>27</v>
      </c>
      <c r="Q27" s="2"/>
      <c r="R27" s="2"/>
      <c r="S27" s="2"/>
      <c r="T27" s="2"/>
      <c r="U27" s="2"/>
      <c r="V27" s="2"/>
      <c r="W27" s="2"/>
      <c r="X27" s="2"/>
      <c r="Y27" s="2"/>
      <c r="Z27" s="2"/>
    </row>
    <row r="28" ht="33.0" customHeight="1">
      <c r="A28" s="1"/>
      <c r="B28" s="20"/>
      <c r="C28" s="29" t="s">
        <v>206</v>
      </c>
      <c r="D28" s="29" t="s">
        <v>207</v>
      </c>
      <c r="E28" s="29" t="s">
        <v>208</v>
      </c>
      <c r="F28" s="29" t="s">
        <v>31</v>
      </c>
      <c r="G28" s="29" t="s">
        <v>21</v>
      </c>
      <c r="H28" s="29">
        <v>20601.0</v>
      </c>
      <c r="I28" s="30" t="s">
        <v>209</v>
      </c>
      <c r="J28" s="40" t="s">
        <v>210</v>
      </c>
      <c r="K28" s="32" t="s">
        <v>80</v>
      </c>
      <c r="L28" s="32" t="s">
        <v>211</v>
      </c>
      <c r="M28" s="33">
        <v>43175.0</v>
      </c>
      <c r="N28" s="32" t="s">
        <v>212</v>
      </c>
      <c r="O28" s="28" t="s">
        <v>213</v>
      </c>
      <c r="P28" s="42" t="s">
        <v>214</v>
      </c>
      <c r="Q28" s="2"/>
      <c r="R28" s="2"/>
      <c r="S28" s="2"/>
      <c r="T28" s="2"/>
      <c r="U28" s="2"/>
      <c r="V28" s="2"/>
      <c r="W28" s="2"/>
      <c r="X28" s="2"/>
      <c r="Y28" s="2"/>
      <c r="Z28" s="2"/>
    </row>
    <row r="29" ht="27.0" customHeight="1">
      <c r="A29" s="1"/>
      <c r="B29" s="20" t="str">
        <f>'Member Roster'!$C29</f>
        <v>Danielle </v>
      </c>
      <c r="C29" s="21" t="s">
        <v>215</v>
      </c>
      <c r="D29" s="21" t="s">
        <v>216</v>
      </c>
      <c r="E29" s="21" t="s">
        <v>217</v>
      </c>
      <c r="F29" s="21" t="s">
        <v>218</v>
      </c>
      <c r="G29" s="21" t="s">
        <v>21</v>
      </c>
      <c r="H29" s="21">
        <v>20675.0</v>
      </c>
      <c r="I29" s="23" t="s">
        <v>219</v>
      </c>
      <c r="J29" s="25" t="str">
        <f>HYPERLINK("mailto:danfacemecca@gmail.com","danfacemecca@gmail.com")</f>
        <v>danfacemecca@gmail.com</v>
      </c>
      <c r="K29" s="26" t="s">
        <v>41</v>
      </c>
      <c r="L29" s="26" t="s">
        <v>220</v>
      </c>
      <c r="M29" s="27">
        <v>42606.0</v>
      </c>
      <c r="N29" s="35" t="s">
        <v>221</v>
      </c>
      <c r="O29" s="35" t="s">
        <v>222</v>
      </c>
      <c r="P29" s="39" t="s">
        <v>223</v>
      </c>
      <c r="Q29" s="2"/>
      <c r="R29" s="2"/>
      <c r="S29" s="2"/>
      <c r="T29" s="2"/>
      <c r="U29" s="2"/>
      <c r="V29" s="2"/>
      <c r="W29" s="2"/>
      <c r="X29" s="2"/>
      <c r="Y29" s="2"/>
      <c r="Z29" s="2"/>
    </row>
    <row r="30" ht="13.5" customHeight="1">
      <c r="A30" s="1"/>
      <c r="B30" s="20" t="str">
        <f>'Member Roster'!$C30</f>
        <v>Nina </v>
      </c>
      <c r="C30" s="21" t="s">
        <v>224</v>
      </c>
      <c r="D30" s="21" t="s">
        <v>225</v>
      </c>
      <c r="E30" s="21" t="s">
        <v>226</v>
      </c>
      <c r="F30" s="21" t="s">
        <v>227</v>
      </c>
      <c r="G30" s="21" t="s">
        <v>21</v>
      </c>
      <c r="H30" s="21">
        <v>20613.0</v>
      </c>
      <c r="I30" s="23" t="s">
        <v>228</v>
      </c>
      <c r="J30" s="25" t="str">
        <f>HYPERLINK("mailto:ninajosch@yahoo.com","ninajosch@yahoo.com")</f>
        <v>ninajosch@yahoo.com</v>
      </c>
      <c r="K30" s="26" t="s">
        <v>56</v>
      </c>
      <c r="L30" s="26" t="s">
        <v>229</v>
      </c>
      <c r="M30" s="27">
        <v>42391.0</v>
      </c>
      <c r="N30" s="26" t="s">
        <v>230</v>
      </c>
      <c r="O30" s="35">
        <v>41776.0</v>
      </c>
      <c r="P30" s="39" t="s">
        <v>27</v>
      </c>
      <c r="Q30" s="2"/>
      <c r="R30" s="2"/>
      <c r="S30" s="2"/>
      <c r="T30" s="2"/>
      <c r="U30" s="2"/>
      <c r="V30" s="2"/>
      <c r="W30" s="2"/>
      <c r="X30" s="2"/>
      <c r="Y30" s="2"/>
      <c r="Z30" s="2"/>
    </row>
    <row r="31" ht="40.5" customHeight="1">
      <c r="A31" s="1"/>
      <c r="B31" s="20" t="str">
        <f>'Member Roster'!$C31</f>
        <v>Jennifer (Jenny)</v>
      </c>
      <c r="C31" s="21" t="s">
        <v>231</v>
      </c>
      <c r="D31" s="21" t="s">
        <v>232</v>
      </c>
      <c r="E31" s="21" t="s">
        <v>233</v>
      </c>
      <c r="F31" s="21" t="s">
        <v>31</v>
      </c>
      <c r="G31" s="21" t="s">
        <v>21</v>
      </c>
      <c r="H31" s="21">
        <v>20602.0</v>
      </c>
      <c r="I31" s="23" t="s">
        <v>234</v>
      </c>
      <c r="J31" s="25" t="str">
        <f>HYPERLINK("mailto:jennstephan26@gmail.com","jennstephan26@gmail.com")</f>
        <v>jennstephan26@gmail.com</v>
      </c>
      <c r="K31" s="26" t="s">
        <v>41</v>
      </c>
      <c r="L31" s="26" t="s">
        <v>235</v>
      </c>
      <c r="M31" s="27">
        <v>42669.0</v>
      </c>
      <c r="N31" s="35" t="s">
        <v>236</v>
      </c>
      <c r="O31" s="35" t="s">
        <v>237</v>
      </c>
      <c r="P31" s="26" t="s">
        <v>27</v>
      </c>
      <c r="Q31" s="2"/>
      <c r="R31" s="2"/>
      <c r="S31" s="2"/>
      <c r="T31" s="2"/>
      <c r="U31" s="2"/>
      <c r="V31" s="2"/>
      <c r="W31" s="2"/>
      <c r="X31" s="2"/>
      <c r="Y31" s="2"/>
      <c r="Z31" s="2"/>
    </row>
    <row r="32">
      <c r="A32" s="1"/>
      <c r="B32" s="49"/>
      <c r="C32" s="29" t="s">
        <v>238</v>
      </c>
      <c r="D32" s="29" t="s">
        <v>239</v>
      </c>
      <c r="E32" s="29" t="s">
        <v>240</v>
      </c>
      <c r="F32" s="29" t="s">
        <v>20</v>
      </c>
      <c r="G32" s="29" t="s">
        <v>21</v>
      </c>
      <c r="H32" s="29">
        <v>20695.0</v>
      </c>
      <c r="I32" s="30" t="s">
        <v>241</v>
      </c>
      <c r="J32" s="40" t="s">
        <v>242</v>
      </c>
      <c r="K32" s="32" t="s">
        <v>243</v>
      </c>
      <c r="L32" s="26"/>
      <c r="M32" s="33">
        <v>42750.0</v>
      </c>
      <c r="N32" s="28" t="s">
        <v>244</v>
      </c>
      <c r="O32" s="28" t="s">
        <v>245</v>
      </c>
      <c r="P32" s="32" t="s">
        <v>27</v>
      </c>
      <c r="Q32" s="2"/>
      <c r="R32" s="2"/>
      <c r="S32" s="2"/>
      <c r="T32" s="2"/>
      <c r="U32" s="2"/>
      <c r="V32" s="2"/>
      <c r="W32" s="2"/>
      <c r="X32" s="2"/>
      <c r="Y32" s="2"/>
      <c r="Z32" s="2"/>
    </row>
    <row r="33" ht="27.0" customHeight="1">
      <c r="A33" s="1"/>
      <c r="B33" s="49" t="str">
        <f>'Member Roster'!$C33</f>
        <v>Shari</v>
      </c>
      <c r="C33" s="21" t="s">
        <v>246</v>
      </c>
      <c r="D33" s="21" t="s">
        <v>247</v>
      </c>
      <c r="E33" s="21" t="s">
        <v>248</v>
      </c>
      <c r="F33" s="21" t="s">
        <v>31</v>
      </c>
      <c r="G33" s="21" t="s">
        <v>21</v>
      </c>
      <c r="H33" s="21">
        <v>20603.0</v>
      </c>
      <c r="I33" s="23" t="s">
        <v>249</v>
      </c>
      <c r="J33" s="25" t="str">
        <f>HYPERLINK("mailto:sharigollbach@gmail.com","sharigollbach@gmail.com")</f>
        <v>sharigollbach@gmail.com</v>
      </c>
      <c r="K33" s="26" t="s">
        <v>129</v>
      </c>
      <c r="L33" s="26" t="s">
        <v>250</v>
      </c>
      <c r="M33" s="27">
        <v>42553.0</v>
      </c>
      <c r="N33" s="50" t="s">
        <v>251</v>
      </c>
      <c r="O33" s="51" t="s">
        <v>252</v>
      </c>
      <c r="P33" s="26" t="s">
        <v>27</v>
      </c>
      <c r="Q33" s="2"/>
      <c r="R33" s="2"/>
      <c r="S33" s="2"/>
      <c r="T33" s="2"/>
      <c r="U33" s="2"/>
      <c r="V33" s="2"/>
      <c r="W33" s="2"/>
      <c r="X33" s="2"/>
      <c r="Y33" s="2"/>
      <c r="Z33" s="2"/>
    </row>
    <row r="34" ht="27.0" customHeight="1">
      <c r="A34" s="1"/>
      <c r="B34" s="49"/>
      <c r="C34" s="29" t="s">
        <v>253</v>
      </c>
      <c r="D34" s="29" t="s">
        <v>254</v>
      </c>
      <c r="E34" s="29" t="s">
        <v>255</v>
      </c>
      <c r="F34" s="29" t="s">
        <v>31</v>
      </c>
      <c r="G34" s="29" t="s">
        <v>21</v>
      </c>
      <c r="H34" s="29">
        <v>20601.0</v>
      </c>
      <c r="I34" s="30" t="s">
        <v>256</v>
      </c>
      <c r="J34" s="31" t="s">
        <v>257</v>
      </c>
      <c r="K34" s="32" t="s">
        <v>80</v>
      </c>
      <c r="L34" s="26"/>
      <c r="M34" s="33">
        <v>42793.0</v>
      </c>
      <c r="N34" s="52" t="s">
        <v>258</v>
      </c>
      <c r="O34" s="28" t="s">
        <v>259</v>
      </c>
      <c r="P34" s="32" t="s">
        <v>27</v>
      </c>
      <c r="Q34" s="2"/>
      <c r="R34" s="2"/>
      <c r="S34" s="2"/>
      <c r="T34" s="2"/>
      <c r="U34" s="2"/>
      <c r="V34" s="2"/>
      <c r="W34" s="2"/>
      <c r="X34" s="2"/>
      <c r="Y34" s="2"/>
      <c r="Z34" s="2"/>
    </row>
    <row r="35" ht="21.0" customHeight="1">
      <c r="A35" s="1"/>
      <c r="B35" s="49" t="str">
        <f>'Member Roster'!$C35</f>
        <v>Rebecca (Becca)</v>
      </c>
      <c r="C35" s="53" t="s">
        <v>260</v>
      </c>
      <c r="D35" s="53" t="s">
        <v>261</v>
      </c>
      <c r="E35" s="53" t="s">
        <v>262</v>
      </c>
      <c r="F35" s="53" t="s">
        <v>31</v>
      </c>
      <c r="G35" s="53" t="s">
        <v>21</v>
      </c>
      <c r="H35" s="53">
        <v>20603.0</v>
      </c>
      <c r="I35" s="54" t="s">
        <v>263</v>
      </c>
      <c r="J35" s="55" t="str">
        <f>HYPERLINK("mailto:renew1201@gmail.com","rnew1201@gmail.com")</f>
        <v>rnew1201@gmail.com</v>
      </c>
      <c r="K35" s="53" t="s">
        <v>180</v>
      </c>
      <c r="L35" s="53" t="s">
        <v>264</v>
      </c>
      <c r="M35" s="56">
        <v>42705.0</v>
      </c>
      <c r="N35" s="53" t="s">
        <v>265</v>
      </c>
      <c r="O35" s="53" t="s">
        <v>266</v>
      </c>
      <c r="P35" s="53" t="s">
        <v>27</v>
      </c>
      <c r="Q35" s="2"/>
      <c r="R35" s="2"/>
      <c r="S35" s="2"/>
      <c r="T35" s="2"/>
      <c r="U35" s="2"/>
      <c r="V35" s="2"/>
      <c r="W35" s="2"/>
      <c r="X35" s="2"/>
      <c r="Y35" s="2"/>
      <c r="Z35" s="2"/>
    </row>
    <row r="36" ht="21.0" customHeight="1">
      <c r="A36" s="1"/>
      <c r="B36" s="49"/>
      <c r="C36" s="57" t="s">
        <v>267</v>
      </c>
      <c r="D36" s="57" t="s">
        <v>268</v>
      </c>
      <c r="E36" s="57" t="s">
        <v>269</v>
      </c>
      <c r="F36" s="57" t="s">
        <v>20</v>
      </c>
      <c r="G36" s="57" t="s">
        <v>21</v>
      </c>
      <c r="H36" s="57">
        <v>20695.0</v>
      </c>
      <c r="I36" s="58" t="s">
        <v>270</v>
      </c>
      <c r="J36" s="59" t="s">
        <v>271</v>
      </c>
      <c r="K36" s="57" t="s">
        <v>41</v>
      </c>
      <c r="L36" s="57" t="s">
        <v>42</v>
      </c>
      <c r="M36" s="60">
        <v>42959.0</v>
      </c>
      <c r="N36" s="57" t="s">
        <v>272</v>
      </c>
      <c r="O36" s="57" t="s">
        <v>273</v>
      </c>
      <c r="P36" s="61" t="s">
        <v>27</v>
      </c>
      <c r="Q36" s="2"/>
      <c r="R36" s="2"/>
      <c r="S36" s="2"/>
      <c r="T36" s="2"/>
      <c r="U36" s="2"/>
      <c r="V36" s="2"/>
      <c r="W36" s="2"/>
      <c r="X36" s="2"/>
      <c r="Y36" s="2"/>
      <c r="Z36" s="2"/>
    </row>
    <row r="37" ht="21.0" customHeight="1">
      <c r="A37" s="1"/>
      <c r="B37" s="62"/>
      <c r="C37" s="63"/>
      <c r="D37" s="63"/>
      <c r="E37" s="63"/>
      <c r="F37" s="63"/>
      <c r="G37" s="63"/>
      <c r="H37" s="63"/>
      <c r="I37" s="63"/>
      <c r="J37" s="63"/>
      <c r="K37" s="63"/>
      <c r="L37" s="63"/>
      <c r="M37" s="63"/>
      <c r="N37" s="63"/>
      <c r="O37" s="64"/>
      <c r="P37" s="5"/>
      <c r="Q37" s="2"/>
      <c r="R37" s="2"/>
      <c r="S37" s="2"/>
      <c r="T37" s="2"/>
      <c r="U37" s="2"/>
      <c r="V37" s="2"/>
      <c r="W37" s="2"/>
      <c r="X37" s="2"/>
      <c r="Y37" s="2"/>
      <c r="Z37" s="2"/>
    </row>
    <row r="38" ht="21.0" customHeight="1">
      <c r="A38" s="1"/>
      <c r="B38" s="1"/>
      <c r="C38" s="1"/>
      <c r="D38" s="1"/>
      <c r="E38" s="1"/>
      <c r="F38" s="1"/>
      <c r="G38" s="1"/>
      <c r="H38" s="1"/>
      <c r="I38" s="1"/>
      <c r="J38" s="1"/>
      <c r="K38" s="1"/>
      <c r="L38" s="1"/>
      <c r="M38" s="1"/>
      <c r="N38" s="1"/>
      <c r="O38" s="5"/>
      <c r="P38" s="5"/>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1">
    <mergeCell ref="B37:N37"/>
  </mergeCells>
  <printOptions gridLines="1" horizontalCentered="1"/>
  <pageMargins bottom="0.75" footer="0.0" header="0.0" left="0.7" right="0.7" top="0.75"/>
  <pageSetup fitToHeight="0" cellComments="atEnd" orientation="landscape" pageOrder="overThenDown"/>
  <drawing r:id="rId1"/>
</worksheet>
</file>