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<sst xmlns="http://schemas.openxmlformats.org/spreadsheetml/2006/main" count="11" uniqueCount="11">
  <si>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</si>
  <si>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Company Count AI</t>
  </si>
  <si>
    <t>Deal Count AI</t>
  </si>
  <si>
    <t>Capital Invested Median AI</t>
  </si>
  <si>
    <t>AI Companies as %</t>
  </si>
  <si>
    <t>AI Deal Count %</t>
  </si>
  <si>
    <t xml:space="preserve">Company Count All tech </t>
  </si>
  <si>
    <t>Deal Count All tech</t>
  </si>
  <si>
    <t xml:space="preserve">Capital Invested Median All tech </t>
  </si>
  <si>
    <t>All tech companies as %</t>
  </si>
  <si>
    <t>All tech deals as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</si>
</sst>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yyyy"/>
    <numFmt numFmtId="165" formatCode="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Font="1" applyNumberFormat="1"/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43009.0</v>
      </c>
      <c r="B2" s="1">
        <v>724.0</v>
      </c>
      <c r="C2" s="1">
        <v>760.0</v>
      </c>
      <c r="D2" s="1">
        <v>1.33</v>
      </c>
      <c r="E2" s="3">
        <f t="shared" ref="E2:F2" si="1">B2/sum(B:B)</f>
        <v>0.0748088448</v>
      </c>
      <c r="F2" s="3">
        <f t="shared" si="1"/>
        <v>0.07446600039</v>
      </c>
      <c r="G2" s="4">
        <v>6884.0</v>
      </c>
      <c r="H2" s="4">
        <v>7119.0</v>
      </c>
      <c r="I2" s="1">
        <v>1.6</v>
      </c>
      <c r="J2" s="3">
        <f t="shared" ref="J2:K2" si="2">G2/sum(G:G)</f>
        <v>0.03300554727</v>
      </c>
      <c r="K2" s="3">
        <f t="shared" si="2"/>
        <v>0.03305152026</v>
      </c>
    </row>
    <row r="3">
      <c r="A3" s="5">
        <v>42917.0</v>
      </c>
      <c r="B3" s="1">
        <v>779.0</v>
      </c>
      <c r="C3" s="1">
        <v>826.0</v>
      </c>
      <c r="D3" s="1">
        <v>0.77</v>
      </c>
      <c r="E3" s="3">
        <f t="shared" ref="E3:F3" si="3">B3/sum(B:B)</f>
        <v>0.08049183716</v>
      </c>
      <c r="F3" s="3">
        <f t="shared" si="3"/>
        <v>0.08093278464</v>
      </c>
      <c r="G3" s="4">
        <v>7360.0</v>
      </c>
      <c r="H3" s="4">
        <v>7625.0</v>
      </c>
      <c r="I3" s="1">
        <v>1.35</v>
      </c>
      <c r="J3" s="3">
        <f t="shared" ref="J3:K3" si="4">G3/sum(G:G)</f>
        <v>0.03528774374</v>
      </c>
      <c r="K3" s="3">
        <f t="shared" si="4"/>
        <v>0.03540073634</v>
      </c>
    </row>
    <row r="4">
      <c r="A4" s="5">
        <v>42826.0</v>
      </c>
      <c r="B4" s="1">
        <v>732.0</v>
      </c>
      <c r="C4" s="1">
        <v>776.0</v>
      </c>
      <c r="D4" s="1">
        <v>1.17</v>
      </c>
      <c r="E4" s="3">
        <f t="shared" ref="E4:F4" si="5">B4/sum(B:B)</f>
        <v>0.07563546187</v>
      </c>
      <c r="F4" s="3">
        <f t="shared" si="5"/>
        <v>0.07603370566</v>
      </c>
      <c r="G4" s="4">
        <v>7374.0</v>
      </c>
      <c r="H4" s="4">
        <v>7660.0</v>
      </c>
      <c r="I4" s="1">
        <v>1.29</v>
      </c>
      <c r="J4" s="3">
        <f t="shared" ref="J4:K4" si="6">G4/sum(G:G)</f>
        <v>0.03535486717</v>
      </c>
      <c r="K4" s="3">
        <f t="shared" si="6"/>
        <v>0.03556323152</v>
      </c>
    </row>
    <row r="5">
      <c r="A5" s="5">
        <v>42736.0</v>
      </c>
      <c r="B5" s="1">
        <v>911.0</v>
      </c>
      <c r="C5" s="1">
        <v>988.0</v>
      </c>
      <c r="D5" s="1">
        <v>0.52</v>
      </c>
      <c r="E5" s="3">
        <f t="shared" ref="E5:F5" si="7">B5/sum(B:B)</f>
        <v>0.09413101881</v>
      </c>
      <c r="F5" s="3">
        <f t="shared" si="7"/>
        <v>0.09680580051</v>
      </c>
      <c r="G5" s="4">
        <v>8798.0</v>
      </c>
      <c r="H5" s="4">
        <v>9258.0</v>
      </c>
      <c r="I5" s="1">
        <v>0.83</v>
      </c>
      <c r="J5" s="3">
        <f t="shared" ref="J5:K5" si="8">G5/sum(G:G)</f>
        <v>0.04218227846</v>
      </c>
      <c r="K5" s="3">
        <f t="shared" si="8"/>
        <v>0.04298229731</v>
      </c>
    </row>
    <row r="6">
      <c r="A6" s="2">
        <v>42644.0</v>
      </c>
      <c r="B6" s="1">
        <v>544.0</v>
      </c>
      <c r="C6" s="1">
        <v>572.0</v>
      </c>
      <c r="D6" s="1">
        <v>1.28</v>
      </c>
      <c r="E6" s="3">
        <f t="shared" ref="E6:F6" si="9">B6/sum(B:B)</f>
        <v>0.05620996074</v>
      </c>
      <c r="F6" s="3">
        <f t="shared" si="9"/>
        <v>0.05604546345</v>
      </c>
      <c r="G6" s="4">
        <v>7631.0</v>
      </c>
      <c r="H6" s="4">
        <v>7869.0</v>
      </c>
      <c r="I6" s="1">
        <v>1.11</v>
      </c>
      <c r="J6" s="3">
        <f t="shared" ref="J6:K6" si="10">G6/sum(G:G)</f>
        <v>0.03658706148</v>
      </c>
      <c r="K6" s="3">
        <f t="shared" si="10"/>
        <v>0.0365335599</v>
      </c>
    </row>
    <row r="7">
      <c r="A7" s="5">
        <v>42552.0</v>
      </c>
      <c r="B7" s="1">
        <v>524.0</v>
      </c>
      <c r="C7" s="1">
        <v>563.0</v>
      </c>
      <c r="D7" s="1">
        <v>0.72</v>
      </c>
      <c r="E7" s="3">
        <f t="shared" ref="E7:F7" si="11">B7/sum(B:B)</f>
        <v>0.05414341806</v>
      </c>
      <c r="F7" s="3">
        <f t="shared" si="11"/>
        <v>0.05516362924</v>
      </c>
      <c r="G7" s="4">
        <v>7491.0</v>
      </c>
      <c r="H7" s="4">
        <v>7781.0</v>
      </c>
      <c r="I7" s="1">
        <v>0.92</v>
      </c>
      <c r="J7" s="3">
        <f t="shared" ref="J7:K7" si="12">G7/sum(G:G)</f>
        <v>0.03591582722</v>
      </c>
      <c r="K7" s="3">
        <f t="shared" si="12"/>
        <v>0.03612500058</v>
      </c>
    </row>
    <row r="8">
      <c r="A8" s="5">
        <v>42461.0</v>
      </c>
      <c r="B8" s="1">
        <v>490.0</v>
      </c>
      <c r="C8" s="1">
        <v>509.0</v>
      </c>
      <c r="D8" s="1">
        <v>1.03</v>
      </c>
      <c r="E8" s="3">
        <f t="shared" ref="E8:F8" si="13">B8/sum(B:B)</f>
        <v>0.05063029552</v>
      </c>
      <c r="F8" s="3">
        <f t="shared" si="13"/>
        <v>0.04987262395</v>
      </c>
      <c r="G8" s="4">
        <v>8258.0</v>
      </c>
      <c r="H8" s="4">
        <v>8556.0</v>
      </c>
      <c r="I8" s="1">
        <v>0.79</v>
      </c>
      <c r="J8" s="3">
        <f t="shared" ref="J8:K8" si="14">G8/sum(G:G)</f>
        <v>0.03959323204</v>
      </c>
      <c r="K8" s="3">
        <f t="shared" si="14"/>
        <v>0.03972310821</v>
      </c>
    </row>
    <row r="9">
      <c r="A9" s="5">
        <v>42370.0</v>
      </c>
      <c r="B9" s="1">
        <v>572.0</v>
      </c>
      <c r="C9" s="1">
        <v>605.0</v>
      </c>
      <c r="D9" s="1">
        <v>0.69</v>
      </c>
      <c r="E9" s="3">
        <f t="shared" ref="E9:F9" si="15">B9/sum(B:B)</f>
        <v>0.05910312048</v>
      </c>
      <c r="F9" s="3">
        <f t="shared" si="15"/>
        <v>0.05927885558</v>
      </c>
      <c r="G9" s="4">
        <v>9387.0</v>
      </c>
      <c r="H9" s="4">
        <v>9842.0</v>
      </c>
      <c r="I9" s="1">
        <v>0.66</v>
      </c>
      <c r="J9" s="3">
        <f t="shared" ref="J9:K9" si="16">G9/sum(G:G)</f>
        <v>0.04500625686</v>
      </c>
      <c r="K9" s="3">
        <f t="shared" si="16"/>
        <v>0.04569364551</v>
      </c>
    </row>
    <row r="10">
      <c r="A10" s="2">
        <v>42278.0</v>
      </c>
      <c r="B10" s="1">
        <v>386.0</v>
      </c>
      <c r="C10" s="1">
        <v>408.0</v>
      </c>
      <c r="D10" s="1">
        <v>0.97</v>
      </c>
      <c r="E10" s="3">
        <f t="shared" ref="E10:F10" si="17">B10/sum(B:B)</f>
        <v>0.03988427361</v>
      </c>
      <c r="F10" s="3">
        <f t="shared" si="17"/>
        <v>0.03997648442</v>
      </c>
      <c r="G10" s="4">
        <v>7747.0</v>
      </c>
      <c r="H10" s="4">
        <v>8023.0</v>
      </c>
      <c r="I10" s="1">
        <v>0.8</v>
      </c>
      <c r="J10" s="3">
        <f t="shared" ref="J10:K10" si="18">G10/sum(G:G)</f>
        <v>0.03714322701</v>
      </c>
      <c r="K10" s="3">
        <f t="shared" si="18"/>
        <v>0.0372485387</v>
      </c>
    </row>
    <row r="11">
      <c r="A11" s="5">
        <v>42186.0</v>
      </c>
      <c r="B11" s="1">
        <v>319.0</v>
      </c>
      <c r="C11" s="1">
        <v>334.0</v>
      </c>
      <c r="D11" s="1">
        <v>0.55</v>
      </c>
      <c r="E11" s="3">
        <f t="shared" ref="E11:F11" si="19">B11/sum(B:B)</f>
        <v>0.03296135565</v>
      </c>
      <c r="F11" s="3">
        <f t="shared" si="19"/>
        <v>0.03272584754</v>
      </c>
      <c r="G11" s="4">
        <v>7714.0</v>
      </c>
      <c r="H11" s="4">
        <v>7998.0</v>
      </c>
      <c r="I11" s="1">
        <v>0.65</v>
      </c>
      <c r="J11" s="3">
        <f t="shared" ref="J11:K11" si="20">G11/sum(G:G)</f>
        <v>0.0369850075</v>
      </c>
      <c r="K11" s="3">
        <f t="shared" si="20"/>
        <v>0.03713247072</v>
      </c>
    </row>
    <row r="12">
      <c r="A12" s="5">
        <v>42095.0</v>
      </c>
      <c r="B12" s="1">
        <v>358.0</v>
      </c>
      <c r="C12" s="1">
        <v>375.0</v>
      </c>
      <c r="D12" s="1">
        <v>0.69</v>
      </c>
      <c r="E12" s="3">
        <f t="shared" ref="E12:F12" si="21">B12/sum(B:B)</f>
        <v>0.03699111387</v>
      </c>
      <c r="F12" s="3">
        <f t="shared" si="21"/>
        <v>0.0367430923</v>
      </c>
      <c r="G12" s="4">
        <v>8107.0</v>
      </c>
      <c r="H12" s="4">
        <v>8425.0</v>
      </c>
      <c r="I12" s="1">
        <v>0.67</v>
      </c>
      <c r="J12" s="3">
        <f t="shared" ref="J12:K12" si="22">G12/sum(G:G)</f>
        <v>0.03886925795</v>
      </c>
      <c r="K12" s="3">
        <f t="shared" si="22"/>
        <v>0.03911491195</v>
      </c>
    </row>
    <row r="13">
      <c r="A13" s="5">
        <v>42005.0</v>
      </c>
      <c r="B13" s="1">
        <v>423.0</v>
      </c>
      <c r="C13" s="1">
        <v>449.0</v>
      </c>
      <c r="D13" s="1">
        <v>0.65</v>
      </c>
      <c r="E13" s="3">
        <f t="shared" ref="E13:F13" si="23">B13/sum(B:B)</f>
        <v>0.04370737756</v>
      </c>
      <c r="F13" s="3">
        <f t="shared" si="23"/>
        <v>0.04399372918</v>
      </c>
      <c r="G13" s="4">
        <v>10257.0</v>
      </c>
      <c r="H13" s="4">
        <v>10687.0</v>
      </c>
      <c r="I13" s="1">
        <v>0.53</v>
      </c>
      <c r="J13" s="3">
        <f t="shared" ref="J13:K13" si="24">G13/sum(G:G)</f>
        <v>0.04917749831</v>
      </c>
      <c r="K13" s="3">
        <f t="shared" si="24"/>
        <v>0.0496167435</v>
      </c>
    </row>
    <row r="14">
      <c r="A14" s="2">
        <v>41913.0</v>
      </c>
      <c r="B14" s="1">
        <v>248.0</v>
      </c>
      <c r="C14" s="1">
        <v>255.0</v>
      </c>
      <c r="D14" s="1">
        <v>0.96</v>
      </c>
      <c r="E14" s="3">
        <f t="shared" ref="E14:F14" si="25">B14/sum(B:B)</f>
        <v>0.02562512916</v>
      </c>
      <c r="F14" s="3">
        <f t="shared" si="25"/>
        <v>0.02498530276</v>
      </c>
      <c r="G14" s="4">
        <v>7051.0</v>
      </c>
      <c r="H14" s="4">
        <v>7266.0</v>
      </c>
      <c r="I14" s="1">
        <v>0.65</v>
      </c>
      <c r="J14" s="3">
        <f t="shared" ref="J14:K14" si="26">G14/sum(G:G)</f>
        <v>0.03380623385</v>
      </c>
      <c r="K14" s="3">
        <f t="shared" si="26"/>
        <v>0.03373400003</v>
      </c>
    </row>
    <row r="15">
      <c r="A15" s="5">
        <v>41821.0</v>
      </c>
      <c r="B15" s="1">
        <v>260.0</v>
      </c>
      <c r="C15" s="1">
        <v>272.0</v>
      </c>
      <c r="D15" s="1">
        <v>0.84</v>
      </c>
      <c r="E15" s="3">
        <f t="shared" ref="E15:F15" si="27">B15/sum(B:B)</f>
        <v>0.02686505476</v>
      </c>
      <c r="F15" s="3">
        <f t="shared" si="27"/>
        <v>0.02665098961</v>
      </c>
      <c r="G15" s="4">
        <v>7057.0</v>
      </c>
      <c r="H15" s="4">
        <v>7328.0</v>
      </c>
      <c r="I15" s="1">
        <v>0.57</v>
      </c>
      <c r="J15" s="3">
        <f t="shared" ref="J15:K15" si="28">G15/sum(G:G)</f>
        <v>0.03383500103</v>
      </c>
      <c r="K15" s="3">
        <f t="shared" si="28"/>
        <v>0.03402184864</v>
      </c>
    </row>
    <row r="16">
      <c r="A16" s="5">
        <v>41730.0</v>
      </c>
      <c r="B16" s="1">
        <v>230.0</v>
      </c>
      <c r="C16" s="1">
        <v>244.0</v>
      </c>
      <c r="D16" s="1">
        <v>0.78</v>
      </c>
      <c r="E16" s="3">
        <f t="shared" ref="E16:F16" si="29">B16/sum(B:B)</f>
        <v>0.02376524075</v>
      </c>
      <c r="F16" s="3">
        <f t="shared" si="29"/>
        <v>0.02390750539</v>
      </c>
      <c r="G16" s="4">
        <v>7048.0</v>
      </c>
      <c r="H16" s="4">
        <v>7279.0</v>
      </c>
      <c r="I16" s="1">
        <v>0.59</v>
      </c>
      <c r="J16" s="3">
        <f t="shared" ref="J16:K16" si="30">G16/sum(G:G)</f>
        <v>0.03379185026</v>
      </c>
      <c r="K16" s="3">
        <f t="shared" si="30"/>
        <v>0.03379435538</v>
      </c>
    </row>
    <row r="17">
      <c r="A17" s="5">
        <v>41640.0</v>
      </c>
      <c r="B17" s="1">
        <v>302.0</v>
      </c>
      <c r="C17" s="1">
        <v>324.0</v>
      </c>
      <c r="D17" s="1">
        <v>0.53</v>
      </c>
      <c r="E17" s="3">
        <f t="shared" ref="E17:F17" si="31">B17/sum(B:B)</f>
        <v>0.03120479438</v>
      </c>
      <c r="F17" s="3">
        <f t="shared" si="31"/>
        <v>0.03174603175</v>
      </c>
      <c r="G17" s="4">
        <v>8430.0</v>
      </c>
      <c r="H17" s="4">
        <v>8724.0</v>
      </c>
      <c r="I17" s="1">
        <v>0.43</v>
      </c>
      <c r="J17" s="3">
        <f t="shared" ref="J17:K17" si="32">G17/sum(G:G)</f>
        <v>0.04041789127</v>
      </c>
      <c r="K17" s="3">
        <f t="shared" si="32"/>
        <v>0.04050308509</v>
      </c>
    </row>
    <row r="18">
      <c r="A18" s="2">
        <v>41548.0</v>
      </c>
      <c r="B18" s="1">
        <v>188.0</v>
      </c>
      <c r="C18" s="1">
        <v>194.0</v>
      </c>
      <c r="D18" s="1">
        <v>0.85</v>
      </c>
      <c r="E18" s="3">
        <f t="shared" ref="E18:F18" si="33">B18/sum(B:B)</f>
        <v>0.01942550114</v>
      </c>
      <c r="F18" s="3">
        <f t="shared" si="33"/>
        <v>0.01900842642</v>
      </c>
      <c r="G18" s="4">
        <v>5995.0</v>
      </c>
      <c r="H18" s="4">
        <v>6162.0</v>
      </c>
      <c r="I18" s="1">
        <v>0.62</v>
      </c>
      <c r="J18" s="3">
        <f t="shared" ref="J18:K18" si="34">G18/sum(G:G)</f>
        <v>0.02874320975</v>
      </c>
      <c r="K18" s="3">
        <f t="shared" si="34"/>
        <v>0.02860843768</v>
      </c>
    </row>
    <row r="19">
      <c r="A19" s="5">
        <v>41456.0</v>
      </c>
      <c r="B19" s="1">
        <v>183.0</v>
      </c>
      <c r="C19" s="1">
        <v>195.0</v>
      </c>
      <c r="D19" s="1">
        <v>0.81</v>
      </c>
      <c r="E19" s="3">
        <f t="shared" ref="E19:F19" si="35">B19/sum(B:B)</f>
        <v>0.01890886547</v>
      </c>
      <c r="F19" s="3">
        <f t="shared" si="35"/>
        <v>0.019106408</v>
      </c>
      <c r="G19" s="4">
        <v>5765.0</v>
      </c>
      <c r="H19" s="4">
        <v>5967.0</v>
      </c>
      <c r="I19" s="1">
        <v>0.56</v>
      </c>
      <c r="J19" s="3">
        <f t="shared" ref="J19:K19" si="36">G19/sum(G:G)</f>
        <v>0.02764046775</v>
      </c>
      <c r="K19" s="3">
        <f t="shared" si="36"/>
        <v>0.02770310737</v>
      </c>
    </row>
    <row r="20">
      <c r="A20" s="5">
        <v>41365.0</v>
      </c>
      <c r="B20" s="1">
        <v>140.0</v>
      </c>
      <c r="C20" s="1">
        <v>145.0</v>
      </c>
      <c r="D20" s="1">
        <v>1.01</v>
      </c>
      <c r="E20" s="3">
        <f t="shared" ref="E20:F20" si="37">B20/sum(B:B)</f>
        <v>0.01446579872</v>
      </c>
      <c r="F20" s="3">
        <f t="shared" si="37"/>
        <v>0.01420732902</v>
      </c>
      <c r="G20" s="4">
        <v>5345.0</v>
      </c>
      <c r="H20" s="4">
        <v>5528.0</v>
      </c>
      <c r="I20" s="1">
        <v>0.56</v>
      </c>
      <c r="J20" s="3">
        <f t="shared" ref="J20:K20" si="38">G20/sum(G:G)</f>
        <v>0.02562676499</v>
      </c>
      <c r="K20" s="3">
        <f t="shared" si="38"/>
        <v>0.0256649535</v>
      </c>
    </row>
    <row r="21">
      <c r="A21" s="2">
        <v>41275.0</v>
      </c>
      <c r="B21" s="1">
        <v>186.0</v>
      </c>
      <c r="C21" s="1">
        <v>197.0</v>
      </c>
      <c r="D21" s="1">
        <v>0.66</v>
      </c>
      <c r="E21" s="3">
        <f t="shared" ref="E21:F21" si="39">B21/sum(B:B)</f>
        <v>0.01921884687</v>
      </c>
      <c r="F21" s="3">
        <f t="shared" si="39"/>
        <v>0.01930237115</v>
      </c>
      <c r="G21" s="4">
        <v>6446.0</v>
      </c>
      <c r="H21" s="4">
        <v>6664.0</v>
      </c>
      <c r="I21" s="1">
        <v>0.46</v>
      </c>
      <c r="J21" s="3">
        <f t="shared" ref="J21:K21" si="40">G21/sum(G:G)</f>
        <v>0.03090554296</v>
      </c>
      <c r="K21" s="3">
        <f t="shared" si="40"/>
        <v>0.03093908288</v>
      </c>
    </row>
    <row r="22">
      <c r="A22" s="5">
        <v>41183.0</v>
      </c>
      <c r="B22" s="1">
        <v>117.0</v>
      </c>
      <c r="C22" s="1">
        <v>121.0</v>
      </c>
      <c r="D22" s="1">
        <v>1.0</v>
      </c>
      <c r="E22" s="3">
        <f t="shared" ref="E22:F22" si="41">B22/sum(B:B)</f>
        <v>0.01208927464</v>
      </c>
      <c r="F22" s="3">
        <f t="shared" si="41"/>
        <v>0.01185577112</v>
      </c>
      <c r="G22" s="4">
        <v>4572.0</v>
      </c>
      <c r="H22" s="4">
        <v>4680.0</v>
      </c>
      <c r="I22" s="1">
        <v>0.62</v>
      </c>
      <c r="J22" s="3">
        <f t="shared" ref="J22:K22" si="42">G22/sum(G:G)</f>
        <v>0.02192059299</v>
      </c>
      <c r="K22" s="3">
        <f t="shared" si="42"/>
        <v>0.02172792735</v>
      </c>
    </row>
    <row r="23">
      <c r="A23" s="5">
        <v>41091.0</v>
      </c>
      <c r="B23" s="1">
        <v>98.0</v>
      </c>
      <c r="C23" s="1">
        <v>101.0</v>
      </c>
      <c r="D23" s="1">
        <v>0.77</v>
      </c>
      <c r="E23" s="3">
        <f t="shared" ref="E23:F23" si="43">B23/sum(B:B)</f>
        <v>0.0101260591</v>
      </c>
      <c r="F23" s="3">
        <f t="shared" si="43"/>
        <v>0.009896139526</v>
      </c>
      <c r="G23" s="4">
        <v>4236.0</v>
      </c>
      <c r="H23" s="4">
        <v>4341.0</v>
      </c>
      <c r="I23" s="1">
        <v>0.64</v>
      </c>
      <c r="J23" s="3">
        <f t="shared" ref="J23:K23" si="44">G23/sum(G:G)</f>
        <v>0.02030963077</v>
      </c>
      <c r="K23" s="3">
        <f t="shared" si="44"/>
        <v>0.02015404543</v>
      </c>
    </row>
    <row r="24">
      <c r="A24" s="5">
        <v>41000.0</v>
      </c>
      <c r="B24" s="1">
        <v>111.0</v>
      </c>
      <c r="C24" s="1">
        <v>117.0</v>
      </c>
      <c r="D24" s="1">
        <v>0.5</v>
      </c>
      <c r="E24" s="3">
        <f t="shared" ref="E24:F24" si="45">B24/sum(B:B)</f>
        <v>0.01146931184</v>
      </c>
      <c r="F24" s="3">
        <f t="shared" si="45"/>
        <v>0.0114638448</v>
      </c>
      <c r="G24" s="4">
        <v>4196.0</v>
      </c>
      <c r="H24" s="4">
        <v>4306.0</v>
      </c>
      <c r="I24" s="1">
        <v>0.78</v>
      </c>
      <c r="J24" s="3">
        <f t="shared" ref="J24:K24" si="46">G24/sum(G:G)</f>
        <v>0.02011784956</v>
      </c>
      <c r="K24" s="3">
        <f t="shared" si="46"/>
        <v>0.01999155025</v>
      </c>
    </row>
    <row r="25">
      <c r="A25" s="2">
        <v>40909.0</v>
      </c>
      <c r="B25" s="1">
        <v>99.0</v>
      </c>
      <c r="C25" s="1">
        <v>102.0</v>
      </c>
      <c r="D25" s="1">
        <v>0.83</v>
      </c>
      <c r="E25" s="3">
        <f t="shared" ref="E25:F25" si="47">B25/sum(B:B)</f>
        <v>0.01022938624</v>
      </c>
      <c r="F25" s="3">
        <f t="shared" si="47"/>
        <v>0.009994121105</v>
      </c>
      <c r="G25" s="4">
        <v>5227.0</v>
      </c>
      <c r="H25" s="4">
        <v>5358.0</v>
      </c>
      <c r="I25" s="1">
        <v>0.63</v>
      </c>
      <c r="J25" s="3">
        <f t="shared" ref="J25:K25" si="48">G25/sum(G:G)</f>
        <v>0.0250610104</v>
      </c>
      <c r="K25" s="3">
        <f t="shared" si="48"/>
        <v>0.02487569118</v>
      </c>
    </row>
    <row r="26">
      <c r="A26" s="5">
        <v>40817.0</v>
      </c>
      <c r="B26" s="1">
        <v>66.0</v>
      </c>
      <c r="C26" s="1">
        <v>66.0</v>
      </c>
      <c r="D26" s="1">
        <v>0.67</v>
      </c>
      <c r="E26" s="3">
        <f t="shared" ref="E26:F26" si="49">B26/sum(B:B)</f>
        <v>0.006819590825</v>
      </c>
      <c r="F26" s="3">
        <f t="shared" si="49"/>
        <v>0.006466784245</v>
      </c>
      <c r="G26" s="4">
        <v>3379.0</v>
      </c>
      <c r="H26" s="4">
        <v>3439.0</v>
      </c>
      <c r="I26" s="1">
        <v>0.9</v>
      </c>
      <c r="J26" s="3">
        <f t="shared" ref="J26:K26" si="50">G26/sum(G:G)</f>
        <v>0.01620071822</v>
      </c>
      <c r="K26" s="3">
        <f t="shared" si="50"/>
        <v>0.01596631243</v>
      </c>
    </row>
    <row r="27">
      <c r="A27" s="5">
        <v>40725.0</v>
      </c>
      <c r="B27" s="1">
        <v>71.0</v>
      </c>
      <c r="C27" s="1">
        <v>74.0</v>
      </c>
      <c r="D27" s="1">
        <v>1.59</v>
      </c>
      <c r="E27" s="3">
        <f t="shared" ref="E27:F27" si="51">B27/sum(B:B)</f>
        <v>0.007336226493</v>
      </c>
      <c r="F27" s="3">
        <f t="shared" si="51"/>
        <v>0.00725063688</v>
      </c>
      <c r="G27" s="4">
        <v>3293.0</v>
      </c>
      <c r="H27" s="4">
        <v>3353.0</v>
      </c>
      <c r="I27" s="1">
        <v>0.97</v>
      </c>
      <c r="J27" s="3">
        <f t="shared" ref="J27:K27" si="52">G27/sum(G:G)</f>
        <v>0.01578838861</v>
      </c>
      <c r="K27" s="3">
        <f t="shared" si="52"/>
        <v>0.01556703855</v>
      </c>
    </row>
    <row r="28">
      <c r="A28" s="5">
        <v>40634.0</v>
      </c>
      <c r="B28" s="1">
        <v>63.0</v>
      </c>
      <c r="C28" s="1">
        <v>66.0</v>
      </c>
      <c r="D28" s="1">
        <v>0.96</v>
      </c>
      <c r="E28" s="3">
        <f t="shared" ref="E28:F28" si="53">B28/sum(B:B)</f>
        <v>0.006509609423</v>
      </c>
      <c r="F28" s="3">
        <f t="shared" si="53"/>
        <v>0.006466784245</v>
      </c>
      <c r="G28" s="4">
        <v>3193.0</v>
      </c>
      <c r="H28" s="4">
        <v>3255.0</v>
      </c>
      <c r="I28" s="1">
        <v>1.13</v>
      </c>
      <c r="J28" s="3">
        <f t="shared" ref="J28:K28" si="54">G28/sum(G:G)</f>
        <v>0.01530893557</v>
      </c>
      <c r="K28" s="3">
        <f t="shared" si="54"/>
        <v>0.01511205204</v>
      </c>
    </row>
    <row r="29">
      <c r="A29" s="2">
        <v>40544.0</v>
      </c>
      <c r="B29" s="1">
        <v>92.0</v>
      </c>
      <c r="C29" s="1">
        <v>95.0</v>
      </c>
      <c r="D29" s="1">
        <v>0.54</v>
      </c>
      <c r="E29" s="3">
        <f t="shared" ref="E29:F29" si="55">B29/sum(B:B)</f>
        <v>0.009506096301</v>
      </c>
      <c r="F29" s="3">
        <f t="shared" si="55"/>
        <v>0.009308250049</v>
      </c>
      <c r="G29" s="4">
        <v>4165.0</v>
      </c>
      <c r="H29" s="4">
        <v>4268.0</v>
      </c>
      <c r="I29" s="1">
        <v>0.82</v>
      </c>
      <c r="J29" s="3">
        <f t="shared" ref="J29:K29" si="56">G29/sum(G:G)</f>
        <v>0.01996921911</v>
      </c>
      <c r="K29" s="3">
        <f t="shared" si="56"/>
        <v>0.01981512691</v>
      </c>
    </row>
    <row r="30">
      <c r="A30" s="5">
        <v>40452.0</v>
      </c>
      <c r="B30" s="1">
        <v>53.0</v>
      </c>
      <c r="C30" s="1">
        <v>56.0</v>
      </c>
      <c r="D30" s="1">
        <v>1.58</v>
      </c>
      <c r="E30" s="3">
        <f t="shared" ref="E30:F30" si="57">B30/sum(B:B)</f>
        <v>0.005476338086</v>
      </c>
      <c r="F30" s="3">
        <f t="shared" si="57"/>
        <v>0.00548696845</v>
      </c>
      <c r="G30" s="4">
        <v>2637.0</v>
      </c>
      <c r="H30" s="4">
        <v>2680.0</v>
      </c>
      <c r="I30" s="1">
        <v>1.42</v>
      </c>
      <c r="J30" s="3">
        <f t="shared" ref="J30:K30" si="58">G30/sum(G:G)</f>
        <v>0.01264317666</v>
      </c>
      <c r="K30" s="3">
        <f t="shared" si="58"/>
        <v>0.01244248831</v>
      </c>
    </row>
    <row r="31">
      <c r="A31" s="5">
        <v>40360.0</v>
      </c>
      <c r="B31" s="1">
        <v>40.0</v>
      </c>
      <c r="C31" s="1">
        <v>41.0</v>
      </c>
      <c r="D31" s="1">
        <v>1.84</v>
      </c>
      <c r="E31" s="3">
        <f t="shared" ref="E31:F31" si="59">B31/sum(B:B)</f>
        <v>0.004133085348</v>
      </c>
      <c r="F31" s="3">
        <f t="shared" si="59"/>
        <v>0.004017244758</v>
      </c>
      <c r="G31" s="4">
        <v>2298.0</v>
      </c>
      <c r="H31" s="4">
        <v>2336.0</v>
      </c>
      <c r="I31" s="1">
        <v>1.34</v>
      </c>
      <c r="J31" s="3">
        <f t="shared" ref="J31:K31" si="60">G31/sum(G:G)</f>
        <v>0.01101783086</v>
      </c>
      <c r="K31" s="3">
        <f t="shared" si="60"/>
        <v>0.0108453928</v>
      </c>
    </row>
    <row r="32">
      <c r="A32" s="5">
        <v>40269.0</v>
      </c>
      <c r="B32" s="1">
        <v>51.0</v>
      </c>
      <c r="C32" s="1">
        <v>51.0</v>
      </c>
      <c r="D32" s="1">
        <v>1.49</v>
      </c>
      <c r="E32" s="3">
        <f t="shared" ref="E32:F32" si="61">B32/sum(B:B)</f>
        <v>0.005269683819</v>
      </c>
      <c r="F32" s="3">
        <f t="shared" si="61"/>
        <v>0.004997060553</v>
      </c>
      <c r="G32" s="4">
        <v>2337.0</v>
      </c>
      <c r="H32" s="4">
        <v>2379.0</v>
      </c>
      <c r="I32" s="1">
        <v>1.63</v>
      </c>
      <c r="J32" s="3">
        <f t="shared" ref="J32:K32" si="62">G32/sum(G:G)</f>
        <v>0.01120481754</v>
      </c>
      <c r="K32" s="3">
        <f t="shared" si="62"/>
        <v>0.01104502974</v>
      </c>
    </row>
    <row r="33">
      <c r="A33" s="2">
        <v>40179.0</v>
      </c>
      <c r="B33" s="1">
        <v>57.0</v>
      </c>
      <c r="C33" s="1">
        <v>59.0</v>
      </c>
      <c r="D33" s="1">
        <v>0.42</v>
      </c>
      <c r="E33" s="3">
        <f t="shared" ref="E33:F33" si="63">B33/sum(B:B)</f>
        <v>0.005889646621</v>
      </c>
      <c r="F33" s="3">
        <f t="shared" si="63"/>
        <v>0.005780913188</v>
      </c>
      <c r="G33" s="4">
        <v>2976.0</v>
      </c>
      <c r="H33" s="4">
        <v>3029.0</v>
      </c>
      <c r="I33" s="1">
        <v>1.09</v>
      </c>
      <c r="J33" s="3">
        <f t="shared" ref="J33:K33" si="64">G33/sum(G:G)</f>
        <v>0.01426852247</v>
      </c>
      <c r="K33" s="3">
        <f t="shared" si="64"/>
        <v>0.01406279742</v>
      </c>
    </row>
    <row r="34">
      <c r="A34" s="5">
        <v>40087.0</v>
      </c>
      <c r="B34" s="1">
        <v>38.0</v>
      </c>
      <c r="C34" s="1">
        <v>39.0</v>
      </c>
      <c r="D34" s="1">
        <v>1.81</v>
      </c>
      <c r="E34" s="3">
        <f t="shared" ref="E34:F34" si="65">B34/sum(B:B)</f>
        <v>0.003926431081</v>
      </c>
      <c r="F34" s="3">
        <f t="shared" si="65"/>
        <v>0.003821281599</v>
      </c>
      <c r="G34" s="4">
        <v>1995.0</v>
      </c>
      <c r="H34" s="4">
        <v>2037.0</v>
      </c>
      <c r="I34" s="1">
        <v>1.62</v>
      </c>
      <c r="J34" s="3">
        <f t="shared" ref="J34:K34" si="66">G34/sum(G:G)</f>
        <v>0.009565088147</v>
      </c>
      <c r="K34" s="3">
        <f t="shared" si="66"/>
        <v>0.009457219661</v>
      </c>
    </row>
    <row r="35">
      <c r="A35" s="5">
        <v>39995.0</v>
      </c>
      <c r="B35" s="1">
        <v>35.0</v>
      </c>
      <c r="C35" s="1">
        <v>35.0</v>
      </c>
      <c r="D35" s="1">
        <v>1.59</v>
      </c>
      <c r="E35" s="3">
        <f t="shared" ref="E35:F35" si="67">B35/sum(B:B)</f>
        <v>0.00361644968</v>
      </c>
      <c r="F35" s="3">
        <f t="shared" si="67"/>
        <v>0.003429355281</v>
      </c>
      <c r="G35" s="4">
        <v>1781.0</v>
      </c>
      <c r="H35" s="4">
        <v>1818.0</v>
      </c>
      <c r="I35" s="1">
        <v>1.37</v>
      </c>
      <c r="J35" s="3">
        <f t="shared" ref="J35:K35" si="68">G35/sum(G:G)</f>
        <v>0.008539058642</v>
      </c>
      <c r="K35" s="3">
        <f t="shared" si="68"/>
        <v>0.008440464086</v>
      </c>
    </row>
    <row r="36">
      <c r="A36" s="5">
        <v>39904.0</v>
      </c>
      <c r="B36" s="1">
        <v>20.0</v>
      </c>
      <c r="C36" s="1">
        <v>21.0</v>
      </c>
      <c r="D36" s="1">
        <v>1.22</v>
      </c>
      <c r="E36" s="3">
        <f t="shared" ref="E36:F36" si="69">B36/sum(B:B)</f>
        <v>0.002066542674</v>
      </c>
      <c r="F36" s="3">
        <f t="shared" si="69"/>
        <v>0.002057613169</v>
      </c>
      <c r="G36" s="4">
        <v>1680.0</v>
      </c>
      <c r="H36" s="4">
        <v>1712.0</v>
      </c>
      <c r="I36" s="1">
        <v>1.29</v>
      </c>
      <c r="J36" s="3">
        <f t="shared" ref="J36:K36" si="70">G36/sum(G:G)</f>
        <v>0.008054811072</v>
      </c>
      <c r="K36" s="3">
        <f t="shared" si="70"/>
        <v>0.007948335817</v>
      </c>
    </row>
    <row r="37">
      <c r="A37" s="2">
        <v>39814.0</v>
      </c>
      <c r="B37" s="1">
        <v>38.0</v>
      </c>
      <c r="C37" s="1">
        <v>38.0</v>
      </c>
      <c r="D37" s="1">
        <v>1.61</v>
      </c>
      <c r="E37" s="3">
        <f t="shared" ref="E37:F37" si="71">B37/sum(B:B)</f>
        <v>0.003926431081</v>
      </c>
      <c r="F37" s="3">
        <f t="shared" si="71"/>
        <v>0.00372330002</v>
      </c>
      <c r="G37" s="4">
        <v>2308.0</v>
      </c>
      <c r="H37" s="4">
        <v>2340.0</v>
      </c>
      <c r="I37" s="1">
        <v>1.41</v>
      </c>
      <c r="J37" s="3">
        <f t="shared" ref="J37:K37" si="72">G37/sum(G:G)</f>
        <v>0.01106577616</v>
      </c>
      <c r="K37" s="3">
        <f t="shared" si="72"/>
        <v>0.01086396368</v>
      </c>
    </row>
    <row r="38">
      <c r="A38" s="5">
        <v>39722.0</v>
      </c>
      <c r="B38" s="1">
        <v>28.0</v>
      </c>
      <c r="C38" s="1">
        <v>29.0</v>
      </c>
      <c r="D38" s="1">
        <v>1.53</v>
      </c>
      <c r="E38" s="3">
        <f t="shared" ref="E38:F38" si="73">B38/sum(B:B)</f>
        <v>0.002893159744</v>
      </c>
      <c r="F38" s="3">
        <f t="shared" si="73"/>
        <v>0.002841465804</v>
      </c>
      <c r="G38" s="4">
        <v>1633.0</v>
      </c>
      <c r="H38" s="4">
        <v>1667.0</v>
      </c>
      <c r="I38" s="1">
        <v>2.02</v>
      </c>
      <c r="J38" s="3">
        <f t="shared" ref="J38:K38" si="74">G38/sum(G:G)</f>
        <v>0.007829468143</v>
      </c>
      <c r="K38" s="3">
        <f t="shared" si="74"/>
        <v>0.007739413439</v>
      </c>
    </row>
    <row r="39">
      <c r="A39" s="5">
        <v>39630.0</v>
      </c>
      <c r="B39" s="1">
        <v>23.0</v>
      </c>
      <c r="C39" s="1">
        <v>24.0</v>
      </c>
      <c r="D39" s="1">
        <v>3.52</v>
      </c>
      <c r="E39" s="3">
        <f t="shared" ref="E39:F39" si="75">B39/sum(B:B)</f>
        <v>0.002376524075</v>
      </c>
      <c r="F39" s="3">
        <f t="shared" si="75"/>
        <v>0.002351557907</v>
      </c>
      <c r="G39" s="4">
        <v>1930.0</v>
      </c>
      <c r="H39" s="4">
        <v>1965.0</v>
      </c>
      <c r="I39" s="1">
        <v>2.51</v>
      </c>
      <c r="J39" s="3">
        <f t="shared" ref="J39:K39" si="76">G39/sum(G:G)</f>
        <v>0.009253443671</v>
      </c>
      <c r="K39" s="3">
        <f t="shared" si="76"/>
        <v>0.009122943856</v>
      </c>
    </row>
    <row r="40">
      <c r="A40" s="2">
        <v>39539.0</v>
      </c>
      <c r="B40" s="1">
        <v>29.0</v>
      </c>
      <c r="C40" s="1">
        <v>29.0</v>
      </c>
      <c r="D40" s="1">
        <v>1.63</v>
      </c>
      <c r="E40" s="3">
        <f t="shared" ref="E40:F40" si="77">B40/sum(B:B)</f>
        <v>0.002996486877</v>
      </c>
      <c r="F40" s="3">
        <f t="shared" si="77"/>
        <v>0.002841465804</v>
      </c>
      <c r="G40" s="4">
        <v>1941.0</v>
      </c>
      <c r="H40" s="4">
        <v>1964.0</v>
      </c>
      <c r="I40" s="1">
        <v>1.77</v>
      </c>
      <c r="J40" s="3">
        <f t="shared" ref="J40:K40" si="78">G40/sum(G:G)</f>
        <v>0.009306183506</v>
      </c>
      <c r="K40" s="3">
        <f t="shared" si="78"/>
        <v>0.009118301136</v>
      </c>
    </row>
    <row r="41">
      <c r="A41" s="5">
        <v>39448.0</v>
      </c>
      <c r="B41" s="1">
        <v>50.0</v>
      </c>
      <c r="C41" s="1">
        <v>51.0</v>
      </c>
      <c r="D41" s="1">
        <v>1.15</v>
      </c>
      <c r="E41" s="3">
        <f t="shared" ref="E41:F41" si="79">B41/sum(B:B)</f>
        <v>0.005166356685</v>
      </c>
      <c r="F41" s="3">
        <f t="shared" si="79"/>
        <v>0.004997060553</v>
      </c>
      <c r="G41" s="4">
        <v>2649.0</v>
      </c>
      <c r="H41" s="4">
        <v>2703.0</v>
      </c>
      <c r="I41" s="1">
        <v>1.57</v>
      </c>
      <c r="J41" s="3">
        <f t="shared" ref="J41:K41" si="80">G41/sum(G:G)</f>
        <v>0.01270071103</v>
      </c>
      <c r="K41" s="3">
        <f t="shared" si="80"/>
        <v>0.01254927086</v>
      </c>
    </row>
    <row r="42">
      <c r="G42" s="4"/>
      <c r="H42" s="4"/>
    </row>
    <row r="43">
      <c r="G43" s="4"/>
      <c r="H43" s="4"/>
    </row>
    <row r="44">
      <c r="G44" s="4"/>
      <c r="H44" s="4"/>
    </row>
    <row r="45">
      <c r="G45" s="4"/>
      <c r="H45" s="4"/>
    </row>
    <row r="46">
      <c r="G46" s="4"/>
      <c r="H46" s="4"/>
    </row>
    <row r="47">
      <c r="G47" s="4"/>
      <c r="H47" s="4"/>
    </row>
    <row r="48">
      <c r="G48" s="4"/>
      <c r="H48" s="4"/>
    </row>
    <row r="49">
      <c r="G49" s="4"/>
      <c r="H49" s="4"/>
    </row>
    <row r="50">
      <c r="G50" s="4"/>
      <c r="H50" s="4"/>
    </row>
    <row r="51">
      <c r="G51" s="4"/>
      <c r="H51" s="4"/>
    </row>
    <row r="53">
      <c r="G53" s="4"/>
      <c r="H53" s="4"/>
    </row>
    <row r="57">
      <c r="G57" s="4"/>
      <c r="H57" s="4"/>
    </row>
    <row r="69">
      <c r="G69" s="4"/>
      <c r="H69" s="4"/>
    </row>
    <row r="72">
      <c r="G72" s="4"/>
      <c r="H72" s="4"/>
    </row>
    <row r="73">
      <c r="G73" s="4"/>
      <c r="H73" s="4"/>
    </row>
  </sheetData>
  <drawing r:id="rId1"/>
</worksheet>
</file>