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"/>
    </mc:Choice>
  </mc:AlternateContent>
  <bookViews>
    <workbookView xWindow="0" yWindow="0" windowWidth="28800" windowHeight="11400" activeTab="1"/>
  </bookViews>
  <sheets>
    <sheet name="Blank" sheetId="3" r:id="rId1"/>
    <sheet name="NAME" sheetId="10" r:id="rId2"/>
  </sheets>
  <definedNames>
    <definedName name="_xlchart.0" hidden="1">NAME!$G$8:$G$19</definedName>
    <definedName name="_xlchart.1" hidden="1">NAME!$O$8:$O$19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0" l="1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L7" i="10"/>
  <c r="D7" i="10"/>
  <c r="C7" i="10"/>
  <c r="B7" i="10"/>
  <c r="L6" i="10"/>
  <c r="D6" i="10"/>
  <c r="C6" i="10"/>
  <c r="B6" i="10"/>
  <c r="L5" i="10"/>
  <c r="D5" i="10"/>
  <c r="C5" i="10"/>
  <c r="B5" i="10"/>
  <c r="L4" i="10"/>
  <c r="D4" i="10"/>
  <c r="C4" i="10"/>
  <c r="B4" i="10"/>
  <c r="L3" i="10"/>
  <c r="D3" i="10"/>
  <c r="C3" i="10"/>
  <c r="B3" i="10"/>
  <c r="L2" i="10"/>
  <c r="D2" i="10"/>
  <c r="C2" i="10"/>
  <c r="B2" i="10"/>
  <c r="A2" i="3" l="1"/>
  <c r="B4" i="3"/>
  <c r="C4" i="3"/>
  <c r="B5" i="3"/>
  <c r="C5" i="3"/>
  <c r="B6" i="3"/>
  <c r="C6" i="3"/>
  <c r="B7" i="3"/>
  <c r="C7" i="3"/>
  <c r="C3" i="3"/>
  <c r="B3" i="3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3" i="3"/>
  <c r="A4" i="3"/>
  <c r="A7" i="3"/>
  <c r="A5" i="3"/>
  <c r="J4" i="3"/>
  <c r="J5" i="3"/>
  <c r="J6" i="3"/>
  <c r="J7" i="3"/>
  <c r="J3" i="3"/>
  <c r="H3" i="3" l="1"/>
  <c r="H4" i="3" l="1"/>
  <c r="H5" i="3"/>
  <c r="H6" i="3"/>
  <c r="H7" i="3"/>
  <c r="H2" i="3"/>
  <c r="I7" i="3" l="1"/>
  <c r="I6" i="3"/>
  <c r="I5" i="3"/>
  <c r="N2" i="3" s="1"/>
  <c r="I3" i="3"/>
  <c r="I4" i="3"/>
  <c r="M2" i="3"/>
  <c r="M14" i="10" s="1"/>
  <c r="N14" i="10" s="1"/>
  <c r="M8" i="10" l="1"/>
  <c r="N8" i="10" s="1"/>
  <c r="M17" i="10"/>
  <c r="N17" i="10" s="1"/>
  <c r="M18" i="10"/>
  <c r="N18" i="10" s="1"/>
  <c r="M19" i="10"/>
  <c r="N19" i="10" s="1"/>
  <c r="M9" i="10"/>
  <c r="N9" i="10" s="1"/>
  <c r="M3" i="10"/>
  <c r="N3" i="10" s="1"/>
  <c r="M11" i="10"/>
  <c r="N11" i="10" s="1"/>
  <c r="M4" i="10"/>
  <c r="N4" i="10" s="1"/>
  <c r="M2" i="10"/>
  <c r="N2" i="10" s="1"/>
  <c r="O14" i="10" s="1"/>
  <c r="M15" i="10"/>
  <c r="N15" i="10" s="1"/>
  <c r="O15" i="10" s="1"/>
  <c r="M6" i="10"/>
  <c r="N6" i="10" s="1"/>
  <c r="O18" i="10" s="1"/>
  <c r="M12" i="10"/>
  <c r="N12" i="10" s="1"/>
  <c r="M7" i="10"/>
  <c r="N7" i="10" s="1"/>
  <c r="M5" i="10"/>
  <c r="N5" i="10" s="1"/>
  <c r="M16" i="10"/>
  <c r="N16" i="10" s="1"/>
  <c r="O16" i="10" s="1"/>
  <c r="M10" i="10"/>
  <c r="N10" i="10" s="1"/>
  <c r="M13" i="10"/>
  <c r="N13" i="10" s="1"/>
  <c r="O13" i="10" s="1"/>
  <c r="O12" i="10" l="1"/>
  <c r="O10" i="10"/>
  <c r="O19" i="10"/>
  <c r="O11" i="10"/>
  <c r="O17" i="10"/>
  <c r="O9" i="10"/>
  <c r="O8" i="10"/>
</calcChain>
</file>

<file path=xl/sharedStrings.xml><?xml version="1.0" encoding="utf-8"?>
<sst xmlns="http://schemas.openxmlformats.org/spreadsheetml/2006/main" count="107" uniqueCount="34">
  <si>
    <t>OD2</t>
  </si>
  <si>
    <t>OD1</t>
  </si>
  <si>
    <t>Date</t>
  </si>
  <si>
    <t>Operator</t>
  </si>
  <si>
    <t>16,7 mM Glc</t>
  </si>
  <si>
    <t>16,7 mM Glc + IBMX</t>
  </si>
  <si>
    <t>0,5 mM Glc</t>
  </si>
  <si>
    <t>0,5 mM Glc + IBMX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</si>
  <si>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</si>
  <si>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</si>
  <si>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</si>
  <si>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</si>
  <si>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</si>
  <si>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</si>
  <si>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</si>
  <si>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</si>
  <si>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</si>
  <si>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</si>
  <si>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</si>
  <si>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</si>
  <si>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</si>
  <si>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</si>
  <si>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</si>
  <si>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</si>
  <si>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</si>
  <si>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</si>
  <si>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</si>
  <si>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</si>
  <si>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</si>
  <si>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Glc + IBMX</t>
  </si>
  <si>
    <t>Project</t>
  </si>
  <si>
    <t>You</t>
  </si>
  <si>
    <t>Reference OR Control OR Target</t>
  </si>
  <si>
    <t>PROJECT_NAME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</si>
</sst>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3" fillId="2" borderId="0" xfId="0" applyFont="1" applyFill="1"/>
    <xf numFmtId="0" fontId="3" fillId="0" borderId="0" xfId="0" applyFont="1"/>
    <xf numFmtId="14" fontId="3" fillId="3" borderId="0" xfId="0" applyNumberFormat="1" applyFont="1" applyFill="1"/>
    <xf numFmtId="0" fontId="3" fillId="3" borderId="0" xfId="0" applyFont="1" applyFill="1"/>
    <xf numFmtId="0" fontId="3" fillId="0" borderId="0" xfId="0" applyFon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2" sqref="E2:G7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11" t="s">
        <v>2</v>
      </c>
      <c r="B1" s="11" t="s">
        <v>3</v>
      </c>
      <c r="C1" s="11" t="s">
        <v>30</v>
      </c>
      <c r="D1" s="3" t="s">
        <v>13</v>
      </c>
      <c r="E1" s="11" t="s">
        <v>15</v>
      </c>
      <c r="F1" s="11" t="s">
        <v>1</v>
      </c>
      <c r="G1" s="11" t="s">
        <v>0</v>
      </c>
      <c r="H1" s="3" t="s">
        <v>14</v>
      </c>
      <c r="I1" s="3" t="s">
        <v>25</v>
      </c>
      <c r="J1" s="3" t="s">
        <v>26</v>
      </c>
      <c r="M1" s="3" t="s">
        <v>16</v>
      </c>
      <c r="N1" s="3" t="s">
        <v>17</v>
      </c>
    </row>
    <row r="2" spans="1:14" x14ac:dyDescent="0.25">
      <c r="A2" s="8">
        <f ca="1">TODAY()</f>
        <v>43839</v>
      </c>
      <c r="B2" s="9" t="s">
        <v>31</v>
      </c>
      <c r="C2" s="9" t="s">
        <v>33</v>
      </c>
      <c r="D2" s="4" t="s">
        <v>8</v>
      </c>
      <c r="E2" s="10">
        <v>0</v>
      </c>
      <c r="F2" s="10"/>
      <c r="G2" s="10"/>
      <c r="H2" s="4" t="e">
        <f t="shared" ref="H2:H7" si="0">AVERAGE(F2:G2)</f>
        <v>#DIV/0!</v>
      </c>
      <c r="I2" s="4"/>
      <c r="J2" s="4"/>
      <c r="M2" t="e">
        <f>INTERCEPT($I$3:$I$7,$J$3:$J$7)</f>
        <v>#DIV/0!</v>
      </c>
      <c r="N2" t="e">
        <f>SLOPE($I$3:$I$7,$J$3:$J$7)</f>
        <v>#DIV/0!</v>
      </c>
    </row>
    <row r="3" spans="1:14" x14ac:dyDescent="0.25">
      <c r="A3" s="5">
        <f ca="1">Blank!A$2</f>
        <v>43839</v>
      </c>
      <c r="B3" s="5" t="str">
        <f>Blank!B$2</f>
        <v>You</v>
      </c>
      <c r="C3" s="5" t="str">
        <f>Blank!C$2</f>
        <v>PROJECT_NAME</v>
      </c>
      <c r="D3" s="4" t="s">
        <v>8</v>
      </c>
      <c r="E3" s="10">
        <v>3</v>
      </c>
      <c r="F3" s="10"/>
      <c r="G3" s="10"/>
      <c r="H3" s="4" t="e">
        <f t="shared" si="0"/>
        <v>#DIV/0!</v>
      </c>
      <c r="I3" s="4" t="e">
        <f>LOG(H3-$H$2, 10)</f>
        <v>#DIV/0!</v>
      </c>
      <c r="J3" s="4">
        <f>LOG(E3/23, 10)</f>
        <v>-0.88460658129793046</v>
      </c>
    </row>
    <row r="4" spans="1:14" x14ac:dyDescent="0.25">
      <c r="A4" s="5">
        <f ca="1">Blank!A$2</f>
        <v>43839</v>
      </c>
      <c r="B4" s="5" t="str">
        <f>Blank!B$2</f>
        <v>You</v>
      </c>
      <c r="C4" s="5" t="str">
        <f>Blank!C$2</f>
        <v>PROJECT_NAME</v>
      </c>
      <c r="D4" s="4" t="s">
        <v>8</v>
      </c>
      <c r="E4" s="10">
        <v>9.74</v>
      </c>
      <c r="F4" s="10"/>
      <c r="G4" s="10"/>
      <c r="H4" s="4" t="e">
        <f t="shared" si="0"/>
        <v>#DIV/0!</v>
      </c>
      <c r="I4" s="4" t="e">
        <f t="shared" ref="I4:I7" si="1">LOG(H4-$H$2, 10)</f>
        <v>#DIV/0!</v>
      </c>
      <c r="J4" s="4">
        <f t="shared" ref="J4:J7" si="2">LOG(E4/23, 10)</f>
        <v>-0.37316887913897728</v>
      </c>
    </row>
    <row r="5" spans="1:14" x14ac:dyDescent="0.25">
      <c r="A5" s="5">
        <f ca="1">Blank!A$2</f>
        <v>43839</v>
      </c>
      <c r="B5" s="5" t="str">
        <f>Blank!B$2</f>
        <v>You</v>
      </c>
      <c r="C5" s="5" t="str">
        <f>Blank!C$2</f>
        <v>PROJECT_NAME</v>
      </c>
      <c r="D5" s="4" t="s">
        <v>8</v>
      </c>
      <c r="E5" s="10">
        <v>29.8</v>
      </c>
      <c r="F5" s="10"/>
      <c r="G5" s="10"/>
      <c r="H5" s="4" t="e">
        <f t="shared" si="0"/>
        <v>#DIV/0!</v>
      </c>
      <c r="I5" s="4" t="e">
        <f t="shared" si="1"/>
        <v>#DIV/0!</v>
      </c>
      <c r="J5" s="4">
        <f t="shared" si="2"/>
        <v>0.11248842805866237</v>
      </c>
    </row>
    <row r="6" spans="1:14" x14ac:dyDescent="0.25">
      <c r="A6" s="5">
        <f ca="1">Blank!A$2</f>
        <v>43839</v>
      </c>
      <c r="B6" s="5" t="str">
        <f>Blank!B$2</f>
        <v>You</v>
      </c>
      <c r="C6" s="5" t="str">
        <f>Blank!C$2</f>
        <v>PROJECT_NAME</v>
      </c>
      <c r="D6" s="4" t="s">
        <v>8</v>
      </c>
      <c r="E6" s="10">
        <v>104</v>
      </c>
      <c r="F6" s="10"/>
      <c r="G6" s="10"/>
      <c r="H6" s="4" t="e">
        <f t="shared" si="0"/>
        <v>#DIV/0!</v>
      </c>
      <c r="I6" s="4" t="e">
        <f t="shared" si="1"/>
        <v>#DIV/0!</v>
      </c>
      <c r="J6" s="4">
        <f t="shared" si="2"/>
        <v>0.65530550328118731</v>
      </c>
    </row>
    <row r="7" spans="1:14" x14ac:dyDescent="0.25">
      <c r="A7" s="5">
        <f ca="1">Blank!A$2</f>
        <v>43839</v>
      </c>
      <c r="B7" s="5" t="str">
        <f>Blank!B$2</f>
        <v>You</v>
      </c>
      <c r="C7" s="5" t="str">
        <f>Blank!C$2</f>
        <v>PROJECT_NAME</v>
      </c>
      <c r="D7" s="4" t="s">
        <v>8</v>
      </c>
      <c r="E7" s="10">
        <v>207</v>
      </c>
      <c r="F7" s="10"/>
      <c r="G7" s="10"/>
      <c r="H7" s="4" t="e">
        <f t="shared" si="0"/>
        <v>#DIV/0!</v>
      </c>
      <c r="I7" s="4" t="e">
        <f t="shared" si="1"/>
        <v>#DIV/0!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/>
  </sheetViews>
  <sheetFormatPr baseColWidth="10" defaultRowHeight="15" x14ac:dyDescent="0.25"/>
  <cols>
    <col min="1" max="2" width="11.42578125" customWidth="1"/>
    <col min="3" max="3" width="15" customWidth="1"/>
    <col min="4" max="5" width="11.42578125" customWidth="1"/>
    <col min="6" max="6" width="29.5703125" bestFit="1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30</v>
      </c>
      <c r="D1" s="3" t="s">
        <v>24</v>
      </c>
      <c r="E1" s="3" t="s">
        <v>13</v>
      </c>
      <c r="F1" s="11" t="s">
        <v>12</v>
      </c>
      <c r="G1" s="11" t="s">
        <v>11</v>
      </c>
      <c r="H1" s="11" t="s">
        <v>27</v>
      </c>
      <c r="I1" s="11" t="s">
        <v>1</v>
      </c>
      <c r="J1" s="11" t="s">
        <v>0</v>
      </c>
      <c r="K1" s="11" t="s">
        <v>18</v>
      </c>
      <c r="L1" s="11" t="s">
        <v>19</v>
      </c>
      <c r="M1" s="3" t="s">
        <v>22</v>
      </c>
      <c r="N1" s="3" t="s">
        <v>20</v>
      </c>
      <c r="O1" s="3" t="s">
        <v>21</v>
      </c>
    </row>
    <row r="2" spans="1:15" x14ac:dyDescent="0.25">
      <c r="A2" s="2">
        <f ca="1">Blank!A$2</f>
        <v>43839</v>
      </c>
      <c r="B2" s="2" t="str">
        <f>Blank!B$2</f>
        <v>You</v>
      </c>
      <c r="C2" s="2" t="str">
        <f>Blank!C$2</f>
        <v>PROJECT_NAME</v>
      </c>
      <c r="D2" s="1" t="str">
        <f t="shared" ref="D2:D19" ca="1" si="0">RIGHT(CELL("nomfichier",A1),LEN(CELL("nomfichier",A1))-SEARCH("]",CELL("nomfichier",A1)))</f>
        <v>NAME</v>
      </c>
      <c r="E2" s="1" t="s">
        <v>23</v>
      </c>
      <c r="F2" s="6" t="s">
        <v>32</v>
      </c>
      <c r="G2" s="6" t="s">
        <v>4</v>
      </c>
      <c r="H2" s="6" t="s">
        <v>28</v>
      </c>
      <c r="I2" s="6"/>
      <c r="J2" s="6"/>
      <c r="K2" s="6">
        <v>500</v>
      </c>
      <c r="L2" s="6">
        <f>50</f>
        <v>50</v>
      </c>
      <c r="M2" s="1" t="e">
        <f>10^((LOG(AVERAGE(I2:J2)-Blank!$H$2, 10)-Blank!$M$2)/Blank!$N$2) * K2</f>
        <v>#DIV/0!</v>
      </c>
      <c r="N2" s="1" t="e">
        <f t="shared" ref="N2:N19" si="1">(L2/10^3 * M2)</f>
        <v>#DIV/0!</v>
      </c>
      <c r="O2" s="1"/>
    </row>
    <row r="3" spans="1:15" x14ac:dyDescent="0.25">
      <c r="A3" s="2">
        <f ca="1">Blank!A$2</f>
        <v>43839</v>
      </c>
      <c r="B3" s="2" t="str">
        <f>Blank!B$2</f>
        <v>You</v>
      </c>
      <c r="C3" s="2" t="str">
        <f>Blank!C$2</f>
        <v>PROJECT_NAME</v>
      </c>
      <c r="D3" s="1" t="str">
        <f t="shared" ca="1" si="0"/>
        <v>NAME</v>
      </c>
      <c r="E3" s="1" t="s">
        <v>23</v>
      </c>
      <c r="F3" s="6" t="s">
        <v>32</v>
      </c>
      <c r="G3" s="6" t="s">
        <v>4</v>
      </c>
      <c r="H3" s="6" t="s">
        <v>28</v>
      </c>
      <c r="I3" s="6"/>
      <c r="J3" s="6"/>
      <c r="K3" s="6">
        <v>500</v>
      </c>
      <c r="L3" s="6">
        <f>50</f>
        <v>50</v>
      </c>
      <c r="M3" s="1" t="e">
        <f>10^((LOG(AVERAGE(I3:J3)-Blank!$H$2, 10)-Blank!$M$2)/Blank!$N$2) * K3</f>
        <v>#DIV/0!</v>
      </c>
      <c r="N3" s="1" t="e">
        <f t="shared" si="1"/>
        <v>#DIV/0!</v>
      </c>
      <c r="O3" s="1"/>
    </row>
    <row r="4" spans="1:15" x14ac:dyDescent="0.25">
      <c r="A4" s="2">
        <f ca="1">Blank!A$2</f>
        <v>43839</v>
      </c>
      <c r="B4" s="2" t="str">
        <f>Blank!B$2</f>
        <v>You</v>
      </c>
      <c r="C4" s="2" t="str">
        <f>Blank!C$2</f>
        <v>PROJECT_NAME</v>
      </c>
      <c r="D4" s="1" t="str">
        <f t="shared" ca="1" si="0"/>
        <v>NAME</v>
      </c>
      <c r="E4" s="1" t="s">
        <v>23</v>
      </c>
      <c r="F4" s="6" t="s">
        <v>32</v>
      </c>
      <c r="G4" s="6" t="s">
        <v>4</v>
      </c>
      <c r="H4" s="6" t="s">
        <v>28</v>
      </c>
      <c r="I4" s="6"/>
      <c r="J4" s="6"/>
      <c r="K4" s="6">
        <v>500</v>
      </c>
      <c r="L4" s="6">
        <f>50</f>
        <v>50</v>
      </c>
      <c r="M4" s="1" t="e">
        <f>10^((LOG(AVERAGE(I4:J4)-Blank!$H$2, 10)-Blank!$M$2)/Blank!$N$2) * K4</f>
        <v>#DIV/0!</v>
      </c>
      <c r="N4" s="1" t="e">
        <f t="shared" si="1"/>
        <v>#DIV/0!</v>
      </c>
      <c r="O4" s="1"/>
    </row>
    <row r="5" spans="1:15" x14ac:dyDescent="0.25">
      <c r="A5" s="2">
        <f ca="1">Blank!A$2</f>
        <v>43839</v>
      </c>
      <c r="B5" s="2" t="str">
        <f>Blank!B$2</f>
        <v>You</v>
      </c>
      <c r="C5" s="2" t="str">
        <f>Blank!C$2</f>
        <v>PROJECT_NAME</v>
      </c>
      <c r="D5" s="1" t="str">
        <f t="shared" ca="1" si="0"/>
        <v>NAME</v>
      </c>
      <c r="E5" s="1" t="s">
        <v>23</v>
      </c>
      <c r="F5" s="6" t="s">
        <v>32</v>
      </c>
      <c r="G5" s="6" t="s">
        <v>5</v>
      </c>
      <c r="H5" s="6" t="s">
        <v>29</v>
      </c>
      <c r="I5" s="6"/>
      <c r="J5" s="6"/>
      <c r="K5" s="6">
        <v>500</v>
      </c>
      <c r="L5" s="6">
        <f>50</f>
        <v>50</v>
      </c>
      <c r="M5" s="1" t="e">
        <f>10^((LOG(AVERAGE(I5:J5)-Blank!$H$2, 10)-Blank!$M$2)/Blank!$N$2) * K5</f>
        <v>#DIV/0!</v>
      </c>
      <c r="N5" s="1" t="e">
        <f t="shared" si="1"/>
        <v>#DIV/0!</v>
      </c>
      <c r="O5" s="1"/>
    </row>
    <row r="6" spans="1:15" x14ac:dyDescent="0.25">
      <c r="A6" s="2">
        <f ca="1">Blank!A$2</f>
        <v>43839</v>
      </c>
      <c r="B6" s="2" t="str">
        <f>Blank!B$2</f>
        <v>You</v>
      </c>
      <c r="C6" s="2" t="str">
        <f>Blank!C$2</f>
        <v>PROJECT_NAME</v>
      </c>
      <c r="D6" s="1" t="str">
        <f t="shared" ca="1" si="0"/>
        <v>NAME</v>
      </c>
      <c r="E6" s="1" t="s">
        <v>23</v>
      </c>
      <c r="F6" s="6" t="s">
        <v>32</v>
      </c>
      <c r="G6" s="6" t="s">
        <v>5</v>
      </c>
      <c r="H6" s="6" t="s">
        <v>29</v>
      </c>
      <c r="I6" s="6"/>
      <c r="J6" s="6"/>
      <c r="K6" s="6">
        <v>500</v>
      </c>
      <c r="L6" s="6">
        <f>50</f>
        <v>50</v>
      </c>
      <c r="M6" s="1" t="e">
        <f>10^((LOG(AVERAGE(I6:J6)-Blank!$H$2, 10)-Blank!$M$2)/Blank!$N$2) * K6</f>
        <v>#DIV/0!</v>
      </c>
      <c r="N6" s="1" t="e">
        <f t="shared" si="1"/>
        <v>#DIV/0!</v>
      </c>
      <c r="O6" s="1"/>
    </row>
    <row r="7" spans="1:15" x14ac:dyDescent="0.25">
      <c r="A7" s="2">
        <f ca="1">Blank!A$2</f>
        <v>43839</v>
      </c>
      <c r="B7" s="2" t="str">
        <f>Blank!B$2</f>
        <v>You</v>
      </c>
      <c r="C7" s="2" t="str">
        <f>Blank!C$2</f>
        <v>PROJECT_NAME</v>
      </c>
      <c r="D7" s="1" t="str">
        <f t="shared" ca="1" si="0"/>
        <v>NAME</v>
      </c>
      <c r="E7" s="1" t="s">
        <v>23</v>
      </c>
      <c r="F7" s="6" t="s">
        <v>32</v>
      </c>
      <c r="G7" s="6" t="s">
        <v>5</v>
      </c>
      <c r="H7" s="6" t="s">
        <v>29</v>
      </c>
      <c r="I7" s="6"/>
      <c r="J7" s="6"/>
      <c r="K7" s="6">
        <v>500</v>
      </c>
      <c r="L7" s="6">
        <f>50</f>
        <v>50</v>
      </c>
      <c r="M7" s="1" t="e">
        <f>10^((LOG(AVERAGE(I7:J7)-Blank!$H$2, 10)-Blank!$M$2)/Blank!$N$2) * K7</f>
        <v>#DIV/0!</v>
      </c>
      <c r="N7" s="1" t="e">
        <f t="shared" si="1"/>
        <v>#DIV/0!</v>
      </c>
      <c r="O7" s="1"/>
    </row>
    <row r="8" spans="1:15" x14ac:dyDescent="0.25">
      <c r="A8" s="5">
        <f ca="1">Blank!A$2</f>
        <v>43839</v>
      </c>
      <c r="B8" s="5" t="str">
        <f>Blank!B$2</f>
        <v>You</v>
      </c>
      <c r="C8" s="5" t="str">
        <f>Blank!C$2</f>
        <v>PROJECT_NAME</v>
      </c>
      <c r="D8" s="4" t="str">
        <f t="shared" ca="1" si="0"/>
        <v>NAME</v>
      </c>
      <c r="E8" t="s">
        <v>9</v>
      </c>
      <c r="F8" s="7" t="s">
        <v>32</v>
      </c>
      <c r="G8" s="7" t="s">
        <v>6</v>
      </c>
      <c r="H8" s="7" t="s">
        <v>28</v>
      </c>
      <c r="I8" s="7"/>
      <c r="J8" s="7"/>
      <c r="K8" s="7">
        <v>16</v>
      </c>
      <c r="L8" s="7">
        <v>100</v>
      </c>
      <c r="M8" s="4" t="e">
        <f>10^((LOG(AVERAGE(I8:J8)-Blank!$H$2, 10)-Blank!$M$2)/Blank!$N$2) * K8</f>
        <v>#DIV/0!</v>
      </c>
      <c r="N8" t="e">
        <f t="shared" si="1"/>
        <v>#DIV/0!</v>
      </c>
      <c r="O8" t="e">
        <f t="shared" ref="O8:O13" si="2">N8/(N2+N8+N14) * 100</f>
        <v>#DIV/0!</v>
      </c>
    </row>
    <row r="9" spans="1:15" x14ac:dyDescent="0.25">
      <c r="A9" s="5">
        <f ca="1">Blank!A$2</f>
        <v>43839</v>
      </c>
      <c r="B9" s="5" t="str">
        <f>Blank!B$2</f>
        <v>You</v>
      </c>
      <c r="C9" s="5" t="str">
        <f>Blank!C$2</f>
        <v>PROJECT_NAME</v>
      </c>
      <c r="D9" s="4" t="str">
        <f t="shared" ca="1" si="0"/>
        <v>NAME</v>
      </c>
      <c r="E9" t="s">
        <v>9</v>
      </c>
      <c r="F9" s="7" t="s">
        <v>32</v>
      </c>
      <c r="G9" s="7" t="s">
        <v>6</v>
      </c>
      <c r="H9" s="7" t="s">
        <v>28</v>
      </c>
      <c r="I9" s="7"/>
      <c r="J9" s="7"/>
      <c r="K9" s="7">
        <v>16</v>
      </c>
      <c r="L9" s="7">
        <v>100</v>
      </c>
      <c r="M9" s="4" t="e">
        <f>10^((LOG(AVERAGE(I9:J9)-Blank!$H$2, 10)-Blank!$M$2)/Blank!$N$2) * K9</f>
        <v>#DIV/0!</v>
      </c>
      <c r="N9" t="e">
        <f t="shared" si="1"/>
        <v>#DIV/0!</v>
      </c>
      <c r="O9" t="e">
        <f t="shared" si="2"/>
        <v>#DIV/0!</v>
      </c>
    </row>
    <row r="10" spans="1:15" x14ac:dyDescent="0.25">
      <c r="A10" s="5">
        <f ca="1">Blank!A$2</f>
        <v>43839</v>
      </c>
      <c r="B10" s="5" t="str">
        <f>Blank!B$2</f>
        <v>You</v>
      </c>
      <c r="C10" s="5" t="str">
        <f>Blank!C$2</f>
        <v>PROJECT_NAME</v>
      </c>
      <c r="D10" s="4" t="str">
        <f t="shared" ca="1" si="0"/>
        <v>NAME</v>
      </c>
      <c r="E10" t="s">
        <v>9</v>
      </c>
      <c r="F10" s="7" t="s">
        <v>32</v>
      </c>
      <c r="G10" s="7" t="s">
        <v>6</v>
      </c>
      <c r="H10" s="7" t="s">
        <v>28</v>
      </c>
      <c r="I10" s="7"/>
      <c r="J10" s="7"/>
      <c r="K10" s="7">
        <v>16</v>
      </c>
      <c r="L10" s="7">
        <v>100</v>
      </c>
      <c r="M10" s="4" t="e">
        <f>10^((LOG(AVERAGE(I10:J10)-Blank!$H$2, 10)-Blank!$M$2)/Blank!$N$2) * K10</f>
        <v>#DIV/0!</v>
      </c>
      <c r="N10" t="e">
        <f t="shared" si="1"/>
        <v>#DIV/0!</v>
      </c>
      <c r="O10" t="e">
        <f t="shared" si="2"/>
        <v>#DIV/0!</v>
      </c>
    </row>
    <row r="11" spans="1:15" x14ac:dyDescent="0.25">
      <c r="A11" s="5">
        <f ca="1">Blank!A$2</f>
        <v>43839</v>
      </c>
      <c r="B11" s="5" t="str">
        <f>Blank!B$2</f>
        <v>You</v>
      </c>
      <c r="C11" s="5" t="str">
        <f>Blank!C$2</f>
        <v>PROJECT_NAME</v>
      </c>
      <c r="D11" s="4" t="str">
        <f t="shared" ca="1" si="0"/>
        <v>NAME</v>
      </c>
      <c r="E11" t="s">
        <v>9</v>
      </c>
      <c r="F11" s="7" t="s">
        <v>32</v>
      </c>
      <c r="G11" s="7" t="s">
        <v>7</v>
      </c>
      <c r="H11" s="7" t="s">
        <v>29</v>
      </c>
      <c r="I11" s="7"/>
      <c r="J11" s="7"/>
      <c r="K11" s="7">
        <v>16</v>
      </c>
      <c r="L11" s="7">
        <v>100</v>
      </c>
      <c r="M11" s="4" t="e">
        <f>10^((LOG(AVERAGE(I11:J11)-Blank!$H$2, 10)-Blank!$M$2)/Blank!$N$2) * K11</f>
        <v>#DIV/0!</v>
      </c>
      <c r="N11" t="e">
        <f t="shared" si="1"/>
        <v>#DIV/0!</v>
      </c>
      <c r="O11" t="e">
        <f t="shared" si="2"/>
        <v>#DIV/0!</v>
      </c>
    </row>
    <row r="12" spans="1:15" x14ac:dyDescent="0.25">
      <c r="A12" s="5">
        <f ca="1">Blank!A$2</f>
        <v>43839</v>
      </c>
      <c r="B12" s="5" t="str">
        <f>Blank!B$2</f>
        <v>You</v>
      </c>
      <c r="C12" s="5" t="str">
        <f>Blank!C$2</f>
        <v>PROJECT_NAME</v>
      </c>
      <c r="D12" s="4" t="str">
        <f t="shared" ca="1" si="0"/>
        <v>NAME</v>
      </c>
      <c r="E12" t="s">
        <v>9</v>
      </c>
      <c r="F12" s="7" t="s">
        <v>32</v>
      </c>
      <c r="G12" s="7" t="s">
        <v>7</v>
      </c>
      <c r="H12" s="7" t="s">
        <v>29</v>
      </c>
      <c r="I12" s="7"/>
      <c r="J12" s="7"/>
      <c r="K12" s="7">
        <v>16</v>
      </c>
      <c r="L12" s="7">
        <v>100</v>
      </c>
      <c r="M12" s="4" t="e">
        <f>10^((LOG(AVERAGE(I12:J12)-Blank!$H$2, 10)-Blank!$M$2)/Blank!$N$2) * K12</f>
        <v>#DIV/0!</v>
      </c>
      <c r="N12" t="e">
        <f t="shared" si="1"/>
        <v>#DIV/0!</v>
      </c>
      <c r="O12" t="e">
        <f t="shared" si="2"/>
        <v>#DIV/0!</v>
      </c>
    </row>
    <row r="13" spans="1:15" x14ac:dyDescent="0.25">
      <c r="A13" s="5">
        <f ca="1">Blank!A$2</f>
        <v>43839</v>
      </c>
      <c r="B13" s="5" t="str">
        <f>Blank!B$2</f>
        <v>You</v>
      </c>
      <c r="C13" s="5" t="str">
        <f>Blank!C$2</f>
        <v>PROJECT_NAME</v>
      </c>
      <c r="D13" s="4" t="str">
        <f t="shared" ca="1" si="0"/>
        <v>NAME</v>
      </c>
      <c r="E13" t="s">
        <v>9</v>
      </c>
      <c r="F13" s="7" t="s">
        <v>32</v>
      </c>
      <c r="G13" s="7" t="s">
        <v>7</v>
      </c>
      <c r="H13" s="7" t="s">
        <v>29</v>
      </c>
      <c r="I13" s="7"/>
      <c r="J13" s="7"/>
      <c r="K13" s="7">
        <v>16</v>
      </c>
      <c r="L13" s="7">
        <v>100</v>
      </c>
      <c r="M13" s="4" t="e">
        <f>10^((LOG(AVERAGE(I13:J13)-Blank!$H$2, 10)-Blank!$M$2)/Blank!$N$2) * K13</f>
        <v>#DIV/0!</v>
      </c>
      <c r="N13" t="e">
        <f t="shared" si="1"/>
        <v>#DIV/0!</v>
      </c>
      <c r="O13" t="e">
        <f t="shared" si="2"/>
        <v>#DIV/0!</v>
      </c>
    </row>
    <row r="14" spans="1:15" x14ac:dyDescent="0.25">
      <c r="A14" s="2">
        <f ca="1">Blank!A$2</f>
        <v>43839</v>
      </c>
      <c r="B14" s="2" t="str">
        <f>Blank!B$2</f>
        <v>You</v>
      </c>
      <c r="C14" s="2" t="str">
        <f>Blank!C$2</f>
        <v>PROJECT_NAME</v>
      </c>
      <c r="D14" s="1" t="str">
        <f t="shared" ca="1" si="0"/>
        <v>NAME</v>
      </c>
      <c r="E14" s="1" t="s">
        <v>10</v>
      </c>
      <c r="F14" s="6" t="s">
        <v>32</v>
      </c>
      <c r="G14" s="6" t="s">
        <v>4</v>
      </c>
      <c r="H14" s="6" t="s">
        <v>28</v>
      </c>
      <c r="I14" s="6"/>
      <c r="J14" s="6"/>
      <c r="K14" s="6">
        <v>16</v>
      </c>
      <c r="L14" s="6">
        <v>100</v>
      </c>
      <c r="M14" s="1" t="e">
        <f>10^((LOG(AVERAGE(I14:J14)-Blank!$H$2, 10)-Blank!$M$2)/Blank!$N$2) * K14</f>
        <v>#DIV/0!</v>
      </c>
      <c r="N14" s="1" t="e">
        <f t="shared" si="1"/>
        <v>#DIV/0!</v>
      </c>
      <c r="O14" s="1" t="e">
        <f t="shared" ref="O14:O19" si="3">N14/(N2+N14) * 100</f>
        <v>#DIV/0!</v>
      </c>
    </row>
    <row r="15" spans="1:15" x14ac:dyDescent="0.25">
      <c r="A15" s="2">
        <f ca="1">Blank!A$2</f>
        <v>43839</v>
      </c>
      <c r="B15" s="2" t="str">
        <f>Blank!B$2</f>
        <v>You</v>
      </c>
      <c r="C15" s="2" t="str">
        <f>Blank!C$2</f>
        <v>PROJECT_NAME</v>
      </c>
      <c r="D15" s="1" t="str">
        <f t="shared" ca="1" si="0"/>
        <v>NAME</v>
      </c>
      <c r="E15" s="1" t="s">
        <v>10</v>
      </c>
      <c r="F15" s="6" t="s">
        <v>32</v>
      </c>
      <c r="G15" s="6" t="s">
        <v>4</v>
      </c>
      <c r="H15" s="6" t="s">
        <v>28</v>
      </c>
      <c r="I15" s="6"/>
      <c r="J15" s="6"/>
      <c r="K15" s="6">
        <v>16</v>
      </c>
      <c r="L15" s="6">
        <v>100</v>
      </c>
      <c r="M15" s="1" t="e">
        <f>10^((LOG(AVERAGE(I15:J15)-Blank!$H$2, 10)-Blank!$M$2)/Blank!$N$2) * K15</f>
        <v>#DIV/0!</v>
      </c>
      <c r="N15" s="1" t="e">
        <f t="shared" si="1"/>
        <v>#DIV/0!</v>
      </c>
      <c r="O15" s="1" t="e">
        <f t="shared" si="3"/>
        <v>#DIV/0!</v>
      </c>
    </row>
    <row r="16" spans="1:15" x14ac:dyDescent="0.25">
      <c r="A16" s="2">
        <f ca="1">Blank!A$2</f>
        <v>43839</v>
      </c>
      <c r="B16" s="2" t="str">
        <f>Blank!B$2</f>
        <v>You</v>
      </c>
      <c r="C16" s="2" t="str">
        <f>Blank!C$2</f>
        <v>PROJECT_NAME</v>
      </c>
      <c r="D16" s="1" t="str">
        <f t="shared" ca="1" si="0"/>
        <v>NAME</v>
      </c>
      <c r="E16" s="1" t="s">
        <v>10</v>
      </c>
      <c r="F16" s="6" t="s">
        <v>32</v>
      </c>
      <c r="G16" s="6" t="s">
        <v>4</v>
      </c>
      <c r="H16" s="6" t="s">
        <v>28</v>
      </c>
      <c r="I16" s="6"/>
      <c r="J16" s="6"/>
      <c r="K16" s="6">
        <v>16</v>
      </c>
      <c r="L16" s="6">
        <v>100</v>
      </c>
      <c r="M16" s="1" t="e">
        <f>10^((LOG(AVERAGE(I16:J16)-Blank!$H$2, 10)-Blank!$M$2)/Blank!$N$2) * K16</f>
        <v>#DIV/0!</v>
      </c>
      <c r="N16" s="1" t="e">
        <f t="shared" si="1"/>
        <v>#DIV/0!</v>
      </c>
      <c r="O16" s="1" t="e">
        <f t="shared" si="3"/>
        <v>#DIV/0!</v>
      </c>
    </row>
    <row r="17" spans="1:15" x14ac:dyDescent="0.25">
      <c r="A17" s="2">
        <f ca="1">Blank!A$2</f>
        <v>43839</v>
      </c>
      <c r="B17" s="2" t="str">
        <f>Blank!B$2</f>
        <v>You</v>
      </c>
      <c r="C17" s="2" t="str">
        <f>Blank!C$2</f>
        <v>PROJECT_NAME</v>
      </c>
      <c r="D17" s="1" t="str">
        <f t="shared" ca="1" si="0"/>
        <v>NAME</v>
      </c>
      <c r="E17" s="1" t="s">
        <v>10</v>
      </c>
      <c r="F17" s="6" t="s">
        <v>32</v>
      </c>
      <c r="G17" s="6" t="s">
        <v>5</v>
      </c>
      <c r="H17" s="6" t="s">
        <v>29</v>
      </c>
      <c r="I17" s="6"/>
      <c r="J17" s="6"/>
      <c r="K17" s="6">
        <v>16</v>
      </c>
      <c r="L17" s="6">
        <v>100</v>
      </c>
      <c r="M17" s="1" t="e">
        <f>10^((LOG(AVERAGE(I17:J17)-Blank!$H$2, 10)-Blank!$M$2)/Blank!$N$2) * K17</f>
        <v>#DIV/0!</v>
      </c>
      <c r="N17" s="1" t="e">
        <f t="shared" si="1"/>
        <v>#DIV/0!</v>
      </c>
      <c r="O17" s="1" t="e">
        <f t="shared" si="3"/>
        <v>#DIV/0!</v>
      </c>
    </row>
    <row r="18" spans="1:15" x14ac:dyDescent="0.25">
      <c r="A18" s="2">
        <f ca="1">Blank!A$2</f>
        <v>43839</v>
      </c>
      <c r="B18" s="2" t="str">
        <f>Blank!B$2</f>
        <v>You</v>
      </c>
      <c r="C18" s="2" t="str">
        <f>Blank!C$2</f>
        <v>PROJECT_NAME</v>
      </c>
      <c r="D18" s="1" t="str">
        <f t="shared" ca="1" si="0"/>
        <v>NAME</v>
      </c>
      <c r="E18" s="1" t="s">
        <v>10</v>
      </c>
      <c r="F18" s="6" t="s">
        <v>32</v>
      </c>
      <c r="G18" s="6" t="s">
        <v>5</v>
      </c>
      <c r="H18" s="6" t="s">
        <v>29</v>
      </c>
      <c r="I18" s="6"/>
      <c r="J18" s="6"/>
      <c r="K18" s="6">
        <v>16</v>
      </c>
      <c r="L18" s="6">
        <v>100</v>
      </c>
      <c r="M18" s="1" t="e">
        <f>10^((LOG(AVERAGE(I18:J18)-Blank!$H$2, 10)-Blank!$M$2)/Blank!$N$2) * K18</f>
        <v>#DIV/0!</v>
      </c>
      <c r="N18" s="1" t="e">
        <f t="shared" si="1"/>
        <v>#DIV/0!</v>
      </c>
      <c r="O18" s="1" t="e">
        <f t="shared" si="3"/>
        <v>#DIV/0!</v>
      </c>
    </row>
    <row r="19" spans="1:15" x14ac:dyDescent="0.25">
      <c r="A19" s="2">
        <f ca="1">Blank!A$2</f>
        <v>43839</v>
      </c>
      <c r="B19" s="2" t="str">
        <f>Blank!B$2</f>
        <v>You</v>
      </c>
      <c r="C19" s="2" t="str">
        <f>Blank!C$2</f>
        <v>PROJECT_NAME</v>
      </c>
      <c r="D19" s="1" t="str">
        <f t="shared" ca="1" si="0"/>
        <v>NAME</v>
      </c>
      <c r="E19" s="1" t="s">
        <v>10</v>
      </c>
      <c r="F19" s="6" t="s">
        <v>32</v>
      </c>
      <c r="G19" s="6" t="s">
        <v>5</v>
      </c>
      <c r="H19" s="6" t="s">
        <v>29</v>
      </c>
      <c r="I19" s="6"/>
      <c r="J19" s="6"/>
      <c r="K19" s="6">
        <v>16</v>
      </c>
      <c r="L19" s="6">
        <v>100</v>
      </c>
      <c r="M19" s="1" t="e">
        <f>10^((LOG(AVERAGE(I19:J19)-Blank!$H$2, 10)-Blank!$M$2)/Blank!$N$2) * K19</f>
        <v>#DIV/0!</v>
      </c>
      <c r="N19" s="1" t="e">
        <f t="shared" si="1"/>
        <v>#DIV/0!</v>
      </c>
      <c r="O19" s="1" t="e">
        <f t="shared" si="3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Blank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2020-01-09T10:01:05Z</dcterms:modified>
</cp:coreProperties>
</file>