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pe" sheetId="1" r:id="rId1"/>
    <sheet name="Nico" sheetId="2" r:id="rId2"/>
  </sheets>
  <calcPr calcId="152511"/>
</workbook>
</file>

<file path=xl/calcChain.xml><?xml version="1.0" encoding="utf-8"?>
<calcChain xmlns="http://schemas.openxmlformats.org/spreadsheetml/2006/main">
  <c r="H3" i="2" l="1"/>
  <c r="G91" i="2" s="1"/>
  <c r="D3" i="2"/>
  <c r="G92" i="2"/>
  <c r="G90" i="2"/>
  <c r="G89" i="2"/>
  <c r="G88" i="2"/>
  <c r="G86" i="2"/>
  <c r="G85" i="2"/>
  <c r="G84" i="2"/>
  <c r="G82" i="2"/>
  <c r="G81" i="2"/>
  <c r="G80" i="2"/>
  <c r="G78" i="2"/>
  <c r="G77" i="2"/>
  <c r="G76" i="2"/>
  <c r="G74" i="2"/>
  <c r="G73" i="2"/>
  <c r="G72" i="2"/>
  <c r="G70" i="2"/>
  <c r="G69" i="2"/>
  <c r="G68" i="2"/>
  <c r="G66" i="2"/>
  <c r="G65" i="2"/>
  <c r="G64" i="2"/>
  <c r="G62" i="2"/>
  <c r="G61" i="2"/>
  <c r="G60" i="2"/>
  <c r="G58" i="2"/>
  <c r="G57" i="2"/>
  <c r="G56" i="2"/>
  <c r="G54" i="2"/>
  <c r="G53" i="2"/>
  <c r="G52" i="2"/>
  <c r="G50" i="2"/>
  <c r="G49" i="2"/>
  <c r="G48" i="2"/>
  <c r="G46" i="2"/>
  <c r="G45" i="2"/>
  <c r="G44" i="2"/>
  <c r="G42" i="2"/>
  <c r="G41" i="2"/>
  <c r="G40" i="2"/>
  <c r="G38" i="2"/>
  <c r="G37" i="2"/>
  <c r="G36" i="2"/>
  <c r="G34" i="2"/>
  <c r="G33" i="2"/>
  <c r="G32" i="2"/>
  <c r="G30" i="2"/>
  <c r="G29" i="2"/>
  <c r="G28" i="2"/>
  <c r="G26" i="2"/>
  <c r="G25" i="2"/>
  <c r="G24" i="2"/>
  <c r="G22" i="2"/>
  <c r="G21" i="2"/>
  <c r="G20" i="2"/>
  <c r="G18" i="2"/>
  <c r="G17" i="2"/>
  <c r="G16" i="2"/>
  <c r="G14" i="2"/>
  <c r="G13" i="2"/>
  <c r="G12" i="2"/>
  <c r="G10" i="2"/>
  <c r="G9" i="2"/>
  <c r="G8" i="2"/>
  <c r="G6" i="2"/>
  <c r="G5" i="2"/>
  <c r="G4" i="2"/>
  <c r="G3" i="2"/>
  <c r="I3" i="2" l="1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J3" i="1"/>
  <c r="H94" i="1"/>
  <c r="H93" i="1"/>
  <c r="E3" i="1"/>
  <c r="H83" i="1"/>
  <c r="H84" i="1"/>
  <c r="H85" i="1"/>
  <c r="H86" i="1"/>
  <c r="H87" i="1"/>
  <c r="H88" i="1"/>
  <c r="H89" i="1"/>
  <c r="H90" i="1"/>
  <c r="H91" i="1"/>
  <c r="H9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<sst xmlns="http://schemas.openxmlformats.org/spreadsheetml/2006/main" count="276" uniqueCount="12">
  <si>
    <t>Distanza (m):</t>
  </si>
  <si>
    <t>Tentativo:</t>
  </si>
  <si>
    <t>A</t>
  </si>
  <si>
    <t>B</t>
  </si>
  <si>
    <t>RSSI (dB):</t>
  </si>
  <si>
    <t>Dati teorici:</t>
  </si>
  <si>
    <t>Dati reali:</t>
  </si>
  <si>
    <t>RSSI one meter:</t>
  </si>
  <si>
    <t>Antenna lontana</t>
  </si>
  <si>
    <t>Antenna vicina</t>
  </si>
  <si>
    <t>Rotazione smartphone:</t>
  </si>
  <si>
    <t>Portata: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</si>
</sst>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RSSI (dB)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Cape!$D$1:$D$2</c:f>
              <c:strCache>
                <c:ptCount val="2"/>
                <c:pt idx="1">
                  <c:v>RSSI (dB):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6750456825808167E-2"/>
                  <c:y val="-7.2265821544091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Cape!$B$3:$B$92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1.95</c:v>
                </c:pt>
                <c:pt idx="71">
                  <c:v>1.95</c:v>
                </c:pt>
                <c:pt idx="72">
                  <c:v>1.95</c:v>
                </c:pt>
                <c:pt idx="73">
                  <c:v>1.95</c:v>
                </c:pt>
                <c:pt idx="74">
                  <c:v>1.95</c:v>
                </c:pt>
                <c:pt idx="75">
                  <c:v>1.95</c:v>
                </c:pt>
                <c:pt idx="76">
                  <c:v>1.95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</c:numCache>
            </c:numRef>
          </c:xVal>
          <c:yVal>
            <c:numRef>
              <c:f>Cape!$D$3:$D$92</c:f>
              <c:numCache>
                <c:formatCode>General</c:formatCode>
                <c:ptCount val="90"/>
                <c:pt idx="0">
                  <c:v>-44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-46</c:v>
                </c:pt>
                <c:pt idx="5">
                  <c:v>-45</c:v>
                </c:pt>
                <c:pt idx="6">
                  <c:v>-45</c:v>
                </c:pt>
                <c:pt idx="7">
                  <c:v>-46</c:v>
                </c:pt>
                <c:pt idx="8">
                  <c:v>-43</c:v>
                </c:pt>
                <c:pt idx="9">
                  <c:v>-44</c:v>
                </c:pt>
                <c:pt idx="10">
                  <c:v>-42</c:v>
                </c:pt>
                <c:pt idx="11">
                  <c:v>-43</c:v>
                </c:pt>
                <c:pt idx="12">
                  <c:v>-44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-40</c:v>
                </c:pt>
                <c:pt idx="17">
                  <c:v>-40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-38</c:v>
                </c:pt>
                <c:pt idx="22">
                  <c:v>-40</c:v>
                </c:pt>
                <c:pt idx="23">
                  <c:v>-59</c:v>
                </c:pt>
                <c:pt idx="24">
                  <c:v>-56</c:v>
                </c:pt>
                <c:pt idx="25">
                  <c:v>-53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-56</c:v>
                </c:pt>
                <c:pt idx="30">
                  <c:v>-54</c:v>
                </c:pt>
                <c:pt idx="31">
                  <c:v>-58</c:v>
                </c:pt>
                <c:pt idx="32">
                  <c:v>-61</c:v>
                </c:pt>
                <c:pt idx="33">
                  <c:v>-61</c:v>
                </c:pt>
                <c:pt idx="34">
                  <c:v>-57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-40</c:v>
                </c:pt>
                <c:pt idx="40">
                  <c:v>-41</c:v>
                </c:pt>
                <c:pt idx="41">
                  <c:v>-42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-57</c:v>
                </c:pt>
                <c:pt idx="48">
                  <c:v>-56</c:v>
                </c:pt>
                <c:pt idx="49">
                  <c:v>-54</c:v>
                </c:pt>
                <c:pt idx="50">
                  <c:v>-55</c:v>
                </c:pt>
                <c:pt idx="51">
                  <c:v>-55</c:v>
                </c:pt>
                <c:pt idx="52">
                  <c:v>-56</c:v>
                </c:pt>
                <c:pt idx="53">
                  <c:v>-54</c:v>
                </c:pt>
                <c:pt idx="54">
                  <c:v>-54</c:v>
                </c:pt>
                <c:pt idx="55">
                  <c:v>-58</c:v>
                </c:pt>
                <c:pt idx="56">
                  <c:v>-54</c:v>
                </c:pt>
                <c:pt idx="57">
                  <c:v>-53</c:v>
                </c:pt>
                <c:pt idx="58">
                  <c:v>-53</c:v>
                </c:pt>
                <c:pt idx="59">
                  <c:v>-54</c:v>
                </c:pt>
                <c:pt idx="60">
                  <c:v>-55</c:v>
                </c:pt>
                <c:pt idx="61">
                  <c:v>-54</c:v>
                </c:pt>
                <c:pt idx="62">
                  <c:v>-54</c:v>
                </c:pt>
                <c:pt idx="63">
                  <c:v>-54</c:v>
                </c:pt>
                <c:pt idx="64">
                  <c:v>-55</c:v>
                </c:pt>
                <c:pt idx="65">
                  <c:v>-50</c:v>
                </c:pt>
                <c:pt idx="66">
                  <c:v>-50</c:v>
                </c:pt>
                <c:pt idx="67">
                  <c:v>-49</c:v>
                </c:pt>
                <c:pt idx="68">
                  <c:v>-50</c:v>
                </c:pt>
                <c:pt idx="69">
                  <c:v>-49</c:v>
                </c:pt>
                <c:pt idx="70">
                  <c:v>-50</c:v>
                </c:pt>
                <c:pt idx="71">
                  <c:v>-50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-52</c:v>
                </c:pt>
                <c:pt idx="76">
                  <c:v>-54</c:v>
                </c:pt>
                <c:pt idx="77">
                  <c:v>-56</c:v>
                </c:pt>
                <c:pt idx="78">
                  <c:v>-55</c:v>
                </c:pt>
                <c:pt idx="79">
                  <c:v>-55</c:v>
                </c:pt>
                <c:pt idx="80">
                  <c:v>-56</c:v>
                </c:pt>
                <c:pt idx="81">
                  <c:v>-57</c:v>
                </c:pt>
                <c:pt idx="82">
                  <c:v>-54</c:v>
                </c:pt>
                <c:pt idx="83">
                  <c:v>-54</c:v>
                </c:pt>
                <c:pt idx="84">
                  <c:v>-55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Cape!$H$1:$H$2</c:f>
              <c:strCache>
                <c:ptCount val="2"/>
                <c:pt idx="0">
                  <c:v>Dati teorici:</c:v>
                </c:pt>
                <c:pt idx="1">
                  <c:v>RSSI (dB):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Cape!$G$3:$G$92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</c:numCache>
            </c:numRef>
          </c:xVal>
          <c:yVal>
            <c:numRef>
              <c:f>Cape!$H$3:$H$92</c:f>
              <c:numCache>
                <c:formatCode>General</c:formatCode>
                <c:ptCount val="90"/>
                <c:pt idx="0">
                  <c:v>-27</c:v>
                </c:pt>
                <c:pt idx="1">
                  <c:v>-33.020599913279625</c:v>
                </c:pt>
                <c:pt idx="2">
                  <c:v>-36.542425094393252</c:v>
                </c:pt>
                <c:pt idx="3">
                  <c:v>-39.04119982655925</c:v>
                </c:pt>
                <c:pt idx="4">
                  <c:v>-40.979400086720375</c:v>
                </c:pt>
                <c:pt idx="5">
                  <c:v>-42.56302500767287</c:v>
                </c:pt>
                <c:pt idx="6">
                  <c:v>-43.901960800285138</c:v>
                </c:pt>
                <c:pt idx="7">
                  <c:v>-45.061799739838875</c:v>
                </c:pt>
                <c:pt idx="8">
                  <c:v>-46.084850188786497</c:v>
                </c:pt>
                <c:pt idx="9">
                  <c:v>-47</c:v>
                </c:pt>
                <c:pt idx="10">
                  <c:v>-47.8278537031645</c:v>
                </c:pt>
                <c:pt idx="11">
                  <c:v>-48.583624920952495</c:v>
                </c:pt>
                <c:pt idx="12">
                  <c:v>-49.278867046136739</c:v>
                </c:pt>
                <c:pt idx="13">
                  <c:v>-49.922560713564764</c:v>
                </c:pt>
                <c:pt idx="14">
                  <c:v>-50.521825181113627</c:v>
                </c:pt>
                <c:pt idx="15">
                  <c:v>-51.082399653118493</c:v>
                </c:pt>
                <c:pt idx="16">
                  <c:v>-51.608978427565475</c:v>
                </c:pt>
                <c:pt idx="17">
                  <c:v>-52.105450102066122</c:v>
                </c:pt>
                <c:pt idx="18">
                  <c:v>-52.575072019056577</c:v>
                </c:pt>
                <c:pt idx="19">
                  <c:v>-53.020599913279625</c:v>
                </c:pt>
                <c:pt idx="20">
                  <c:v>-53.444385894678383</c:v>
                </c:pt>
                <c:pt idx="21">
                  <c:v>-53.848453616444125</c:v>
                </c:pt>
                <c:pt idx="22">
                  <c:v>-54.234556720351854</c:v>
                </c:pt>
                <c:pt idx="23">
                  <c:v>-54.60422483423212</c:v>
                </c:pt>
                <c:pt idx="24">
                  <c:v>-54.95880017344075</c:v>
                </c:pt>
                <c:pt idx="25">
                  <c:v>-55.299466959416364</c:v>
                </c:pt>
                <c:pt idx="26">
                  <c:v>-55.627275283179749</c:v>
                </c:pt>
                <c:pt idx="27">
                  <c:v>-55.943160626844389</c:v>
                </c:pt>
                <c:pt idx="28">
                  <c:v>-56.24795995797912</c:v>
                </c:pt>
                <c:pt idx="29">
                  <c:v>-56.542425094393252</c:v>
                </c:pt>
                <c:pt idx="30">
                  <c:v>-56.827233876685455</c:v>
                </c:pt>
                <c:pt idx="31">
                  <c:v>-57.102999566398125</c:v>
                </c:pt>
                <c:pt idx="32">
                  <c:v>-57.370278797557745</c:v>
                </c:pt>
                <c:pt idx="33">
                  <c:v>-57.6295783408451</c:v>
                </c:pt>
                <c:pt idx="34">
                  <c:v>-57.881360887005513</c:v>
                </c:pt>
                <c:pt idx="35">
                  <c:v>-58.126050015345747</c:v>
                </c:pt>
                <c:pt idx="36">
                  <c:v>-58.3640344813399</c:v>
                </c:pt>
                <c:pt idx="37">
                  <c:v>-58.595671932336202</c:v>
                </c:pt>
                <c:pt idx="38">
                  <c:v>-58.821292140529984</c:v>
                </c:pt>
                <c:pt idx="39">
                  <c:v>-59.04119982655925</c:v>
                </c:pt>
                <c:pt idx="40">
                  <c:v>-59.255677134394709</c:v>
                </c:pt>
                <c:pt idx="41">
                  <c:v>-59.464985807958008</c:v>
                </c:pt>
                <c:pt idx="42">
                  <c:v>-59.669369111591735</c:v>
                </c:pt>
                <c:pt idx="43">
                  <c:v>-59.86905352972375</c:v>
                </c:pt>
                <c:pt idx="44">
                  <c:v>-60.064250275506879</c:v>
                </c:pt>
                <c:pt idx="45">
                  <c:v>-60.255156633631486</c:v>
                </c:pt>
                <c:pt idx="46">
                  <c:v>-60.441957158714352</c:v>
                </c:pt>
                <c:pt idx="47">
                  <c:v>-60.624824747511745</c:v>
                </c:pt>
                <c:pt idx="48">
                  <c:v>-60.803921600570277</c:v>
                </c:pt>
                <c:pt idx="49">
                  <c:v>-60.979400086720375</c:v>
                </c:pt>
                <c:pt idx="50">
                  <c:v>-61.151403521958727</c:v>
                </c:pt>
                <c:pt idx="51">
                  <c:v>-61.320066872695989</c:v>
                </c:pt>
                <c:pt idx="52">
                  <c:v>-61.48551739201578</c:v>
                </c:pt>
                <c:pt idx="53">
                  <c:v>-61.647875196459367</c:v>
                </c:pt>
                <c:pt idx="54">
                  <c:v>-61.807253789884882</c:v>
                </c:pt>
                <c:pt idx="55">
                  <c:v>-61.963760540124007</c:v>
                </c:pt>
                <c:pt idx="56">
                  <c:v>-62.117497113449829</c:v>
                </c:pt>
                <c:pt idx="57">
                  <c:v>-62.268559871258745</c:v>
                </c:pt>
                <c:pt idx="58">
                  <c:v>-62.417040232842886</c:v>
                </c:pt>
                <c:pt idx="59">
                  <c:v>-62.563025007672877</c:v>
                </c:pt>
                <c:pt idx="60">
                  <c:v>-62.706596700215343</c:v>
                </c:pt>
                <c:pt idx="61">
                  <c:v>-62.84783378996508</c:v>
                </c:pt>
                <c:pt idx="62">
                  <c:v>-62.986810989071635</c:v>
                </c:pt>
                <c:pt idx="63">
                  <c:v>-63.123599479677743</c:v>
                </c:pt>
                <c:pt idx="64">
                  <c:v>-63.258267132857114</c:v>
                </c:pt>
                <c:pt idx="65">
                  <c:v>-63.39087871083737</c:v>
                </c:pt>
                <c:pt idx="66">
                  <c:v>-63.521496054016531</c:v>
                </c:pt>
                <c:pt idx="67">
                  <c:v>-63.650178254124725</c:v>
                </c:pt>
                <c:pt idx="68">
                  <c:v>-63.776981814745106</c:v>
                </c:pt>
                <c:pt idx="69">
                  <c:v>-63.901960800285138</c:v>
                </c:pt>
                <c:pt idx="70">
                  <c:v>-64.025166974381506</c:v>
                </c:pt>
                <c:pt idx="71">
                  <c:v>-64.146649928625379</c:v>
                </c:pt>
                <c:pt idx="72">
                  <c:v>-64.266457202409114</c:v>
                </c:pt>
                <c:pt idx="73">
                  <c:v>-64.384634394619525</c:v>
                </c:pt>
                <c:pt idx="74">
                  <c:v>-64.501225267834002</c:v>
                </c:pt>
                <c:pt idx="75">
                  <c:v>-64.616271845615827</c:v>
                </c:pt>
                <c:pt idx="76">
                  <c:v>-64.729814503449632</c:v>
                </c:pt>
                <c:pt idx="77">
                  <c:v>-64.841892053809602</c:v>
                </c:pt>
                <c:pt idx="78">
                  <c:v>-64.952541825808822</c:v>
                </c:pt>
                <c:pt idx="79">
                  <c:v>-65.061799739838875</c:v>
                </c:pt>
                <c:pt idx="80">
                  <c:v>-65.169700377572994</c:v>
                </c:pt>
                <c:pt idx="81">
                  <c:v>-65.276277047674341</c:v>
                </c:pt>
                <c:pt idx="82">
                  <c:v>-65.381561847521482</c:v>
                </c:pt>
                <c:pt idx="83">
                  <c:v>-65.485585721237641</c:v>
                </c:pt>
                <c:pt idx="84">
                  <c:v>-65.58837851428585</c:v>
                </c:pt>
                <c:pt idx="85">
                  <c:v>-65.689969024871345</c:v>
                </c:pt>
                <c:pt idx="86">
                  <c:v>-65.790385052372372</c:v>
                </c:pt>
                <c:pt idx="87">
                  <c:v>-65.889653443003368</c:v>
                </c:pt>
                <c:pt idx="88">
                  <c:v>-65.987800132898258</c:v>
                </c:pt>
                <c:pt idx="89">
                  <c:v>-66.084850188786504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8000"/>
        <c:axId val="97085824"/>
      </c:scatterChart>
      <c:valAx>
        <c:axId val="970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85824"/>
        <c:crosses val="autoZero"/>
        <c:crossBetween val="midCat"/>
      </c:valAx>
      <c:valAx>
        <c:axId val="97085824"/>
        <c:scaling>
          <c:orientation val="minMax"/>
          <c:max val="-25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Pratico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Nico!$B$3:$B$16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Nico!$C$3:$C$16</c:f>
              <c:numCache>
                <c:formatCode>General</c:formatCode>
                <c:ptCount val="14"/>
                <c:pt idx="0">
                  <c:v>-42</c:v>
                </c:pt>
                <c:pt idx="1">
                  <c:v>-51</c:v>
                </c:pt>
                <c:pt idx="2">
                  <c:v>-45</c:v>
                </c:pt>
                <c:pt idx="3">
                  <c:v>-44</c:v>
                </c:pt>
                <c:pt idx="4">
                  <c:v>-44</c:v>
                </c:pt>
                <c:pt idx="5">
                  <c:v>-51</c:v>
                </c:pt>
                <c:pt idx="6">
                  <c:v>-47</c:v>
                </c:pt>
                <c:pt idx="7">
                  <c:v>-53</c:v>
                </c:pt>
                <c:pt idx="8">
                  <c:v>-51</c:v>
                </c:pt>
                <c:pt idx="9">
                  <c:v>-49</c:v>
                </c:pt>
                <c:pt idx="10">
                  <c:v>-54</c:v>
                </c:pt>
                <c:pt idx="11">
                  <c:v>-49</c:v>
                </c:pt>
                <c:pt idx="12">
                  <c:v>-48</c:v>
                </c:pt>
                <c:pt idx="13">
                  <c:v>-50</c:v>
                </c:pt>
              </c:numCache>
            </c:numRef>
          </c:yVal>
          <c:smooth val="0"/>
        </c:ser>
        <c:ser>
          <c:idx val="1"/>
          <c:order val="1"/>
          <c:tx>
            <c:v>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Nico!$F$2:$F$82</c:f>
              <c:strCache>
                <c:ptCount val="81"/>
                <c:pt idx="0">
                  <c:v>Distanza (m):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</c:strCache>
            </c:strRef>
          </c:xVal>
          <c:yVal>
            <c:numRef>
              <c:f>Nico!$G$2:$G$82</c:f>
              <c:numCache>
                <c:formatCode>General</c:formatCode>
                <c:ptCount val="81"/>
                <c:pt idx="0">
                  <c:v>0</c:v>
                </c:pt>
                <c:pt idx="1">
                  <c:v>-28.428571428571431</c:v>
                </c:pt>
                <c:pt idx="2">
                  <c:v>-34.449171341851056</c:v>
                </c:pt>
                <c:pt idx="3">
                  <c:v>-37.970996522964683</c:v>
                </c:pt>
                <c:pt idx="4">
                  <c:v>-40.469771255130681</c:v>
                </c:pt>
                <c:pt idx="5">
                  <c:v>-42.407971515291806</c:v>
                </c:pt>
                <c:pt idx="6">
                  <c:v>-43.991596436244301</c:v>
                </c:pt>
                <c:pt idx="7">
                  <c:v>-45.330532228856569</c:v>
                </c:pt>
                <c:pt idx="8">
                  <c:v>-46.490371168410306</c:v>
                </c:pt>
                <c:pt idx="9">
                  <c:v>-47.513421617357928</c:v>
                </c:pt>
                <c:pt idx="10">
                  <c:v>-48.428571428571431</c:v>
                </c:pt>
                <c:pt idx="11">
                  <c:v>-49.256425131735931</c:v>
                </c:pt>
                <c:pt idx="12">
                  <c:v>-50.012196349523926</c:v>
                </c:pt>
                <c:pt idx="13">
                  <c:v>-50.707438474708169</c:v>
                </c:pt>
                <c:pt idx="14">
                  <c:v>-51.351132142136194</c:v>
                </c:pt>
                <c:pt idx="15">
                  <c:v>-51.950396609685058</c:v>
                </c:pt>
                <c:pt idx="16">
                  <c:v>-52.510971081689924</c:v>
                </c:pt>
                <c:pt idx="17">
                  <c:v>-53.037549856136906</c:v>
                </c:pt>
                <c:pt idx="18">
                  <c:v>-53.534021530637553</c:v>
                </c:pt>
                <c:pt idx="19">
                  <c:v>-54.003643447628008</c:v>
                </c:pt>
                <c:pt idx="20">
                  <c:v>-54.449171341851056</c:v>
                </c:pt>
                <c:pt idx="21">
                  <c:v>-54.872957323249814</c:v>
                </c:pt>
                <c:pt idx="22">
                  <c:v>-55.277025045015556</c:v>
                </c:pt>
                <c:pt idx="23">
                  <c:v>-55.663128148923285</c:v>
                </c:pt>
                <c:pt idx="24">
                  <c:v>-56.032796262803551</c:v>
                </c:pt>
                <c:pt idx="25">
                  <c:v>-56.38737160201218</c:v>
                </c:pt>
                <c:pt idx="26">
                  <c:v>-56.728038387987795</c:v>
                </c:pt>
                <c:pt idx="27">
                  <c:v>-57.05584671175118</c:v>
                </c:pt>
                <c:pt idx="28">
                  <c:v>-57.371732055415819</c:v>
                </c:pt>
                <c:pt idx="29">
                  <c:v>-57.67653138655055</c:v>
                </c:pt>
                <c:pt idx="30">
                  <c:v>-57.970996522964683</c:v>
                </c:pt>
                <c:pt idx="31">
                  <c:v>-58.255805305256885</c:v>
                </c:pt>
                <c:pt idx="32">
                  <c:v>-58.531570994969556</c:v>
                </c:pt>
                <c:pt idx="33">
                  <c:v>-58.798850226129176</c:v>
                </c:pt>
                <c:pt idx="34">
                  <c:v>-59.058149769416531</c:v>
                </c:pt>
                <c:pt idx="35">
                  <c:v>-59.309932315576944</c:v>
                </c:pt>
                <c:pt idx="36">
                  <c:v>-59.554621443917178</c:v>
                </c:pt>
                <c:pt idx="37">
                  <c:v>-59.79260590991133</c:v>
                </c:pt>
                <c:pt idx="38">
                  <c:v>-60.024243360907633</c:v>
                </c:pt>
                <c:pt idx="39">
                  <c:v>-60.249863569101414</c:v>
                </c:pt>
                <c:pt idx="40">
                  <c:v>-60.469771255130681</c:v>
                </c:pt>
                <c:pt idx="41">
                  <c:v>-60.68424856296614</c:v>
                </c:pt>
                <c:pt idx="42">
                  <c:v>-60.893557236529439</c:v>
                </c:pt>
                <c:pt idx="43">
                  <c:v>-61.097940540163165</c:v>
                </c:pt>
                <c:pt idx="44">
                  <c:v>-61.297624958295181</c:v>
                </c:pt>
                <c:pt idx="45">
                  <c:v>-61.49282170407831</c:v>
                </c:pt>
                <c:pt idx="46">
                  <c:v>-61.683728062202917</c:v>
                </c:pt>
                <c:pt idx="47">
                  <c:v>-61.870528587285783</c:v>
                </c:pt>
                <c:pt idx="48">
                  <c:v>-62.053396176083176</c:v>
                </c:pt>
                <c:pt idx="49">
                  <c:v>-62.232493029141708</c:v>
                </c:pt>
                <c:pt idx="50">
                  <c:v>-62.407971515291806</c:v>
                </c:pt>
                <c:pt idx="51">
                  <c:v>-62.579974950530158</c:v>
                </c:pt>
                <c:pt idx="52">
                  <c:v>-62.74863830126742</c:v>
                </c:pt>
                <c:pt idx="53">
                  <c:v>-62.91408882058721</c:v>
                </c:pt>
                <c:pt idx="54">
                  <c:v>-63.076446625030798</c:v>
                </c:pt>
                <c:pt idx="55">
                  <c:v>-63.235825218456313</c:v>
                </c:pt>
                <c:pt idx="56">
                  <c:v>-63.392331968695437</c:v>
                </c:pt>
                <c:pt idx="57">
                  <c:v>-63.54606854202126</c:v>
                </c:pt>
                <c:pt idx="58">
                  <c:v>-63.697131299830176</c:v>
                </c:pt>
                <c:pt idx="59">
                  <c:v>-63.845611661414317</c:v>
                </c:pt>
                <c:pt idx="60">
                  <c:v>-63.991596436244308</c:v>
                </c:pt>
                <c:pt idx="61">
                  <c:v>-64.135168128786773</c:v>
                </c:pt>
                <c:pt idx="62">
                  <c:v>-64.27640521853651</c:v>
                </c:pt>
                <c:pt idx="63">
                  <c:v>-64.415382417643059</c:v>
                </c:pt>
                <c:pt idx="64">
                  <c:v>-64.552170908249167</c:v>
                </c:pt>
                <c:pt idx="65">
                  <c:v>-64.686838561428544</c:v>
                </c:pt>
                <c:pt idx="66">
                  <c:v>-64.819450139408801</c:v>
                </c:pt>
                <c:pt idx="67">
                  <c:v>-64.950067482587968</c:v>
                </c:pt>
                <c:pt idx="68">
                  <c:v>-65.078749682696156</c:v>
                </c:pt>
                <c:pt idx="69">
                  <c:v>-65.20555324331653</c:v>
                </c:pt>
                <c:pt idx="70">
                  <c:v>-65.330532228856569</c:v>
                </c:pt>
                <c:pt idx="71">
                  <c:v>-65.453738402952936</c:v>
                </c:pt>
                <c:pt idx="72">
                  <c:v>-65.575221357196796</c:v>
                </c:pt>
                <c:pt idx="73">
                  <c:v>-65.695028630980545</c:v>
                </c:pt>
                <c:pt idx="74">
                  <c:v>-65.813205823190955</c:v>
                </c:pt>
                <c:pt idx="75">
                  <c:v>-65.929796696405432</c:v>
                </c:pt>
                <c:pt idx="76">
                  <c:v>-66.044843274187258</c:v>
                </c:pt>
                <c:pt idx="77">
                  <c:v>-66.158385932021076</c:v>
                </c:pt>
                <c:pt idx="78">
                  <c:v>-66.270463482381047</c:v>
                </c:pt>
                <c:pt idx="79">
                  <c:v>-66.381113254380267</c:v>
                </c:pt>
                <c:pt idx="80">
                  <c:v>-66.490371168410306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4144"/>
        <c:axId val="345617072"/>
      </c:scatterChart>
      <c:valAx>
        <c:axId val="3456241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17072"/>
        <c:crosses val="autoZero"/>
        <c:crossBetween val="midCat"/>
        <c:majorUnit val="1"/>
      </c:valAx>
      <c:valAx>
        <c:axId val="345617072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142875</xdr:rowOff>
    </xdr:from>
    <xdr:to>
      <xdr:col>22</xdr:col>
      <xdr:colOff>323850</xdr:colOff>
      <xdr:row>28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176212</xdr:rowOff>
    </xdr:from>
    <xdr:to>
      <xdr:col>15</xdr:col>
      <xdr:colOff>276225</xdr:colOff>
      <xdr:row>17</xdr:row>
      <xdr:rowOff>61912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4" zoomScaleNormal="100" workbookViewId="0">
      <selection sqref="A1:D1"/>
    </sheetView>
  </sheetViews>
  <sheetFormatPr defaultRowHeight="15" x14ac:dyDescent="0.25"/>
  <cols>
    <col min="1" max="1" width="22" bestFit="1" customWidth="1"/>
    <col min="2" max="2" width="12.5703125" style="1" bestFit="1" customWidth="1"/>
    <col min="3" max="3" width="10" style="1" bestFit="1" customWidth="1"/>
    <col min="4" max="4" width="9.42578125" style="1" bestFit="1" customWidth="1"/>
    <col min="5" max="5" width="15.140625" bestFit="1" customWidth="1"/>
    <col min="7" max="7" width="12.5703125" bestFit="1" customWidth="1"/>
    <col min="8" max="8" width="9.42578125" bestFit="1" customWidth="1"/>
    <col min="9" max="9" width="15.140625" bestFit="1" customWidth="1"/>
    <col min="10" max="10" width="12" bestFit="1" customWidth="1"/>
  </cols>
  <sheetData>
    <row r="1" spans="1:10" x14ac:dyDescent="0.25">
      <c r="A1" s="5" t="s">
        <v>6</v>
      </c>
      <c r="B1" s="5"/>
      <c r="C1" s="5"/>
      <c r="D1" s="5"/>
      <c r="G1" s="5" t="s">
        <v>5</v>
      </c>
      <c r="H1" s="5"/>
      <c r="I1" s="5"/>
    </row>
    <row r="2" spans="1:10" ht="15.75" thickBot="1" x14ac:dyDescent="0.3">
      <c r="A2" s="2" t="s">
        <v>10</v>
      </c>
      <c r="B2" s="3" t="s">
        <v>0</v>
      </c>
      <c r="C2" s="3" t="s">
        <v>1</v>
      </c>
      <c r="D2" s="3" t="s">
        <v>4</v>
      </c>
      <c r="E2" s="3" t="s">
        <v>7</v>
      </c>
      <c r="G2" s="3" t="s">
        <v>0</v>
      </c>
      <c r="H2" s="3" t="s">
        <v>4</v>
      </c>
      <c r="I2" s="3" t="s">
        <v>7</v>
      </c>
      <c r="J2" s="4" t="s">
        <v>11</v>
      </c>
    </row>
    <row r="3" spans="1:10" x14ac:dyDescent="0.25">
      <c r="A3" t="s">
        <v>8</v>
      </c>
      <c r="B3" s="1">
        <v>1</v>
      </c>
      <c r="C3" s="1" t="s">
        <v>2</v>
      </c>
      <c r="D3" s="1">
        <v>-44</v>
      </c>
      <c r="E3">
        <f>AVERAGE(D3:D49)</f>
        <v>-45.553191489361701</v>
      </c>
      <c r="G3">
        <v>0.1</v>
      </c>
      <c r="H3">
        <f xml:space="preserve"> -20 *LOG10(G3) + $I$3</f>
        <v>-27</v>
      </c>
      <c r="I3">
        <v>-47</v>
      </c>
      <c r="J3">
        <f>POWER(10, (I3 + 105) / 20)</f>
        <v>794.32823472428208</v>
      </c>
    </row>
    <row r="4" spans="1:10" x14ac:dyDescent="0.25">
      <c r="A4" t="s">
        <v>8</v>
      </c>
      <c r="B4" s="1">
        <v>1</v>
      </c>
      <c r="C4" s="1" t="s">
        <v>2</v>
      </c>
      <c r="D4" s="1">
        <v>-45</v>
      </c>
      <c r="G4">
        <v>0.2</v>
      </c>
      <c r="H4">
        <f t="shared" ref="H4:H67" si="0" xml:space="preserve"> -20 *LOG10(G4) + $I$3</f>
        <v>-33.020599913279625</v>
      </c>
    </row>
    <row r="5" spans="1:10" x14ac:dyDescent="0.25">
      <c r="A5" t="s">
        <v>8</v>
      </c>
      <c r="B5" s="1">
        <v>1</v>
      </c>
      <c r="C5" s="1" t="s">
        <v>2</v>
      </c>
      <c r="D5" s="1">
        <v>-45</v>
      </c>
      <c r="G5">
        <v>0.3</v>
      </c>
      <c r="H5">
        <f t="shared" si="0"/>
        <v>-36.542425094393252</v>
      </c>
    </row>
    <row r="6" spans="1:10" x14ac:dyDescent="0.25">
      <c r="A6" t="s">
        <v>8</v>
      </c>
      <c r="B6" s="1">
        <v>1</v>
      </c>
      <c r="C6" s="1" t="s">
        <v>2</v>
      </c>
      <c r="D6" s="1">
        <v>-45</v>
      </c>
      <c r="G6">
        <v>0.4</v>
      </c>
      <c r="H6">
        <f t="shared" si="0"/>
        <v>-39.04119982655925</v>
      </c>
    </row>
    <row r="7" spans="1:10" x14ac:dyDescent="0.25">
      <c r="A7" t="s">
        <v>8</v>
      </c>
      <c r="B7" s="1">
        <v>1</v>
      </c>
      <c r="C7" s="1" t="s">
        <v>2</v>
      </c>
      <c r="D7" s="1">
        <v>-46</v>
      </c>
      <c r="G7">
        <v>0.5</v>
      </c>
      <c r="H7">
        <f t="shared" si="0"/>
        <v>-40.979400086720375</v>
      </c>
    </row>
    <row r="8" spans="1:10" x14ac:dyDescent="0.25">
      <c r="A8" t="s">
        <v>8</v>
      </c>
      <c r="B8" s="1">
        <v>1</v>
      </c>
      <c r="C8" s="1" t="s">
        <v>2</v>
      </c>
      <c r="D8" s="1">
        <v>-45</v>
      </c>
      <c r="G8">
        <v>0.6</v>
      </c>
      <c r="H8">
        <f t="shared" si="0"/>
        <v>-42.56302500767287</v>
      </c>
    </row>
    <row r="9" spans="1:10" x14ac:dyDescent="0.25">
      <c r="A9" t="s">
        <v>8</v>
      </c>
      <c r="B9" s="1">
        <v>1</v>
      </c>
      <c r="C9" s="1" t="s">
        <v>2</v>
      </c>
      <c r="D9" s="1">
        <v>-45</v>
      </c>
      <c r="G9">
        <v>0.7</v>
      </c>
      <c r="H9">
        <f t="shared" si="0"/>
        <v>-43.901960800285138</v>
      </c>
    </row>
    <row r="10" spans="1:10" x14ac:dyDescent="0.25">
      <c r="A10" t="s">
        <v>8</v>
      </c>
      <c r="B10" s="1">
        <v>1</v>
      </c>
      <c r="C10" s="1" t="s">
        <v>2</v>
      </c>
      <c r="D10" s="1">
        <v>-46</v>
      </c>
      <c r="G10">
        <v>0.8</v>
      </c>
      <c r="H10">
        <f t="shared" si="0"/>
        <v>-45.061799739838875</v>
      </c>
    </row>
    <row r="11" spans="1:10" x14ac:dyDescent="0.25">
      <c r="A11" t="s">
        <v>8</v>
      </c>
      <c r="B11" s="1">
        <v>1</v>
      </c>
      <c r="C11" s="1" t="s">
        <v>2</v>
      </c>
      <c r="D11" s="1">
        <v>-43</v>
      </c>
      <c r="G11">
        <v>0.9</v>
      </c>
      <c r="H11">
        <f t="shared" si="0"/>
        <v>-46.084850188786497</v>
      </c>
    </row>
    <row r="12" spans="1:10" x14ac:dyDescent="0.25">
      <c r="A12" t="s">
        <v>8</v>
      </c>
      <c r="B12" s="1">
        <v>1</v>
      </c>
      <c r="C12" s="1" t="s">
        <v>2</v>
      </c>
      <c r="D12" s="1">
        <v>-44</v>
      </c>
      <c r="G12">
        <v>1</v>
      </c>
      <c r="H12">
        <f t="shared" si="0"/>
        <v>-47</v>
      </c>
    </row>
    <row r="13" spans="1:10" x14ac:dyDescent="0.25">
      <c r="A13" t="s">
        <v>8</v>
      </c>
      <c r="B13" s="1">
        <v>1</v>
      </c>
      <c r="C13" s="1" t="s">
        <v>2</v>
      </c>
      <c r="D13" s="1">
        <v>-42</v>
      </c>
      <c r="G13">
        <v>1.1000000000000001</v>
      </c>
      <c r="H13">
        <f t="shared" si="0"/>
        <v>-47.8278537031645</v>
      </c>
    </row>
    <row r="14" spans="1:10" x14ac:dyDescent="0.25">
      <c r="A14" t="s">
        <v>8</v>
      </c>
      <c r="B14" s="1">
        <v>1</v>
      </c>
      <c r="C14" s="1" t="s">
        <v>2</v>
      </c>
      <c r="D14" s="1">
        <v>-43</v>
      </c>
      <c r="G14">
        <v>1.2</v>
      </c>
      <c r="H14">
        <f t="shared" si="0"/>
        <v>-48.583624920952495</v>
      </c>
    </row>
    <row r="15" spans="1:10" x14ac:dyDescent="0.25">
      <c r="A15" t="s">
        <v>8</v>
      </c>
      <c r="B15" s="1">
        <v>1</v>
      </c>
      <c r="C15" s="1" t="s">
        <v>2</v>
      </c>
      <c r="D15" s="1">
        <v>-44</v>
      </c>
      <c r="G15">
        <v>1.3</v>
      </c>
      <c r="H15">
        <f t="shared" si="0"/>
        <v>-49.278867046136739</v>
      </c>
    </row>
    <row r="16" spans="1:10" x14ac:dyDescent="0.25">
      <c r="A16" t="s">
        <v>8</v>
      </c>
      <c r="B16" s="1">
        <v>1</v>
      </c>
      <c r="C16" s="1" t="s">
        <v>3</v>
      </c>
      <c r="D16" s="1">
        <v>-39</v>
      </c>
      <c r="G16">
        <v>1.4</v>
      </c>
      <c r="H16">
        <f t="shared" si="0"/>
        <v>-49.922560713564764</v>
      </c>
    </row>
    <row r="17" spans="1:8" x14ac:dyDescent="0.25">
      <c r="A17" t="s">
        <v>8</v>
      </c>
      <c r="B17" s="1">
        <v>1</v>
      </c>
      <c r="C17" s="1" t="s">
        <v>3</v>
      </c>
      <c r="D17" s="1">
        <v>-39</v>
      </c>
      <c r="G17">
        <v>1.5</v>
      </c>
      <c r="H17">
        <f t="shared" si="0"/>
        <v>-50.521825181113627</v>
      </c>
    </row>
    <row r="18" spans="1:8" x14ac:dyDescent="0.25">
      <c r="A18" t="s">
        <v>8</v>
      </c>
      <c r="B18" s="1">
        <v>1</v>
      </c>
      <c r="C18" s="1" t="s">
        <v>3</v>
      </c>
      <c r="D18" s="1">
        <v>-39</v>
      </c>
      <c r="G18">
        <v>1.6</v>
      </c>
      <c r="H18">
        <f t="shared" si="0"/>
        <v>-51.082399653118493</v>
      </c>
    </row>
    <row r="19" spans="1:8" x14ac:dyDescent="0.25">
      <c r="A19" t="s">
        <v>8</v>
      </c>
      <c r="B19" s="1">
        <v>1</v>
      </c>
      <c r="C19" s="1" t="s">
        <v>3</v>
      </c>
      <c r="D19" s="1">
        <v>-40</v>
      </c>
      <c r="G19">
        <v>1.7</v>
      </c>
      <c r="H19">
        <f t="shared" si="0"/>
        <v>-51.608978427565475</v>
      </c>
    </row>
    <row r="20" spans="1:8" x14ac:dyDescent="0.25">
      <c r="A20" t="s">
        <v>8</v>
      </c>
      <c r="B20" s="1">
        <v>1</v>
      </c>
      <c r="C20" s="1" t="s">
        <v>3</v>
      </c>
      <c r="D20" s="1">
        <v>-40</v>
      </c>
      <c r="G20">
        <v>1.8</v>
      </c>
      <c r="H20">
        <f t="shared" si="0"/>
        <v>-52.105450102066122</v>
      </c>
    </row>
    <row r="21" spans="1:8" x14ac:dyDescent="0.25">
      <c r="A21" t="s">
        <v>8</v>
      </c>
      <c r="B21" s="1">
        <v>1</v>
      </c>
      <c r="C21" s="1" t="s">
        <v>3</v>
      </c>
      <c r="D21" s="1">
        <v>-39</v>
      </c>
      <c r="G21">
        <v>1.9</v>
      </c>
      <c r="H21">
        <f t="shared" si="0"/>
        <v>-52.575072019056577</v>
      </c>
    </row>
    <row r="22" spans="1:8" x14ac:dyDescent="0.25">
      <c r="A22" t="s">
        <v>8</v>
      </c>
      <c r="B22" s="1">
        <v>1</v>
      </c>
      <c r="C22" s="1" t="s">
        <v>3</v>
      </c>
      <c r="D22" s="1">
        <v>-39</v>
      </c>
      <c r="G22">
        <v>2</v>
      </c>
      <c r="H22">
        <f t="shared" si="0"/>
        <v>-53.020599913279625</v>
      </c>
    </row>
    <row r="23" spans="1:8" x14ac:dyDescent="0.25">
      <c r="A23" t="s">
        <v>8</v>
      </c>
      <c r="B23" s="1">
        <v>1</v>
      </c>
      <c r="C23" s="1" t="s">
        <v>3</v>
      </c>
      <c r="D23" s="1">
        <v>-39</v>
      </c>
      <c r="G23">
        <v>2.1</v>
      </c>
      <c r="H23">
        <f t="shared" si="0"/>
        <v>-53.444385894678383</v>
      </c>
    </row>
    <row r="24" spans="1:8" x14ac:dyDescent="0.25">
      <c r="A24" t="s">
        <v>8</v>
      </c>
      <c r="B24" s="1">
        <v>1</v>
      </c>
      <c r="C24" s="1" t="s">
        <v>3</v>
      </c>
      <c r="D24" s="1">
        <v>-38</v>
      </c>
      <c r="G24">
        <v>2.2000000000000002</v>
      </c>
      <c r="H24">
        <f t="shared" si="0"/>
        <v>-53.848453616444125</v>
      </c>
    </row>
    <row r="25" spans="1:8" x14ac:dyDescent="0.25">
      <c r="A25" t="s">
        <v>8</v>
      </c>
      <c r="B25" s="1">
        <v>1</v>
      </c>
      <c r="C25" s="1" t="s">
        <v>3</v>
      </c>
      <c r="D25" s="1">
        <v>-40</v>
      </c>
      <c r="G25">
        <v>2.2999999999999998</v>
      </c>
      <c r="H25">
        <f t="shared" si="0"/>
        <v>-54.234556720351854</v>
      </c>
    </row>
    <row r="26" spans="1:8" x14ac:dyDescent="0.25">
      <c r="A26" t="s">
        <v>9</v>
      </c>
      <c r="B26" s="1">
        <v>0.95</v>
      </c>
      <c r="C26" s="1" t="s">
        <v>2</v>
      </c>
      <c r="D26" s="1">
        <v>-59</v>
      </c>
      <c r="G26">
        <v>2.4</v>
      </c>
      <c r="H26">
        <f t="shared" si="0"/>
        <v>-54.60422483423212</v>
      </c>
    </row>
    <row r="27" spans="1:8" x14ac:dyDescent="0.25">
      <c r="A27" t="s">
        <v>9</v>
      </c>
      <c r="B27" s="1">
        <v>0.95</v>
      </c>
      <c r="C27" s="1" t="s">
        <v>2</v>
      </c>
      <c r="D27" s="1">
        <v>-56</v>
      </c>
      <c r="G27">
        <v>2.5</v>
      </c>
      <c r="H27">
        <f t="shared" si="0"/>
        <v>-54.95880017344075</v>
      </c>
    </row>
    <row r="28" spans="1:8" x14ac:dyDescent="0.25">
      <c r="A28" t="s">
        <v>9</v>
      </c>
      <c r="B28" s="1">
        <v>0.95</v>
      </c>
      <c r="C28" s="1" t="s">
        <v>2</v>
      </c>
      <c r="D28" s="1">
        <v>-53</v>
      </c>
      <c r="G28">
        <v>2.6</v>
      </c>
      <c r="H28">
        <f t="shared" si="0"/>
        <v>-55.299466959416364</v>
      </c>
    </row>
    <row r="29" spans="1:8" x14ac:dyDescent="0.25">
      <c r="A29" t="s">
        <v>9</v>
      </c>
      <c r="B29" s="1">
        <v>0.95</v>
      </c>
      <c r="C29" s="1" t="s">
        <v>2</v>
      </c>
      <c r="D29" s="1">
        <v>-55</v>
      </c>
      <c r="G29">
        <v>2.7</v>
      </c>
      <c r="H29">
        <f t="shared" si="0"/>
        <v>-55.627275283179749</v>
      </c>
    </row>
    <row r="30" spans="1:8" x14ac:dyDescent="0.25">
      <c r="A30" t="s">
        <v>9</v>
      </c>
      <c r="B30" s="1">
        <v>0.95</v>
      </c>
      <c r="C30" s="1" t="s">
        <v>2</v>
      </c>
      <c r="D30" s="1">
        <v>-55</v>
      </c>
      <c r="G30">
        <v>2.8</v>
      </c>
      <c r="H30">
        <f t="shared" si="0"/>
        <v>-55.943160626844389</v>
      </c>
    </row>
    <row r="31" spans="1:8" x14ac:dyDescent="0.25">
      <c r="A31" t="s">
        <v>9</v>
      </c>
      <c r="B31" s="1">
        <v>0.95</v>
      </c>
      <c r="C31" s="1" t="s">
        <v>2</v>
      </c>
      <c r="D31" s="1">
        <v>-55</v>
      </c>
      <c r="G31">
        <v>2.9</v>
      </c>
      <c r="H31">
        <f t="shared" si="0"/>
        <v>-56.24795995797912</v>
      </c>
    </row>
    <row r="32" spans="1:8" x14ac:dyDescent="0.25">
      <c r="A32" t="s">
        <v>9</v>
      </c>
      <c r="B32" s="1">
        <v>0.95</v>
      </c>
      <c r="C32" s="1" t="s">
        <v>2</v>
      </c>
      <c r="D32" s="1">
        <v>-56</v>
      </c>
      <c r="G32">
        <v>3</v>
      </c>
      <c r="H32">
        <f t="shared" si="0"/>
        <v>-56.542425094393252</v>
      </c>
    </row>
    <row r="33" spans="1:8" x14ac:dyDescent="0.25">
      <c r="A33" t="s">
        <v>9</v>
      </c>
      <c r="B33" s="1">
        <v>0.95</v>
      </c>
      <c r="C33" s="1" t="s">
        <v>2</v>
      </c>
      <c r="D33" s="1">
        <v>-54</v>
      </c>
      <c r="G33">
        <v>3.1</v>
      </c>
      <c r="H33">
        <f t="shared" si="0"/>
        <v>-56.827233876685455</v>
      </c>
    </row>
    <row r="34" spans="1:8" x14ac:dyDescent="0.25">
      <c r="A34" t="s">
        <v>9</v>
      </c>
      <c r="B34" s="1">
        <v>0.95</v>
      </c>
      <c r="C34" s="1" t="s">
        <v>2</v>
      </c>
      <c r="D34" s="1">
        <v>-58</v>
      </c>
      <c r="G34">
        <v>3.2</v>
      </c>
      <c r="H34">
        <f t="shared" si="0"/>
        <v>-57.102999566398125</v>
      </c>
    </row>
    <row r="35" spans="1:8" x14ac:dyDescent="0.25">
      <c r="A35" t="s">
        <v>9</v>
      </c>
      <c r="B35" s="1">
        <v>0.95</v>
      </c>
      <c r="C35" s="1" t="s">
        <v>2</v>
      </c>
      <c r="D35" s="1">
        <v>-61</v>
      </c>
      <c r="G35">
        <v>3.3</v>
      </c>
      <c r="H35">
        <f t="shared" si="0"/>
        <v>-57.370278797557745</v>
      </c>
    </row>
    <row r="36" spans="1:8" x14ac:dyDescent="0.25">
      <c r="A36" t="s">
        <v>9</v>
      </c>
      <c r="B36" s="1">
        <v>0.95</v>
      </c>
      <c r="C36" s="1" t="s">
        <v>2</v>
      </c>
      <c r="D36" s="1">
        <v>-61</v>
      </c>
      <c r="G36">
        <v>3.4</v>
      </c>
      <c r="H36">
        <f t="shared" si="0"/>
        <v>-57.6295783408451</v>
      </c>
    </row>
    <row r="37" spans="1:8" x14ac:dyDescent="0.25">
      <c r="A37" t="s">
        <v>9</v>
      </c>
      <c r="B37" s="1">
        <v>0.95</v>
      </c>
      <c r="C37" s="1" t="s">
        <v>2</v>
      </c>
      <c r="D37" s="1">
        <v>-57</v>
      </c>
      <c r="G37">
        <v>3.5</v>
      </c>
      <c r="H37">
        <f t="shared" si="0"/>
        <v>-57.881360887005513</v>
      </c>
    </row>
    <row r="38" spans="1:8" x14ac:dyDescent="0.25">
      <c r="A38" t="s">
        <v>9</v>
      </c>
      <c r="B38" s="1">
        <v>0.95</v>
      </c>
      <c r="C38" s="1" t="s">
        <v>3</v>
      </c>
      <c r="D38" s="1">
        <v>-41</v>
      </c>
      <c r="G38">
        <v>3.6</v>
      </c>
      <c r="H38">
        <f t="shared" si="0"/>
        <v>-58.126050015345747</v>
      </c>
    </row>
    <row r="39" spans="1:8" x14ac:dyDescent="0.25">
      <c r="A39" t="s">
        <v>9</v>
      </c>
      <c r="B39" s="1">
        <v>0.95</v>
      </c>
      <c r="C39" s="1" t="s">
        <v>3</v>
      </c>
      <c r="D39" s="1">
        <v>-41</v>
      </c>
      <c r="G39">
        <v>3.7</v>
      </c>
      <c r="H39">
        <f t="shared" si="0"/>
        <v>-58.3640344813399</v>
      </c>
    </row>
    <row r="40" spans="1:8" x14ac:dyDescent="0.25">
      <c r="A40" t="s">
        <v>9</v>
      </c>
      <c r="B40" s="1">
        <v>0.95</v>
      </c>
      <c r="C40" s="1" t="s">
        <v>3</v>
      </c>
      <c r="D40" s="1">
        <v>-41</v>
      </c>
      <c r="G40">
        <v>3.8</v>
      </c>
      <c r="H40">
        <f t="shared" si="0"/>
        <v>-58.595671932336202</v>
      </c>
    </row>
    <row r="41" spans="1:8" x14ac:dyDescent="0.25">
      <c r="A41" t="s">
        <v>9</v>
      </c>
      <c r="B41" s="1">
        <v>0.95</v>
      </c>
      <c r="C41" s="1" t="s">
        <v>3</v>
      </c>
      <c r="D41" s="1">
        <v>-41</v>
      </c>
      <c r="G41">
        <v>3.9</v>
      </c>
      <c r="H41">
        <f t="shared" si="0"/>
        <v>-58.821292140529984</v>
      </c>
    </row>
    <row r="42" spans="1:8" x14ac:dyDescent="0.25">
      <c r="A42" t="s">
        <v>9</v>
      </c>
      <c r="B42" s="1">
        <v>0.95</v>
      </c>
      <c r="C42" s="1" t="s">
        <v>3</v>
      </c>
      <c r="D42" s="1">
        <v>-40</v>
      </c>
      <c r="G42">
        <v>4</v>
      </c>
      <c r="H42">
        <f t="shared" si="0"/>
        <v>-59.04119982655925</v>
      </c>
    </row>
    <row r="43" spans="1:8" x14ac:dyDescent="0.25">
      <c r="A43" t="s">
        <v>9</v>
      </c>
      <c r="B43" s="1">
        <v>0.95</v>
      </c>
      <c r="C43" s="1" t="s">
        <v>3</v>
      </c>
      <c r="D43" s="1">
        <v>-41</v>
      </c>
      <c r="G43">
        <v>4.0999999999999996</v>
      </c>
      <c r="H43">
        <f t="shared" si="0"/>
        <v>-59.255677134394709</v>
      </c>
    </row>
    <row r="44" spans="1:8" x14ac:dyDescent="0.25">
      <c r="A44" t="s">
        <v>9</v>
      </c>
      <c r="B44" s="1">
        <v>0.95</v>
      </c>
      <c r="C44" s="1" t="s">
        <v>3</v>
      </c>
      <c r="D44" s="1">
        <v>-42</v>
      </c>
      <c r="G44">
        <v>4.2</v>
      </c>
      <c r="H44">
        <f t="shared" si="0"/>
        <v>-59.464985807958008</v>
      </c>
    </row>
    <row r="45" spans="1:8" x14ac:dyDescent="0.25">
      <c r="A45" t="s">
        <v>9</v>
      </c>
      <c r="B45" s="1">
        <v>0.95</v>
      </c>
      <c r="C45" s="1" t="s">
        <v>3</v>
      </c>
      <c r="D45" s="1">
        <v>-41</v>
      </c>
      <c r="G45">
        <v>4.3</v>
      </c>
      <c r="H45">
        <f t="shared" si="0"/>
        <v>-59.669369111591735</v>
      </c>
    </row>
    <row r="46" spans="1:8" x14ac:dyDescent="0.25">
      <c r="A46" t="s">
        <v>9</v>
      </c>
      <c r="B46" s="1">
        <v>0.95</v>
      </c>
      <c r="C46" s="1" t="s">
        <v>3</v>
      </c>
      <c r="D46" s="1">
        <v>-41</v>
      </c>
      <c r="G46">
        <v>4.4000000000000004</v>
      </c>
      <c r="H46">
        <f t="shared" si="0"/>
        <v>-59.86905352972375</v>
      </c>
    </row>
    <row r="47" spans="1:8" x14ac:dyDescent="0.25">
      <c r="A47" t="s">
        <v>9</v>
      </c>
      <c r="B47" s="1">
        <v>0.95</v>
      </c>
      <c r="C47" s="1" t="s">
        <v>3</v>
      </c>
      <c r="D47" s="1">
        <v>-41</v>
      </c>
      <c r="G47">
        <v>4.5</v>
      </c>
      <c r="H47">
        <f t="shared" si="0"/>
        <v>-60.064250275506879</v>
      </c>
    </row>
    <row r="48" spans="1:8" x14ac:dyDescent="0.25">
      <c r="A48" t="s">
        <v>9</v>
      </c>
      <c r="B48" s="1">
        <v>0.95</v>
      </c>
      <c r="C48" s="1" t="s">
        <v>3</v>
      </c>
      <c r="D48" s="1">
        <v>-41</v>
      </c>
      <c r="G48">
        <v>4.5999999999999996</v>
      </c>
      <c r="H48">
        <f t="shared" si="0"/>
        <v>-60.255156633631486</v>
      </c>
    </row>
    <row r="49" spans="1:8" x14ac:dyDescent="0.25">
      <c r="A49" t="s">
        <v>9</v>
      </c>
      <c r="B49" s="1">
        <v>0.95</v>
      </c>
      <c r="C49" s="1" t="s">
        <v>3</v>
      </c>
      <c r="D49" s="1">
        <v>-41</v>
      </c>
      <c r="G49">
        <v>4.7</v>
      </c>
      <c r="H49">
        <f t="shared" si="0"/>
        <v>-60.441957158714352</v>
      </c>
    </row>
    <row r="50" spans="1:8" x14ac:dyDescent="0.25">
      <c r="A50" t="s">
        <v>8</v>
      </c>
      <c r="B50" s="1">
        <v>2</v>
      </c>
      <c r="C50" s="1" t="s">
        <v>2</v>
      </c>
      <c r="D50" s="1">
        <v>-57</v>
      </c>
      <c r="G50">
        <v>4.8</v>
      </c>
      <c r="H50">
        <f t="shared" si="0"/>
        <v>-60.624824747511745</v>
      </c>
    </row>
    <row r="51" spans="1:8" x14ac:dyDescent="0.25">
      <c r="A51" t="s">
        <v>8</v>
      </c>
      <c r="B51" s="1">
        <v>2</v>
      </c>
      <c r="C51" s="1" t="s">
        <v>2</v>
      </c>
      <c r="D51" s="1">
        <v>-56</v>
      </c>
      <c r="G51">
        <v>4.9000000000000004</v>
      </c>
      <c r="H51">
        <f t="shared" si="0"/>
        <v>-60.803921600570277</v>
      </c>
    </row>
    <row r="52" spans="1:8" x14ac:dyDescent="0.25">
      <c r="A52" t="s">
        <v>8</v>
      </c>
      <c r="B52" s="1">
        <v>2</v>
      </c>
      <c r="C52" s="1" t="s">
        <v>2</v>
      </c>
      <c r="D52" s="1">
        <v>-54</v>
      </c>
      <c r="G52">
        <v>5</v>
      </c>
      <c r="H52">
        <f t="shared" si="0"/>
        <v>-60.979400086720375</v>
      </c>
    </row>
    <row r="53" spans="1:8" x14ac:dyDescent="0.25">
      <c r="A53" t="s">
        <v>8</v>
      </c>
      <c r="B53" s="1">
        <v>2</v>
      </c>
      <c r="C53" s="1" t="s">
        <v>2</v>
      </c>
      <c r="D53" s="1">
        <v>-55</v>
      </c>
      <c r="G53">
        <v>5.0999999999999996</v>
      </c>
      <c r="H53">
        <f t="shared" si="0"/>
        <v>-61.151403521958727</v>
      </c>
    </row>
    <row r="54" spans="1:8" x14ac:dyDescent="0.25">
      <c r="A54" t="s">
        <v>8</v>
      </c>
      <c r="B54" s="1">
        <v>2</v>
      </c>
      <c r="C54" s="1" t="s">
        <v>2</v>
      </c>
      <c r="D54" s="1">
        <v>-55</v>
      </c>
      <c r="G54">
        <v>5.2</v>
      </c>
      <c r="H54">
        <f t="shared" si="0"/>
        <v>-61.320066872695989</v>
      </c>
    </row>
    <row r="55" spans="1:8" x14ac:dyDescent="0.25">
      <c r="A55" t="s">
        <v>8</v>
      </c>
      <c r="B55" s="1">
        <v>2</v>
      </c>
      <c r="C55" s="1" t="s">
        <v>2</v>
      </c>
      <c r="D55" s="1">
        <v>-56</v>
      </c>
      <c r="G55">
        <v>5.3</v>
      </c>
      <c r="H55">
        <f t="shared" si="0"/>
        <v>-61.48551739201578</v>
      </c>
    </row>
    <row r="56" spans="1:8" x14ac:dyDescent="0.25">
      <c r="A56" t="s">
        <v>8</v>
      </c>
      <c r="B56" s="1">
        <v>2</v>
      </c>
      <c r="C56" s="1" t="s">
        <v>2</v>
      </c>
      <c r="D56" s="1">
        <v>-54</v>
      </c>
      <c r="G56">
        <v>5.4</v>
      </c>
      <c r="H56">
        <f t="shared" si="0"/>
        <v>-61.647875196459367</v>
      </c>
    </row>
    <row r="57" spans="1:8" x14ac:dyDescent="0.25">
      <c r="A57" t="s">
        <v>8</v>
      </c>
      <c r="B57" s="1">
        <v>2</v>
      </c>
      <c r="C57" s="1" t="s">
        <v>2</v>
      </c>
      <c r="D57" s="1">
        <v>-54</v>
      </c>
      <c r="G57">
        <v>5.5</v>
      </c>
      <c r="H57">
        <f t="shared" si="0"/>
        <v>-61.807253789884882</v>
      </c>
    </row>
    <row r="58" spans="1:8" x14ac:dyDescent="0.25">
      <c r="A58" t="s">
        <v>8</v>
      </c>
      <c r="B58" s="1">
        <v>2</v>
      </c>
      <c r="C58" s="1" t="s">
        <v>2</v>
      </c>
      <c r="D58" s="1">
        <v>-58</v>
      </c>
      <c r="G58">
        <v>5.6</v>
      </c>
      <c r="H58">
        <f t="shared" si="0"/>
        <v>-61.963760540124007</v>
      </c>
    </row>
    <row r="59" spans="1:8" x14ac:dyDescent="0.25">
      <c r="A59" t="s">
        <v>8</v>
      </c>
      <c r="B59" s="1">
        <v>2</v>
      </c>
      <c r="C59" s="1" t="s">
        <v>3</v>
      </c>
      <c r="D59" s="1">
        <v>-54</v>
      </c>
      <c r="G59">
        <v>5.7</v>
      </c>
      <c r="H59">
        <f t="shared" si="0"/>
        <v>-62.117497113449829</v>
      </c>
    </row>
    <row r="60" spans="1:8" x14ac:dyDescent="0.25">
      <c r="A60" t="s">
        <v>8</v>
      </c>
      <c r="B60" s="1">
        <v>2</v>
      </c>
      <c r="C60" s="1" t="s">
        <v>3</v>
      </c>
      <c r="D60" s="1">
        <v>-53</v>
      </c>
      <c r="G60">
        <v>5.8</v>
      </c>
      <c r="H60">
        <f t="shared" si="0"/>
        <v>-62.268559871258745</v>
      </c>
    </row>
    <row r="61" spans="1:8" x14ac:dyDescent="0.25">
      <c r="A61" t="s">
        <v>8</v>
      </c>
      <c r="B61" s="1">
        <v>2</v>
      </c>
      <c r="C61" s="1" t="s">
        <v>3</v>
      </c>
      <c r="D61" s="1">
        <v>-53</v>
      </c>
      <c r="G61">
        <v>5.9</v>
      </c>
      <c r="H61">
        <f t="shared" si="0"/>
        <v>-62.417040232842886</v>
      </c>
    </row>
    <row r="62" spans="1:8" x14ac:dyDescent="0.25">
      <c r="A62" t="s">
        <v>8</v>
      </c>
      <c r="B62" s="1">
        <v>2</v>
      </c>
      <c r="C62" s="1" t="s">
        <v>3</v>
      </c>
      <c r="D62" s="1">
        <v>-54</v>
      </c>
      <c r="G62">
        <v>6</v>
      </c>
      <c r="H62">
        <f t="shared" si="0"/>
        <v>-62.563025007672877</v>
      </c>
    </row>
    <row r="63" spans="1:8" x14ac:dyDescent="0.25">
      <c r="A63" t="s">
        <v>8</v>
      </c>
      <c r="B63" s="1">
        <v>2</v>
      </c>
      <c r="C63" s="1" t="s">
        <v>3</v>
      </c>
      <c r="D63" s="1">
        <v>-55</v>
      </c>
      <c r="G63">
        <v>6.1</v>
      </c>
      <c r="H63">
        <f t="shared" si="0"/>
        <v>-62.706596700215343</v>
      </c>
    </row>
    <row r="64" spans="1:8" x14ac:dyDescent="0.25">
      <c r="A64" t="s">
        <v>8</v>
      </c>
      <c r="B64" s="1">
        <v>2</v>
      </c>
      <c r="C64" s="1" t="s">
        <v>3</v>
      </c>
      <c r="D64" s="1">
        <v>-54</v>
      </c>
      <c r="G64">
        <v>6.2</v>
      </c>
      <c r="H64">
        <f t="shared" si="0"/>
        <v>-62.84783378996508</v>
      </c>
    </row>
    <row r="65" spans="1:8" x14ac:dyDescent="0.25">
      <c r="A65" t="s">
        <v>8</v>
      </c>
      <c r="B65" s="1">
        <v>2</v>
      </c>
      <c r="C65" s="1" t="s">
        <v>3</v>
      </c>
      <c r="D65" s="1">
        <v>-54</v>
      </c>
      <c r="G65">
        <v>6.3</v>
      </c>
      <c r="H65">
        <f t="shared" si="0"/>
        <v>-62.986810989071635</v>
      </c>
    </row>
    <row r="66" spans="1:8" x14ac:dyDescent="0.25">
      <c r="A66" t="s">
        <v>8</v>
      </c>
      <c r="B66" s="1">
        <v>2</v>
      </c>
      <c r="C66" s="1" t="s">
        <v>3</v>
      </c>
      <c r="D66" s="1">
        <v>-54</v>
      </c>
      <c r="G66">
        <v>6.4</v>
      </c>
      <c r="H66">
        <f t="shared" si="0"/>
        <v>-63.123599479677743</v>
      </c>
    </row>
    <row r="67" spans="1:8" x14ac:dyDescent="0.25">
      <c r="A67" t="s">
        <v>8</v>
      </c>
      <c r="B67" s="1">
        <v>2</v>
      </c>
      <c r="C67" s="1" t="s">
        <v>3</v>
      </c>
      <c r="D67" s="1">
        <v>-55</v>
      </c>
      <c r="G67">
        <v>6.5</v>
      </c>
      <c r="H67">
        <f t="shared" si="0"/>
        <v>-63.258267132857114</v>
      </c>
    </row>
    <row r="68" spans="1:8" x14ac:dyDescent="0.25">
      <c r="A68" t="s">
        <v>9</v>
      </c>
      <c r="B68" s="1">
        <v>1.95</v>
      </c>
      <c r="C68" s="1" t="s">
        <v>2</v>
      </c>
      <c r="D68" s="1">
        <v>-50</v>
      </c>
      <c r="G68">
        <v>6.6</v>
      </c>
      <c r="H68">
        <f t="shared" ref="H68:H94" si="1" xml:space="preserve"> -20 *LOG10(G68) + $I$3</f>
        <v>-63.39087871083737</v>
      </c>
    </row>
    <row r="69" spans="1:8" x14ac:dyDescent="0.25">
      <c r="A69" t="s">
        <v>9</v>
      </c>
      <c r="B69" s="1">
        <v>1.95</v>
      </c>
      <c r="C69" s="1" t="s">
        <v>2</v>
      </c>
      <c r="D69" s="1">
        <v>-50</v>
      </c>
      <c r="G69">
        <v>6.7</v>
      </c>
      <c r="H69">
        <f t="shared" si="1"/>
        <v>-63.521496054016531</v>
      </c>
    </row>
    <row r="70" spans="1:8" x14ac:dyDescent="0.25">
      <c r="A70" t="s">
        <v>9</v>
      </c>
      <c r="B70" s="1">
        <v>1.95</v>
      </c>
      <c r="C70" s="1" t="s">
        <v>2</v>
      </c>
      <c r="D70" s="1">
        <v>-49</v>
      </c>
      <c r="G70">
        <v>6.8</v>
      </c>
      <c r="H70">
        <f t="shared" si="1"/>
        <v>-63.650178254124725</v>
      </c>
    </row>
    <row r="71" spans="1:8" x14ac:dyDescent="0.25">
      <c r="A71" t="s">
        <v>9</v>
      </c>
      <c r="B71" s="1">
        <v>1.95</v>
      </c>
      <c r="C71" s="1" t="s">
        <v>2</v>
      </c>
      <c r="D71" s="1">
        <v>-50</v>
      </c>
      <c r="G71">
        <v>6.9</v>
      </c>
      <c r="H71">
        <f t="shared" si="1"/>
        <v>-63.776981814745106</v>
      </c>
    </row>
    <row r="72" spans="1:8" x14ac:dyDescent="0.25">
      <c r="A72" t="s">
        <v>9</v>
      </c>
      <c r="B72" s="1">
        <v>1.95</v>
      </c>
      <c r="C72" s="1" t="s">
        <v>2</v>
      </c>
      <c r="D72" s="1">
        <v>-49</v>
      </c>
      <c r="G72">
        <v>7</v>
      </c>
      <c r="H72">
        <f t="shared" si="1"/>
        <v>-63.901960800285138</v>
      </c>
    </row>
    <row r="73" spans="1:8" x14ac:dyDescent="0.25">
      <c r="A73" t="s">
        <v>9</v>
      </c>
      <c r="B73" s="1">
        <v>1.95</v>
      </c>
      <c r="C73" s="1" t="s">
        <v>2</v>
      </c>
      <c r="D73" s="1">
        <v>-50</v>
      </c>
      <c r="G73">
        <v>7.1</v>
      </c>
      <c r="H73">
        <f t="shared" si="1"/>
        <v>-64.025166974381506</v>
      </c>
    </row>
    <row r="74" spans="1:8" x14ac:dyDescent="0.25">
      <c r="A74" t="s">
        <v>9</v>
      </c>
      <c r="B74" s="1">
        <v>1.95</v>
      </c>
      <c r="C74" s="1" t="s">
        <v>2</v>
      </c>
      <c r="D74" s="1">
        <v>-50</v>
      </c>
      <c r="G74">
        <v>7.2</v>
      </c>
      <c r="H74">
        <f t="shared" si="1"/>
        <v>-64.146649928625379</v>
      </c>
    </row>
    <row r="75" spans="1:8" x14ac:dyDescent="0.25">
      <c r="A75" t="s">
        <v>9</v>
      </c>
      <c r="B75" s="1">
        <v>1.95</v>
      </c>
      <c r="C75" s="1" t="s">
        <v>2</v>
      </c>
      <c r="D75" s="1">
        <v>-49</v>
      </c>
      <c r="G75">
        <v>7.3</v>
      </c>
      <c r="H75">
        <f t="shared" si="1"/>
        <v>-64.266457202409114</v>
      </c>
    </row>
    <row r="76" spans="1:8" x14ac:dyDescent="0.25">
      <c r="A76" t="s">
        <v>9</v>
      </c>
      <c r="B76" s="1">
        <v>1.95</v>
      </c>
      <c r="C76" s="1" t="s">
        <v>2</v>
      </c>
      <c r="D76" s="1">
        <v>-49</v>
      </c>
      <c r="G76">
        <v>7.4</v>
      </c>
      <c r="H76">
        <f t="shared" si="1"/>
        <v>-64.384634394619525</v>
      </c>
    </row>
    <row r="77" spans="1:8" x14ac:dyDescent="0.25">
      <c r="A77" t="s">
        <v>9</v>
      </c>
      <c r="B77" s="1">
        <v>1.95</v>
      </c>
      <c r="C77" s="1" t="s">
        <v>2</v>
      </c>
      <c r="D77" s="1">
        <v>-49</v>
      </c>
      <c r="G77">
        <v>7.5</v>
      </c>
      <c r="H77">
        <f t="shared" si="1"/>
        <v>-64.501225267834002</v>
      </c>
    </row>
    <row r="78" spans="1:8" x14ac:dyDescent="0.25">
      <c r="A78" t="s">
        <v>9</v>
      </c>
      <c r="B78" s="1">
        <v>1.95</v>
      </c>
      <c r="C78" s="1" t="s">
        <v>2</v>
      </c>
      <c r="D78" s="1">
        <v>-52</v>
      </c>
      <c r="G78">
        <v>7.6</v>
      </c>
      <c r="H78">
        <f t="shared" si="1"/>
        <v>-64.616271845615827</v>
      </c>
    </row>
    <row r="79" spans="1:8" x14ac:dyDescent="0.25">
      <c r="A79" t="s">
        <v>9</v>
      </c>
      <c r="B79" s="1">
        <v>1.95</v>
      </c>
      <c r="C79" s="1" t="s">
        <v>3</v>
      </c>
      <c r="D79" s="1">
        <v>-54</v>
      </c>
      <c r="G79">
        <v>7.7</v>
      </c>
      <c r="H79">
        <f t="shared" si="1"/>
        <v>-64.729814503449632</v>
      </c>
    </row>
    <row r="80" spans="1:8" x14ac:dyDescent="0.25">
      <c r="A80" t="s">
        <v>9</v>
      </c>
      <c r="B80" s="1">
        <v>1.95</v>
      </c>
      <c r="C80" s="1" t="s">
        <v>3</v>
      </c>
      <c r="D80" s="1">
        <v>-56</v>
      </c>
      <c r="G80">
        <v>7.8</v>
      </c>
      <c r="H80">
        <f t="shared" si="1"/>
        <v>-64.841892053809602</v>
      </c>
    </row>
    <row r="81" spans="1:8" x14ac:dyDescent="0.25">
      <c r="A81" t="s">
        <v>9</v>
      </c>
      <c r="B81" s="1">
        <v>1.95</v>
      </c>
      <c r="C81" s="1" t="s">
        <v>3</v>
      </c>
      <c r="D81" s="1">
        <v>-55</v>
      </c>
      <c r="G81">
        <v>7.9</v>
      </c>
      <c r="H81">
        <f t="shared" si="1"/>
        <v>-64.952541825808822</v>
      </c>
    </row>
    <row r="82" spans="1:8" x14ac:dyDescent="0.25">
      <c r="A82" t="s">
        <v>9</v>
      </c>
      <c r="B82" s="1">
        <v>1.95</v>
      </c>
      <c r="C82" s="1" t="s">
        <v>3</v>
      </c>
      <c r="D82" s="1">
        <v>-55</v>
      </c>
      <c r="G82">
        <v>8</v>
      </c>
      <c r="H82">
        <f t="shared" si="1"/>
        <v>-65.061799739838875</v>
      </c>
    </row>
    <row r="83" spans="1:8" x14ac:dyDescent="0.25">
      <c r="A83" t="s">
        <v>9</v>
      </c>
      <c r="B83" s="1">
        <v>1.95</v>
      </c>
      <c r="C83" s="1" t="s">
        <v>3</v>
      </c>
      <c r="D83" s="1">
        <v>-56</v>
      </c>
      <c r="G83">
        <v>8.1</v>
      </c>
      <c r="H83">
        <f t="shared" si="1"/>
        <v>-65.169700377572994</v>
      </c>
    </row>
    <row r="84" spans="1:8" x14ac:dyDescent="0.25">
      <c r="A84" t="s">
        <v>9</v>
      </c>
      <c r="B84" s="1">
        <v>1.95</v>
      </c>
      <c r="C84" s="1" t="s">
        <v>3</v>
      </c>
      <c r="D84" s="1">
        <v>-57</v>
      </c>
      <c r="G84">
        <v>8.1999999999999993</v>
      </c>
      <c r="H84">
        <f t="shared" si="1"/>
        <v>-65.276277047674341</v>
      </c>
    </row>
    <row r="85" spans="1:8" x14ac:dyDescent="0.25">
      <c r="A85" t="s">
        <v>9</v>
      </c>
      <c r="B85" s="1">
        <v>1.95</v>
      </c>
      <c r="C85" s="1" t="s">
        <v>3</v>
      </c>
      <c r="D85" s="1">
        <v>-54</v>
      </c>
      <c r="G85">
        <v>8.3000000000000007</v>
      </c>
      <c r="H85">
        <f t="shared" si="1"/>
        <v>-65.381561847521482</v>
      </c>
    </row>
    <row r="86" spans="1:8" x14ac:dyDescent="0.25">
      <c r="A86" t="s">
        <v>9</v>
      </c>
      <c r="B86" s="1">
        <v>1.95</v>
      </c>
      <c r="C86" s="1" t="s">
        <v>3</v>
      </c>
      <c r="D86" s="1">
        <v>-54</v>
      </c>
      <c r="G86">
        <v>8.4</v>
      </c>
      <c r="H86">
        <f t="shared" si="1"/>
        <v>-65.485585721237641</v>
      </c>
    </row>
    <row r="87" spans="1:8" x14ac:dyDescent="0.25">
      <c r="A87" t="s">
        <v>9</v>
      </c>
      <c r="B87" s="1">
        <v>1.95</v>
      </c>
      <c r="C87" s="1" t="s">
        <v>3</v>
      </c>
      <c r="D87" s="1">
        <v>-55</v>
      </c>
      <c r="G87">
        <v>8.5</v>
      </c>
      <c r="H87">
        <f t="shared" si="1"/>
        <v>-65.58837851428585</v>
      </c>
    </row>
    <row r="88" spans="1:8" x14ac:dyDescent="0.25">
      <c r="G88">
        <v>8.6</v>
      </c>
      <c r="H88">
        <f t="shared" si="1"/>
        <v>-65.689969024871345</v>
      </c>
    </row>
    <row r="89" spans="1:8" x14ac:dyDescent="0.25">
      <c r="G89">
        <v>8.6999999999999993</v>
      </c>
      <c r="H89">
        <f t="shared" si="1"/>
        <v>-65.790385052372372</v>
      </c>
    </row>
    <row r="90" spans="1:8" x14ac:dyDescent="0.25">
      <c r="G90">
        <v>8.8000000000000007</v>
      </c>
      <c r="H90">
        <f t="shared" si="1"/>
        <v>-65.889653443003368</v>
      </c>
    </row>
    <row r="91" spans="1:8" x14ac:dyDescent="0.25">
      <c r="G91">
        <v>8.9</v>
      </c>
      <c r="H91">
        <f t="shared" si="1"/>
        <v>-65.987800132898258</v>
      </c>
    </row>
    <row r="92" spans="1:8" x14ac:dyDescent="0.25">
      <c r="G92">
        <v>9</v>
      </c>
      <c r="H92">
        <f t="shared" si="1"/>
        <v>-66.084850188786504</v>
      </c>
    </row>
    <row r="93" spans="1:8" x14ac:dyDescent="0.25">
      <c r="G93">
        <v>250</v>
      </c>
      <c r="H93">
        <f t="shared" si="1"/>
        <v>-94.95880017344075</v>
      </c>
    </row>
    <row r="94" spans="1:8" x14ac:dyDescent="0.25">
      <c r="G94">
        <v>800</v>
      </c>
      <c r="H94">
        <f t="shared" si="1"/>
        <v>-105.06179973983888</v>
      </c>
    </row>
  </sheetData>
  <mergeCells count="2">
    <mergeCell ref="A1:D1"/>
    <mergeCell ref="G1:I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sqref="A1:C1"/>
    </sheetView>
  </sheetViews>
  <sheetFormatPr defaultRowHeight="15" x14ac:dyDescent="0.25"/>
  <cols>
    <col min="1" max="1" width="22" bestFit="1" customWidth="1"/>
    <col min="2" max="2" width="12.5703125" bestFit="1" customWidth="1"/>
    <col min="3" max="3" width="9.42578125" bestFit="1" customWidth="1"/>
    <col min="4" max="4" width="15.140625" bestFit="1" customWidth="1"/>
    <col min="6" max="6" width="12.5703125" bestFit="1" customWidth="1"/>
    <col min="7" max="7" width="12.7109375" bestFit="1" customWidth="1"/>
    <col min="8" max="8" width="15.140625" bestFit="1" customWidth="1"/>
    <col min="9" max="9" width="12" bestFit="1" customWidth="1"/>
  </cols>
  <sheetData>
    <row r="1" spans="1:9" x14ac:dyDescent="0.25">
      <c r="A1" s="5" t="s">
        <v>6</v>
      </c>
      <c r="B1" s="5"/>
      <c r="C1" s="5"/>
      <c r="F1" s="5" t="s">
        <v>5</v>
      </c>
      <c r="G1" s="5"/>
      <c r="H1" s="5"/>
    </row>
    <row r="2" spans="1:9" ht="15.75" thickBot="1" x14ac:dyDescent="0.3">
      <c r="A2" s="2" t="s">
        <v>10</v>
      </c>
      <c r="B2" s="3" t="s">
        <v>0</v>
      </c>
      <c r="C2" s="3" t="s">
        <v>4</v>
      </c>
      <c r="D2" s="3" t="s">
        <v>7</v>
      </c>
      <c r="F2" s="3" t="s">
        <v>0</v>
      </c>
      <c r="G2" s="3" t="s">
        <v>4</v>
      </c>
      <c r="H2" s="3" t="s">
        <v>7</v>
      </c>
      <c r="I2" s="4" t="s">
        <v>11</v>
      </c>
    </row>
    <row r="3" spans="1:9" x14ac:dyDescent="0.25">
      <c r="A3" t="s">
        <v>8</v>
      </c>
      <c r="B3" s="1">
        <v>1</v>
      </c>
      <c r="C3" s="1">
        <v>-42</v>
      </c>
      <c r="D3">
        <f>AVERAGE(C3:C49)</f>
        <v>-48.428571428571431</v>
      </c>
      <c r="F3">
        <v>0.1</v>
      </c>
      <c r="G3">
        <f xml:space="preserve"> -20 *LOG10(F3) + $H$3</f>
        <v>-28.428571428571431</v>
      </c>
      <c r="H3">
        <f>D3</f>
        <v>-48.428571428571431</v>
      </c>
      <c r="I3">
        <f>POWER(10, (H3 + 105) / 20)</f>
        <v>673.8627168030946</v>
      </c>
    </row>
    <row r="4" spans="1:9" x14ac:dyDescent="0.25">
      <c r="A4" t="s">
        <v>8</v>
      </c>
      <c r="B4" s="1">
        <v>1</v>
      </c>
      <c r="C4" s="1">
        <v>-51</v>
      </c>
      <c r="F4">
        <v>0.2</v>
      </c>
      <c r="G4">
        <f t="shared" ref="G4:G67" si="0" xml:space="preserve"> -20 *LOG10(F4) + $H$3</f>
        <v>-34.449171341851056</v>
      </c>
    </row>
    <row r="5" spans="1:9" x14ac:dyDescent="0.25">
      <c r="A5" t="s">
        <v>8</v>
      </c>
      <c r="B5" s="1">
        <v>1</v>
      </c>
      <c r="C5" s="1">
        <v>-45</v>
      </c>
      <c r="F5">
        <v>0.3</v>
      </c>
      <c r="G5">
        <f t="shared" si="0"/>
        <v>-37.970996522964683</v>
      </c>
    </row>
    <row r="6" spans="1:9" x14ac:dyDescent="0.25">
      <c r="A6" t="s">
        <v>8</v>
      </c>
      <c r="B6" s="1">
        <v>1</v>
      </c>
      <c r="C6" s="1">
        <v>-44</v>
      </c>
      <c r="F6">
        <v>0.4</v>
      </c>
      <c r="G6">
        <f t="shared" si="0"/>
        <v>-40.469771255130681</v>
      </c>
    </row>
    <row r="7" spans="1:9" x14ac:dyDescent="0.25">
      <c r="A7" t="s">
        <v>8</v>
      </c>
      <c r="B7" s="1">
        <v>1</v>
      </c>
      <c r="C7" s="1">
        <v>-44</v>
      </c>
      <c r="F7">
        <v>0.5</v>
      </c>
      <c r="G7">
        <f t="shared" si="0"/>
        <v>-42.407971515291806</v>
      </c>
    </row>
    <row r="8" spans="1:9" x14ac:dyDescent="0.25">
      <c r="A8" t="s">
        <v>8</v>
      </c>
      <c r="B8" s="1">
        <v>1</v>
      </c>
      <c r="C8" s="1">
        <v>-51</v>
      </c>
      <c r="F8">
        <v>0.6</v>
      </c>
      <c r="G8">
        <f t="shared" si="0"/>
        <v>-43.991596436244301</v>
      </c>
    </row>
    <row r="9" spans="1:9" x14ac:dyDescent="0.25">
      <c r="A9" t="s">
        <v>8</v>
      </c>
      <c r="B9" s="1">
        <v>1</v>
      </c>
      <c r="C9" s="1">
        <v>-47</v>
      </c>
      <c r="F9">
        <v>0.7</v>
      </c>
      <c r="G9">
        <f t="shared" si="0"/>
        <v>-45.330532228856569</v>
      </c>
    </row>
    <row r="10" spans="1:9" x14ac:dyDescent="0.25">
      <c r="A10" t="s">
        <v>8</v>
      </c>
      <c r="B10" s="1">
        <v>1</v>
      </c>
      <c r="C10" s="1">
        <v>-53</v>
      </c>
      <c r="F10">
        <v>0.8</v>
      </c>
      <c r="G10">
        <f t="shared" si="0"/>
        <v>-46.490371168410306</v>
      </c>
    </row>
    <row r="11" spans="1:9" x14ac:dyDescent="0.25">
      <c r="A11" t="s">
        <v>8</v>
      </c>
      <c r="B11" s="1">
        <v>1</v>
      </c>
      <c r="C11" s="1">
        <v>-51</v>
      </c>
      <c r="F11">
        <v>0.9</v>
      </c>
      <c r="G11">
        <f t="shared" si="0"/>
        <v>-47.513421617357928</v>
      </c>
    </row>
    <row r="12" spans="1:9" x14ac:dyDescent="0.25">
      <c r="A12" t="s">
        <v>8</v>
      </c>
      <c r="B12" s="1">
        <v>1</v>
      </c>
      <c r="C12" s="1">
        <v>-49</v>
      </c>
      <c r="F12">
        <v>1</v>
      </c>
      <c r="G12">
        <f t="shared" si="0"/>
        <v>-48.428571428571431</v>
      </c>
    </row>
    <row r="13" spans="1:9" x14ac:dyDescent="0.25">
      <c r="A13" t="s">
        <v>8</v>
      </c>
      <c r="B13" s="1">
        <v>1</v>
      </c>
      <c r="C13" s="1">
        <v>-54</v>
      </c>
      <c r="F13">
        <v>1.1000000000000001</v>
      </c>
      <c r="G13">
        <f t="shared" si="0"/>
        <v>-49.256425131735931</v>
      </c>
    </row>
    <row r="14" spans="1:9" x14ac:dyDescent="0.25">
      <c r="A14" t="s">
        <v>8</v>
      </c>
      <c r="B14" s="1">
        <v>1</v>
      </c>
      <c r="C14" s="1">
        <v>-49</v>
      </c>
      <c r="F14">
        <v>1.2</v>
      </c>
      <c r="G14">
        <f t="shared" si="0"/>
        <v>-50.012196349523926</v>
      </c>
    </row>
    <row r="15" spans="1:9" x14ac:dyDescent="0.25">
      <c r="A15" t="s">
        <v>8</v>
      </c>
      <c r="B15" s="1">
        <v>1</v>
      </c>
      <c r="C15" s="1">
        <v>-48</v>
      </c>
      <c r="F15">
        <v>1.3</v>
      </c>
      <c r="G15">
        <f t="shared" si="0"/>
        <v>-50.707438474708169</v>
      </c>
    </row>
    <row r="16" spans="1:9" x14ac:dyDescent="0.25">
      <c r="A16" t="s">
        <v>8</v>
      </c>
      <c r="B16" s="1">
        <v>1</v>
      </c>
      <c r="C16" s="1">
        <v>-50</v>
      </c>
      <c r="F16">
        <v>1.4</v>
      </c>
      <c r="G16">
        <f t="shared" si="0"/>
        <v>-51.351132142136194</v>
      </c>
    </row>
    <row r="17" spans="1:7" x14ac:dyDescent="0.25">
      <c r="A17" t="s">
        <v>8</v>
      </c>
      <c r="B17" s="1">
        <v>1</v>
      </c>
      <c r="C17" s="1"/>
      <c r="F17">
        <v>1.5</v>
      </c>
      <c r="G17">
        <f t="shared" si="0"/>
        <v>-51.950396609685058</v>
      </c>
    </row>
    <row r="18" spans="1:7" x14ac:dyDescent="0.25">
      <c r="A18" t="s">
        <v>8</v>
      </c>
      <c r="B18" s="1">
        <v>1</v>
      </c>
      <c r="C18" s="1"/>
      <c r="F18">
        <v>1.6</v>
      </c>
      <c r="G18">
        <f t="shared" si="0"/>
        <v>-52.510971081689924</v>
      </c>
    </row>
    <row r="19" spans="1:7" x14ac:dyDescent="0.25">
      <c r="A19" t="s">
        <v>8</v>
      </c>
      <c r="B19" s="1">
        <v>1</v>
      </c>
      <c r="C19" s="1"/>
      <c r="F19">
        <v>1.7</v>
      </c>
      <c r="G19">
        <f t="shared" si="0"/>
        <v>-53.037549856136906</v>
      </c>
    </row>
    <row r="20" spans="1:7" x14ac:dyDescent="0.25">
      <c r="A20" t="s">
        <v>8</v>
      </c>
      <c r="B20" s="1">
        <v>1</v>
      </c>
      <c r="C20" s="1"/>
      <c r="F20">
        <v>1.8</v>
      </c>
      <c r="G20">
        <f t="shared" si="0"/>
        <v>-53.534021530637553</v>
      </c>
    </row>
    <row r="21" spans="1:7" x14ac:dyDescent="0.25">
      <c r="A21" t="s">
        <v>8</v>
      </c>
      <c r="B21" s="1">
        <v>1</v>
      </c>
      <c r="C21" s="1"/>
      <c r="F21">
        <v>1.9</v>
      </c>
      <c r="G21">
        <f t="shared" si="0"/>
        <v>-54.003643447628008</v>
      </c>
    </row>
    <row r="22" spans="1:7" x14ac:dyDescent="0.25">
      <c r="A22" t="s">
        <v>8</v>
      </c>
      <c r="B22" s="1">
        <v>1</v>
      </c>
      <c r="C22" s="1"/>
      <c r="F22">
        <v>2</v>
      </c>
      <c r="G22">
        <f t="shared" si="0"/>
        <v>-54.449171341851056</v>
      </c>
    </row>
    <row r="23" spans="1:7" x14ac:dyDescent="0.25">
      <c r="A23" t="s">
        <v>8</v>
      </c>
      <c r="B23" s="1">
        <v>1</v>
      </c>
      <c r="C23" s="1"/>
      <c r="F23">
        <v>2.1</v>
      </c>
      <c r="G23">
        <f t="shared" si="0"/>
        <v>-54.872957323249814</v>
      </c>
    </row>
    <row r="24" spans="1:7" x14ac:dyDescent="0.25">
      <c r="A24" t="s">
        <v>8</v>
      </c>
      <c r="B24" s="1">
        <v>1</v>
      </c>
      <c r="C24" s="1"/>
      <c r="F24">
        <v>2.2000000000000002</v>
      </c>
      <c r="G24">
        <f t="shared" si="0"/>
        <v>-55.277025045015556</v>
      </c>
    </row>
    <row r="25" spans="1:7" x14ac:dyDescent="0.25">
      <c r="A25" t="s">
        <v>8</v>
      </c>
      <c r="B25" s="1">
        <v>1</v>
      </c>
      <c r="C25" s="1"/>
      <c r="F25">
        <v>2.2999999999999998</v>
      </c>
      <c r="G25">
        <f t="shared" si="0"/>
        <v>-55.663128148923285</v>
      </c>
    </row>
    <row r="26" spans="1:7" x14ac:dyDescent="0.25">
      <c r="A26" t="s">
        <v>9</v>
      </c>
      <c r="B26" s="1">
        <v>0.95</v>
      </c>
      <c r="C26" s="1"/>
      <c r="F26">
        <v>2.4</v>
      </c>
      <c r="G26">
        <f t="shared" si="0"/>
        <v>-56.032796262803551</v>
      </c>
    </row>
    <row r="27" spans="1:7" x14ac:dyDescent="0.25">
      <c r="A27" t="s">
        <v>9</v>
      </c>
      <c r="B27" s="1">
        <v>0.95</v>
      </c>
      <c r="C27" s="1"/>
      <c r="F27">
        <v>2.5</v>
      </c>
      <c r="G27">
        <f t="shared" si="0"/>
        <v>-56.38737160201218</v>
      </c>
    </row>
    <row r="28" spans="1:7" x14ac:dyDescent="0.25">
      <c r="A28" t="s">
        <v>9</v>
      </c>
      <c r="B28" s="1">
        <v>0.95</v>
      </c>
      <c r="C28" s="1"/>
      <c r="F28">
        <v>2.6</v>
      </c>
      <c r="G28">
        <f t="shared" si="0"/>
        <v>-56.728038387987795</v>
      </c>
    </row>
    <row r="29" spans="1:7" x14ac:dyDescent="0.25">
      <c r="A29" t="s">
        <v>9</v>
      </c>
      <c r="B29" s="1">
        <v>0.95</v>
      </c>
      <c r="C29" s="1"/>
      <c r="F29">
        <v>2.7</v>
      </c>
      <c r="G29">
        <f t="shared" si="0"/>
        <v>-57.05584671175118</v>
      </c>
    </row>
    <row r="30" spans="1:7" x14ac:dyDescent="0.25">
      <c r="A30" t="s">
        <v>9</v>
      </c>
      <c r="B30" s="1">
        <v>0.95</v>
      </c>
      <c r="C30" s="1"/>
      <c r="F30">
        <v>2.8</v>
      </c>
      <c r="G30">
        <f t="shared" si="0"/>
        <v>-57.371732055415819</v>
      </c>
    </row>
    <row r="31" spans="1:7" x14ac:dyDescent="0.25">
      <c r="A31" t="s">
        <v>9</v>
      </c>
      <c r="B31" s="1">
        <v>0.95</v>
      </c>
      <c r="C31" s="1"/>
      <c r="F31">
        <v>2.9</v>
      </c>
      <c r="G31">
        <f t="shared" si="0"/>
        <v>-57.67653138655055</v>
      </c>
    </row>
    <row r="32" spans="1:7" x14ac:dyDescent="0.25">
      <c r="A32" t="s">
        <v>9</v>
      </c>
      <c r="B32" s="1">
        <v>0.95</v>
      </c>
      <c r="C32" s="1"/>
      <c r="F32">
        <v>3</v>
      </c>
      <c r="G32">
        <f t="shared" si="0"/>
        <v>-57.970996522964683</v>
      </c>
    </row>
    <row r="33" spans="1:7" x14ac:dyDescent="0.25">
      <c r="A33" t="s">
        <v>9</v>
      </c>
      <c r="B33" s="1">
        <v>0.95</v>
      </c>
      <c r="C33" s="1"/>
      <c r="F33">
        <v>3.1</v>
      </c>
      <c r="G33">
        <f t="shared" si="0"/>
        <v>-58.255805305256885</v>
      </c>
    </row>
    <row r="34" spans="1:7" x14ac:dyDescent="0.25">
      <c r="A34" t="s">
        <v>9</v>
      </c>
      <c r="B34" s="1">
        <v>0.95</v>
      </c>
      <c r="C34" s="1"/>
      <c r="F34">
        <v>3.2</v>
      </c>
      <c r="G34">
        <f t="shared" si="0"/>
        <v>-58.531570994969556</v>
      </c>
    </row>
    <row r="35" spans="1:7" x14ac:dyDescent="0.25">
      <c r="A35" t="s">
        <v>9</v>
      </c>
      <c r="B35" s="1">
        <v>0.95</v>
      </c>
      <c r="C35" s="1"/>
      <c r="F35">
        <v>3.3</v>
      </c>
      <c r="G35">
        <f t="shared" si="0"/>
        <v>-58.798850226129176</v>
      </c>
    </row>
    <row r="36" spans="1:7" x14ac:dyDescent="0.25">
      <c r="A36" t="s">
        <v>9</v>
      </c>
      <c r="B36" s="1">
        <v>0.95</v>
      </c>
      <c r="C36" s="1"/>
      <c r="F36">
        <v>3.4</v>
      </c>
      <c r="G36">
        <f t="shared" si="0"/>
        <v>-59.058149769416531</v>
      </c>
    </row>
    <row r="37" spans="1:7" x14ac:dyDescent="0.25">
      <c r="A37" t="s">
        <v>9</v>
      </c>
      <c r="B37" s="1">
        <v>0.95</v>
      </c>
      <c r="C37" s="1"/>
      <c r="F37">
        <v>3.5</v>
      </c>
      <c r="G37">
        <f t="shared" si="0"/>
        <v>-59.309932315576944</v>
      </c>
    </row>
    <row r="38" spans="1:7" x14ac:dyDescent="0.25">
      <c r="A38" t="s">
        <v>9</v>
      </c>
      <c r="B38" s="1">
        <v>0.95</v>
      </c>
      <c r="C38" s="1"/>
      <c r="F38">
        <v>3.6</v>
      </c>
      <c r="G38">
        <f t="shared" si="0"/>
        <v>-59.554621443917178</v>
      </c>
    </row>
    <row r="39" spans="1:7" x14ac:dyDescent="0.25">
      <c r="A39" t="s">
        <v>9</v>
      </c>
      <c r="B39" s="1">
        <v>0.95</v>
      </c>
      <c r="C39" s="1"/>
      <c r="F39">
        <v>3.7</v>
      </c>
      <c r="G39">
        <f t="shared" si="0"/>
        <v>-59.79260590991133</v>
      </c>
    </row>
    <row r="40" spans="1:7" x14ac:dyDescent="0.25">
      <c r="A40" t="s">
        <v>9</v>
      </c>
      <c r="B40" s="1">
        <v>0.95</v>
      </c>
      <c r="C40" s="1"/>
      <c r="F40">
        <v>3.8</v>
      </c>
      <c r="G40">
        <f t="shared" si="0"/>
        <v>-60.024243360907633</v>
      </c>
    </row>
    <row r="41" spans="1:7" x14ac:dyDescent="0.25">
      <c r="A41" t="s">
        <v>9</v>
      </c>
      <c r="B41" s="1">
        <v>0.95</v>
      </c>
      <c r="C41" s="1"/>
      <c r="F41">
        <v>3.9</v>
      </c>
      <c r="G41">
        <f t="shared" si="0"/>
        <v>-60.249863569101414</v>
      </c>
    </row>
    <row r="42" spans="1:7" x14ac:dyDescent="0.25">
      <c r="A42" t="s">
        <v>9</v>
      </c>
      <c r="B42" s="1">
        <v>0.95</v>
      </c>
      <c r="C42" s="1"/>
      <c r="F42">
        <v>4</v>
      </c>
      <c r="G42">
        <f t="shared" si="0"/>
        <v>-60.469771255130681</v>
      </c>
    </row>
    <row r="43" spans="1:7" x14ac:dyDescent="0.25">
      <c r="A43" t="s">
        <v>9</v>
      </c>
      <c r="B43" s="1">
        <v>0.95</v>
      </c>
      <c r="C43" s="1"/>
      <c r="F43">
        <v>4.0999999999999996</v>
      </c>
      <c r="G43">
        <f t="shared" si="0"/>
        <v>-60.68424856296614</v>
      </c>
    </row>
    <row r="44" spans="1:7" x14ac:dyDescent="0.25">
      <c r="A44" t="s">
        <v>9</v>
      </c>
      <c r="B44" s="1">
        <v>0.95</v>
      </c>
      <c r="C44" s="1"/>
      <c r="F44">
        <v>4.2</v>
      </c>
      <c r="G44">
        <f t="shared" si="0"/>
        <v>-60.893557236529439</v>
      </c>
    </row>
    <row r="45" spans="1:7" x14ac:dyDescent="0.25">
      <c r="A45" t="s">
        <v>9</v>
      </c>
      <c r="B45" s="1">
        <v>0.95</v>
      </c>
      <c r="C45" s="1"/>
      <c r="F45">
        <v>4.3</v>
      </c>
      <c r="G45">
        <f t="shared" si="0"/>
        <v>-61.097940540163165</v>
      </c>
    </row>
    <row r="46" spans="1:7" x14ac:dyDescent="0.25">
      <c r="A46" t="s">
        <v>9</v>
      </c>
      <c r="B46" s="1">
        <v>0.95</v>
      </c>
      <c r="C46" s="1"/>
      <c r="F46">
        <v>4.4000000000000004</v>
      </c>
      <c r="G46">
        <f t="shared" si="0"/>
        <v>-61.297624958295181</v>
      </c>
    </row>
    <row r="47" spans="1:7" x14ac:dyDescent="0.25">
      <c r="A47" t="s">
        <v>9</v>
      </c>
      <c r="B47" s="1">
        <v>0.95</v>
      </c>
      <c r="C47" s="1"/>
      <c r="F47">
        <v>4.5</v>
      </c>
      <c r="G47">
        <f t="shared" si="0"/>
        <v>-61.49282170407831</v>
      </c>
    </row>
    <row r="48" spans="1:7" x14ac:dyDescent="0.25">
      <c r="A48" t="s">
        <v>9</v>
      </c>
      <c r="B48" s="1">
        <v>0.95</v>
      </c>
      <c r="C48" s="1"/>
      <c r="F48">
        <v>4.5999999999999996</v>
      </c>
      <c r="G48">
        <f t="shared" si="0"/>
        <v>-61.683728062202917</v>
      </c>
    </row>
    <row r="49" spans="1:7" x14ac:dyDescent="0.25">
      <c r="A49" t="s">
        <v>9</v>
      </c>
      <c r="B49" s="1">
        <v>0.95</v>
      </c>
      <c r="C49" s="1"/>
      <c r="F49">
        <v>4.7</v>
      </c>
      <c r="G49">
        <f t="shared" si="0"/>
        <v>-61.870528587285783</v>
      </c>
    </row>
    <row r="50" spans="1:7" x14ac:dyDescent="0.25">
      <c r="A50" t="s">
        <v>8</v>
      </c>
      <c r="B50" s="1">
        <v>2</v>
      </c>
      <c r="C50" s="1"/>
      <c r="F50">
        <v>4.8</v>
      </c>
      <c r="G50">
        <f t="shared" si="0"/>
        <v>-62.053396176083176</v>
      </c>
    </row>
    <row r="51" spans="1:7" x14ac:dyDescent="0.25">
      <c r="A51" t="s">
        <v>8</v>
      </c>
      <c r="B51" s="1">
        <v>2</v>
      </c>
      <c r="C51" s="1"/>
      <c r="F51">
        <v>4.9000000000000004</v>
      </c>
      <c r="G51">
        <f t="shared" si="0"/>
        <v>-62.232493029141708</v>
      </c>
    </row>
    <row r="52" spans="1:7" x14ac:dyDescent="0.25">
      <c r="A52" t="s">
        <v>8</v>
      </c>
      <c r="B52" s="1">
        <v>2</v>
      </c>
      <c r="C52" s="1"/>
      <c r="F52">
        <v>5</v>
      </c>
      <c r="G52">
        <f t="shared" si="0"/>
        <v>-62.407971515291806</v>
      </c>
    </row>
    <row r="53" spans="1:7" x14ac:dyDescent="0.25">
      <c r="A53" t="s">
        <v>8</v>
      </c>
      <c r="B53" s="1">
        <v>2</v>
      </c>
      <c r="C53" s="1"/>
      <c r="F53">
        <v>5.0999999999999996</v>
      </c>
      <c r="G53">
        <f t="shared" si="0"/>
        <v>-62.579974950530158</v>
      </c>
    </row>
    <row r="54" spans="1:7" x14ac:dyDescent="0.25">
      <c r="A54" t="s">
        <v>8</v>
      </c>
      <c r="B54" s="1">
        <v>2</v>
      </c>
      <c r="C54" s="1"/>
      <c r="F54">
        <v>5.2</v>
      </c>
      <c r="G54">
        <f t="shared" si="0"/>
        <v>-62.74863830126742</v>
      </c>
    </row>
    <row r="55" spans="1:7" x14ac:dyDescent="0.25">
      <c r="A55" t="s">
        <v>8</v>
      </c>
      <c r="B55" s="1">
        <v>2</v>
      </c>
      <c r="C55" s="1"/>
      <c r="F55">
        <v>5.3</v>
      </c>
      <c r="G55">
        <f t="shared" si="0"/>
        <v>-62.91408882058721</v>
      </c>
    </row>
    <row r="56" spans="1:7" x14ac:dyDescent="0.25">
      <c r="A56" t="s">
        <v>8</v>
      </c>
      <c r="B56" s="1">
        <v>2</v>
      </c>
      <c r="C56" s="1"/>
      <c r="F56">
        <v>5.4</v>
      </c>
      <c r="G56">
        <f t="shared" si="0"/>
        <v>-63.076446625030798</v>
      </c>
    </row>
    <row r="57" spans="1:7" x14ac:dyDescent="0.25">
      <c r="A57" t="s">
        <v>8</v>
      </c>
      <c r="B57" s="1">
        <v>2</v>
      </c>
      <c r="C57" s="1"/>
      <c r="F57">
        <v>5.5</v>
      </c>
      <c r="G57">
        <f t="shared" si="0"/>
        <v>-63.235825218456313</v>
      </c>
    </row>
    <row r="58" spans="1:7" x14ac:dyDescent="0.25">
      <c r="A58" t="s">
        <v>8</v>
      </c>
      <c r="B58" s="1">
        <v>2</v>
      </c>
      <c r="C58" s="1"/>
      <c r="F58">
        <v>5.6</v>
      </c>
      <c r="G58">
        <f t="shared" si="0"/>
        <v>-63.392331968695437</v>
      </c>
    </row>
    <row r="59" spans="1:7" x14ac:dyDescent="0.25">
      <c r="A59" t="s">
        <v>8</v>
      </c>
      <c r="B59" s="1">
        <v>2</v>
      </c>
      <c r="C59" s="1"/>
      <c r="F59">
        <v>5.7</v>
      </c>
      <c r="G59">
        <f t="shared" si="0"/>
        <v>-63.54606854202126</v>
      </c>
    </row>
    <row r="60" spans="1:7" x14ac:dyDescent="0.25">
      <c r="A60" t="s">
        <v>8</v>
      </c>
      <c r="B60" s="1">
        <v>2</v>
      </c>
      <c r="C60" s="1"/>
      <c r="F60">
        <v>5.8</v>
      </c>
      <c r="G60">
        <f t="shared" si="0"/>
        <v>-63.697131299830176</v>
      </c>
    </row>
    <row r="61" spans="1:7" x14ac:dyDescent="0.25">
      <c r="A61" t="s">
        <v>8</v>
      </c>
      <c r="B61" s="1">
        <v>2</v>
      </c>
      <c r="C61" s="1"/>
      <c r="F61">
        <v>5.9</v>
      </c>
      <c r="G61">
        <f t="shared" si="0"/>
        <v>-63.845611661414317</v>
      </c>
    </row>
    <row r="62" spans="1:7" x14ac:dyDescent="0.25">
      <c r="A62" t="s">
        <v>8</v>
      </c>
      <c r="B62" s="1">
        <v>2</v>
      </c>
      <c r="C62" s="1"/>
      <c r="F62">
        <v>6</v>
      </c>
      <c r="G62">
        <f t="shared" si="0"/>
        <v>-63.991596436244308</v>
      </c>
    </row>
    <row r="63" spans="1:7" x14ac:dyDescent="0.25">
      <c r="A63" t="s">
        <v>8</v>
      </c>
      <c r="B63" s="1">
        <v>2</v>
      </c>
      <c r="C63" s="1"/>
      <c r="F63">
        <v>6.1</v>
      </c>
      <c r="G63">
        <f t="shared" si="0"/>
        <v>-64.135168128786773</v>
      </c>
    </row>
    <row r="64" spans="1:7" x14ac:dyDescent="0.25">
      <c r="A64" t="s">
        <v>8</v>
      </c>
      <c r="B64" s="1">
        <v>2</v>
      </c>
      <c r="C64" s="1"/>
      <c r="F64">
        <v>6.2</v>
      </c>
      <c r="G64">
        <f t="shared" si="0"/>
        <v>-64.27640521853651</v>
      </c>
    </row>
    <row r="65" spans="1:7" x14ac:dyDescent="0.25">
      <c r="A65" t="s">
        <v>8</v>
      </c>
      <c r="B65" s="1">
        <v>2</v>
      </c>
      <c r="C65" s="1"/>
      <c r="F65">
        <v>6.3</v>
      </c>
      <c r="G65">
        <f t="shared" si="0"/>
        <v>-64.415382417643059</v>
      </c>
    </row>
    <row r="66" spans="1:7" x14ac:dyDescent="0.25">
      <c r="A66" t="s">
        <v>8</v>
      </c>
      <c r="B66" s="1">
        <v>2</v>
      </c>
      <c r="C66" s="1"/>
      <c r="F66">
        <v>6.4</v>
      </c>
      <c r="G66">
        <f t="shared" si="0"/>
        <v>-64.552170908249167</v>
      </c>
    </row>
    <row r="67" spans="1:7" x14ac:dyDescent="0.25">
      <c r="A67" t="s">
        <v>8</v>
      </c>
      <c r="B67" s="1">
        <v>2</v>
      </c>
      <c r="C67" s="1"/>
      <c r="F67">
        <v>6.5</v>
      </c>
      <c r="G67">
        <f t="shared" si="0"/>
        <v>-64.686838561428544</v>
      </c>
    </row>
    <row r="68" spans="1:7" x14ac:dyDescent="0.25">
      <c r="A68" t="s">
        <v>9</v>
      </c>
      <c r="B68" s="1">
        <v>1.95</v>
      </c>
      <c r="C68" s="1"/>
      <c r="F68">
        <v>6.6</v>
      </c>
      <c r="G68">
        <f t="shared" ref="G68:G92" si="1" xml:space="preserve"> -20 *LOG10(F68) + $H$3</f>
        <v>-64.819450139408801</v>
      </c>
    </row>
    <row r="69" spans="1:7" x14ac:dyDescent="0.25">
      <c r="A69" t="s">
        <v>9</v>
      </c>
      <c r="B69" s="1">
        <v>1.95</v>
      </c>
      <c r="C69" s="1"/>
      <c r="F69">
        <v>6.7</v>
      </c>
      <c r="G69">
        <f t="shared" si="1"/>
        <v>-64.950067482587968</v>
      </c>
    </row>
    <row r="70" spans="1:7" x14ac:dyDescent="0.25">
      <c r="A70" t="s">
        <v>9</v>
      </c>
      <c r="B70" s="1">
        <v>1.95</v>
      </c>
      <c r="C70" s="1"/>
      <c r="F70">
        <v>6.8</v>
      </c>
      <c r="G70">
        <f t="shared" si="1"/>
        <v>-65.078749682696156</v>
      </c>
    </row>
    <row r="71" spans="1:7" x14ac:dyDescent="0.25">
      <c r="A71" t="s">
        <v>9</v>
      </c>
      <c r="B71" s="1">
        <v>1.95</v>
      </c>
      <c r="C71" s="1"/>
      <c r="F71">
        <v>6.9</v>
      </c>
      <c r="G71">
        <f t="shared" si="1"/>
        <v>-65.20555324331653</v>
      </c>
    </row>
    <row r="72" spans="1:7" x14ac:dyDescent="0.25">
      <c r="A72" t="s">
        <v>9</v>
      </c>
      <c r="B72" s="1">
        <v>1.95</v>
      </c>
      <c r="C72" s="1"/>
      <c r="F72">
        <v>7</v>
      </c>
      <c r="G72">
        <f t="shared" si="1"/>
        <v>-65.330532228856569</v>
      </c>
    </row>
    <row r="73" spans="1:7" x14ac:dyDescent="0.25">
      <c r="A73" t="s">
        <v>9</v>
      </c>
      <c r="B73" s="1">
        <v>1.95</v>
      </c>
      <c r="C73" s="1"/>
      <c r="F73">
        <v>7.1</v>
      </c>
      <c r="G73">
        <f t="shared" si="1"/>
        <v>-65.453738402952936</v>
      </c>
    </row>
    <row r="74" spans="1:7" x14ac:dyDescent="0.25">
      <c r="A74" t="s">
        <v>9</v>
      </c>
      <c r="B74" s="1">
        <v>1.95</v>
      </c>
      <c r="C74" s="1"/>
      <c r="F74">
        <v>7.2</v>
      </c>
      <c r="G74">
        <f t="shared" si="1"/>
        <v>-65.575221357196796</v>
      </c>
    </row>
    <row r="75" spans="1:7" x14ac:dyDescent="0.25">
      <c r="A75" t="s">
        <v>9</v>
      </c>
      <c r="B75" s="1">
        <v>1.95</v>
      </c>
      <c r="C75" s="1"/>
      <c r="F75">
        <v>7.3</v>
      </c>
      <c r="G75">
        <f t="shared" si="1"/>
        <v>-65.695028630980545</v>
      </c>
    </row>
    <row r="76" spans="1:7" x14ac:dyDescent="0.25">
      <c r="A76" t="s">
        <v>9</v>
      </c>
      <c r="B76" s="1">
        <v>1.95</v>
      </c>
      <c r="C76" s="1"/>
      <c r="F76">
        <v>7.4</v>
      </c>
      <c r="G76">
        <f t="shared" si="1"/>
        <v>-65.813205823190955</v>
      </c>
    </row>
    <row r="77" spans="1:7" x14ac:dyDescent="0.25">
      <c r="A77" t="s">
        <v>9</v>
      </c>
      <c r="B77" s="1">
        <v>1.95</v>
      </c>
      <c r="C77" s="1"/>
      <c r="F77">
        <v>7.5</v>
      </c>
      <c r="G77">
        <f t="shared" si="1"/>
        <v>-65.929796696405432</v>
      </c>
    </row>
    <row r="78" spans="1:7" x14ac:dyDescent="0.25">
      <c r="A78" t="s">
        <v>9</v>
      </c>
      <c r="B78" s="1">
        <v>1.95</v>
      </c>
      <c r="C78" s="1"/>
      <c r="F78">
        <v>7.6</v>
      </c>
      <c r="G78">
        <f t="shared" si="1"/>
        <v>-66.044843274187258</v>
      </c>
    </row>
    <row r="79" spans="1:7" x14ac:dyDescent="0.25">
      <c r="A79" t="s">
        <v>9</v>
      </c>
      <c r="B79" s="1">
        <v>1.95</v>
      </c>
      <c r="C79" s="1"/>
      <c r="F79">
        <v>7.7</v>
      </c>
      <c r="G79">
        <f t="shared" si="1"/>
        <v>-66.158385932021076</v>
      </c>
    </row>
    <row r="80" spans="1:7" x14ac:dyDescent="0.25">
      <c r="A80" t="s">
        <v>9</v>
      </c>
      <c r="B80" s="1">
        <v>1.95</v>
      </c>
      <c r="C80" s="1"/>
      <c r="F80">
        <v>7.8</v>
      </c>
      <c r="G80">
        <f t="shared" si="1"/>
        <v>-66.270463482381047</v>
      </c>
    </row>
    <row r="81" spans="1:7" x14ac:dyDescent="0.25">
      <c r="A81" t="s">
        <v>9</v>
      </c>
      <c r="B81" s="1">
        <v>1.95</v>
      </c>
      <c r="C81" s="1"/>
      <c r="F81">
        <v>7.9</v>
      </c>
      <c r="G81">
        <f t="shared" si="1"/>
        <v>-66.381113254380267</v>
      </c>
    </row>
    <row r="82" spans="1:7" x14ac:dyDescent="0.25">
      <c r="A82" t="s">
        <v>9</v>
      </c>
      <c r="B82" s="1">
        <v>1.95</v>
      </c>
      <c r="C82" s="1"/>
      <c r="F82">
        <v>8</v>
      </c>
      <c r="G82">
        <f t="shared" si="1"/>
        <v>-66.490371168410306</v>
      </c>
    </row>
    <row r="83" spans="1:7" x14ac:dyDescent="0.25">
      <c r="A83" t="s">
        <v>9</v>
      </c>
      <c r="B83" s="1">
        <v>1.95</v>
      </c>
      <c r="C83" s="1"/>
      <c r="F83">
        <v>8.1</v>
      </c>
      <c r="G83">
        <f t="shared" si="1"/>
        <v>-66.598271806144425</v>
      </c>
    </row>
    <row r="84" spans="1:7" x14ac:dyDescent="0.25">
      <c r="A84" t="s">
        <v>9</v>
      </c>
      <c r="B84" s="1">
        <v>1.95</v>
      </c>
      <c r="C84" s="1"/>
      <c r="F84">
        <v>8.1999999999999993</v>
      </c>
      <c r="G84">
        <f t="shared" si="1"/>
        <v>-66.704848476245758</v>
      </c>
    </row>
    <row r="85" spans="1:7" x14ac:dyDescent="0.25">
      <c r="A85" t="s">
        <v>9</v>
      </c>
      <c r="B85" s="1">
        <v>1.95</v>
      </c>
      <c r="C85" s="1"/>
      <c r="F85">
        <v>8.3000000000000007</v>
      </c>
      <c r="G85">
        <f t="shared" si="1"/>
        <v>-66.810133276092913</v>
      </c>
    </row>
    <row r="86" spans="1:7" x14ac:dyDescent="0.25">
      <c r="A86" t="s">
        <v>9</v>
      </c>
      <c r="B86" s="1">
        <v>1.95</v>
      </c>
      <c r="C86" s="1"/>
      <c r="F86">
        <v>8.4</v>
      </c>
      <c r="G86">
        <f t="shared" si="1"/>
        <v>-66.914157149809057</v>
      </c>
    </row>
    <row r="87" spans="1:7" x14ac:dyDescent="0.25">
      <c r="A87" t="s">
        <v>9</v>
      </c>
      <c r="B87" s="1">
        <v>1.95</v>
      </c>
      <c r="C87" s="1"/>
      <c r="F87">
        <v>8.5</v>
      </c>
      <c r="G87">
        <f t="shared" si="1"/>
        <v>-67.016949942857281</v>
      </c>
    </row>
    <row r="88" spans="1:7" x14ac:dyDescent="0.25">
      <c r="B88" s="1"/>
      <c r="C88" s="1"/>
      <c r="F88">
        <v>8.6</v>
      </c>
      <c r="G88">
        <f t="shared" si="1"/>
        <v>-67.11854045344279</v>
      </c>
    </row>
    <row r="89" spans="1:7" x14ac:dyDescent="0.25">
      <c r="B89" s="1"/>
      <c r="C89" s="1"/>
      <c r="F89">
        <v>8.6999999999999993</v>
      </c>
      <c r="G89">
        <f t="shared" si="1"/>
        <v>-67.218956480943802</v>
      </c>
    </row>
    <row r="90" spans="1:7" x14ac:dyDescent="0.25">
      <c r="B90" s="1"/>
      <c r="C90" s="1"/>
      <c r="F90">
        <v>8.8000000000000007</v>
      </c>
      <c r="G90">
        <f t="shared" si="1"/>
        <v>-67.318224871574813</v>
      </c>
    </row>
    <row r="91" spans="1:7" x14ac:dyDescent="0.25">
      <c r="B91" s="1"/>
      <c r="C91" s="1"/>
      <c r="F91">
        <v>8.9</v>
      </c>
      <c r="G91">
        <f t="shared" si="1"/>
        <v>-67.416371561469688</v>
      </c>
    </row>
    <row r="92" spans="1:7" x14ac:dyDescent="0.25">
      <c r="B92" s="1"/>
      <c r="C92" s="1"/>
      <c r="F92">
        <v>9</v>
      </c>
      <c r="G92">
        <f t="shared" si="1"/>
        <v>-67.51342161735792</v>
      </c>
    </row>
  </sheetData>
  <mergeCells count="2">
    <mergeCell ref="A1:C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Cape</vt:lpstr>
      <vt:lpstr>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2018-11-13T19:56:25Z</dcterms:modified>
</cp:coreProperties>
</file>