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cappleman\Documents\projects\dke-fantasy-football\"/>
    </mc:Choice>
  </mc:AlternateContent>
  <bookViews>
    <workbookView xWindow="0" yWindow="0" windowWidth="28800" windowHeight="11610"/>
  </bookViews>
  <sheets>
    <sheet name="All Picks" sheetId="1" r:id="rId1"/>
    <sheet name="Basil" sheetId="2" r:id="rId2"/>
    <sheet name="Chaz" sheetId="3" r:id="rId3"/>
    <sheet name="Ean" sheetId="4" r:id="rId4"/>
    <sheet name="Hunter" sheetId="8" r:id="rId5"/>
    <sheet name="Jared" sheetId="5" r:id="rId6"/>
    <sheet name="Majors" sheetId="6" r:id="rId7"/>
    <sheet name="Matt" sheetId="10" r:id="rId8"/>
    <sheet name="Ross" sheetId="9" r:id="rId9"/>
    <sheet name="Sam" sheetId="11" r:id="rId10"/>
    <sheet name="Sawyer" sheetId="13" r:id="rId11"/>
    <sheet name="Trevor" sheetId="7" r:id="rId12"/>
    <sheet name="Willis" sheetId="12" r:id="rId13"/>
  </sheets>
  <calcPr calcId="162913" calcOnSave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3" l="1"/>
  <c r="D5" i="13" s="1"/>
  <c r="D4" i="13"/>
  <c r="C4" i="13"/>
  <c r="B4" i="13"/>
  <c r="A5" i="12"/>
  <c r="D5" i="12" s="1"/>
  <c r="D4" i="12"/>
  <c r="C4" i="12"/>
  <c r="B4" i="12"/>
  <c r="D5" i="11"/>
  <c r="C5" i="11"/>
  <c r="A5" i="11"/>
  <c r="B5" i="11" s="1"/>
  <c r="D4" i="11"/>
  <c r="C4" i="11"/>
  <c r="B4" i="11"/>
  <c r="A5" i="10"/>
  <c r="D5" i="10" s="1"/>
  <c r="D4" i="10"/>
  <c r="C4" i="10"/>
  <c r="B4" i="10"/>
  <c r="A5" i="9"/>
  <c r="D5" i="9" s="1"/>
  <c r="D4" i="9"/>
  <c r="C4" i="9"/>
  <c r="B4" i="9"/>
  <c r="A5" i="8"/>
  <c r="D5" i="8" s="1"/>
  <c r="D4" i="8"/>
  <c r="C4" i="8"/>
  <c r="B4" i="8"/>
  <c r="A5" i="7"/>
  <c r="D5" i="7" s="1"/>
  <c r="D4" i="7"/>
  <c r="C4" i="7"/>
  <c r="B4" i="7"/>
  <c r="A5" i="6"/>
  <c r="D5" i="6" s="1"/>
  <c r="D4" i="6"/>
  <c r="C4" i="6"/>
  <c r="B4" i="6"/>
  <c r="A5" i="5"/>
  <c r="D5" i="5" s="1"/>
  <c r="D4" i="5"/>
  <c r="C4" i="5"/>
  <c r="B4" i="5"/>
  <c r="A5" i="4"/>
  <c r="D5" i="4" s="1"/>
  <c r="D4" i="4"/>
  <c r="C4" i="4"/>
  <c r="B4" i="4"/>
  <c r="A5" i="3"/>
  <c r="D5" i="3" s="1"/>
  <c r="D4" i="3"/>
  <c r="C4" i="3"/>
  <c r="B4" i="3"/>
  <c r="B5" i="2"/>
  <c r="C5" i="2"/>
  <c r="D5" i="2"/>
  <c r="B6" i="2"/>
  <c r="C6" i="2"/>
  <c r="D6" i="2"/>
  <c r="B7" i="2"/>
  <c r="C7" i="2"/>
  <c r="D7" i="2"/>
  <c r="B8" i="2"/>
  <c r="C8" i="2"/>
  <c r="D8" i="2"/>
  <c r="B9" i="2"/>
  <c r="C9" i="2"/>
  <c r="D9" i="2"/>
  <c r="B10" i="2"/>
  <c r="C10" i="2"/>
  <c r="D10" i="2"/>
  <c r="B11" i="2"/>
  <c r="C11" i="2"/>
  <c r="D11" i="2"/>
  <c r="B12" i="2"/>
  <c r="C12" i="2"/>
  <c r="D12" i="2"/>
  <c r="B13" i="2"/>
  <c r="C13" i="2"/>
  <c r="D13" i="2"/>
  <c r="B14" i="2"/>
  <c r="C14" i="2"/>
  <c r="D14" i="2"/>
  <c r="B15" i="2"/>
  <c r="C15" i="2"/>
  <c r="D15" i="2"/>
  <c r="B16" i="2"/>
  <c r="C16" i="2"/>
  <c r="D16" i="2"/>
  <c r="B17" i="2"/>
  <c r="C17" i="2"/>
  <c r="D17" i="2"/>
  <c r="B18" i="2"/>
  <c r="C18" i="2"/>
  <c r="D18" i="2"/>
  <c r="B4" i="2"/>
  <c r="D4" i="2"/>
  <c r="C4" i="2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3" i="1"/>
  <c r="A4" i="1"/>
  <c r="A5" i="1"/>
  <c r="A6" i="1"/>
  <c r="A7" i="1"/>
  <c r="A8" i="1"/>
  <c r="A9" i="1"/>
  <c r="A10" i="1"/>
  <c r="A11" i="1"/>
  <c r="A12" i="1"/>
  <c r="A2" i="1"/>
  <c r="B3" i="1"/>
  <c r="B4" i="1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C3" i="1"/>
  <c r="C2" i="1"/>
  <c r="B5" i="13" l="1"/>
  <c r="A6" i="13"/>
  <c r="C5" i="13"/>
  <c r="B5" i="12"/>
  <c r="A6" i="12"/>
  <c r="C5" i="12"/>
  <c r="A6" i="11"/>
  <c r="B5" i="10"/>
  <c r="A6" i="10"/>
  <c r="C5" i="10"/>
  <c r="A6" i="9"/>
  <c r="B5" i="9"/>
  <c r="C5" i="9"/>
  <c r="A6" i="8"/>
  <c r="B5" i="8"/>
  <c r="C5" i="8"/>
  <c r="A6" i="7"/>
  <c r="B5" i="7"/>
  <c r="C5" i="7"/>
  <c r="C5" i="6"/>
  <c r="A6" i="6"/>
  <c r="B5" i="6"/>
  <c r="B5" i="5"/>
  <c r="A6" i="5"/>
  <c r="C5" i="5"/>
  <c r="B5" i="4"/>
  <c r="A6" i="4"/>
  <c r="C5" i="4"/>
  <c r="A6" i="3"/>
  <c r="C5" i="3"/>
  <c r="B5" i="3"/>
  <c r="C4" i="1"/>
  <c r="B5" i="1"/>
  <c r="D6" i="13" l="1"/>
  <c r="C6" i="13"/>
  <c r="B6" i="13"/>
  <c r="A7" i="13"/>
  <c r="D6" i="12"/>
  <c r="C6" i="12"/>
  <c r="B6" i="12"/>
  <c r="A7" i="12"/>
  <c r="C6" i="11"/>
  <c r="B6" i="11"/>
  <c r="A7" i="11"/>
  <c r="D6" i="11"/>
  <c r="D6" i="10"/>
  <c r="A7" i="10"/>
  <c r="C6" i="10"/>
  <c r="B6" i="10"/>
  <c r="D6" i="9"/>
  <c r="C6" i="9"/>
  <c r="A7" i="9"/>
  <c r="B6" i="9"/>
  <c r="D6" i="8"/>
  <c r="C6" i="8"/>
  <c r="A7" i="8"/>
  <c r="B6" i="8"/>
  <c r="D6" i="7"/>
  <c r="C6" i="7"/>
  <c r="A7" i="7"/>
  <c r="B6" i="7"/>
  <c r="D6" i="6"/>
  <c r="C6" i="6"/>
  <c r="B6" i="6"/>
  <c r="A7" i="6"/>
  <c r="D6" i="5"/>
  <c r="C6" i="5"/>
  <c r="B6" i="5"/>
  <c r="A7" i="5"/>
  <c r="D6" i="4"/>
  <c r="C6" i="4"/>
  <c r="B6" i="4"/>
  <c r="A7" i="4"/>
  <c r="D6" i="3"/>
  <c r="C6" i="3"/>
  <c r="B6" i="3"/>
  <c r="A7" i="3"/>
  <c r="B6" i="1"/>
  <c r="C5" i="1"/>
  <c r="D7" i="13" l="1"/>
  <c r="C7" i="13"/>
  <c r="A8" i="13"/>
  <c r="B7" i="13"/>
  <c r="D7" i="12"/>
  <c r="C7" i="12"/>
  <c r="A8" i="12"/>
  <c r="B7" i="12"/>
  <c r="C7" i="11"/>
  <c r="B7" i="11"/>
  <c r="A8" i="11"/>
  <c r="D7" i="11"/>
  <c r="D7" i="10"/>
  <c r="C7" i="10"/>
  <c r="B7" i="10"/>
  <c r="A8" i="10"/>
  <c r="D7" i="9"/>
  <c r="C7" i="9"/>
  <c r="B7" i="9"/>
  <c r="A8" i="9"/>
  <c r="D7" i="8"/>
  <c r="A8" i="8"/>
  <c r="C7" i="8"/>
  <c r="B7" i="8"/>
  <c r="D7" i="7"/>
  <c r="C7" i="7"/>
  <c r="B7" i="7"/>
  <c r="A8" i="7"/>
  <c r="D7" i="6"/>
  <c r="B7" i="6"/>
  <c r="A8" i="6"/>
  <c r="C7" i="6"/>
  <c r="D7" i="5"/>
  <c r="A8" i="5"/>
  <c r="C7" i="5"/>
  <c r="B7" i="5"/>
  <c r="D7" i="4"/>
  <c r="C7" i="4"/>
  <c r="A8" i="4"/>
  <c r="B7" i="4"/>
  <c r="D7" i="3"/>
  <c r="B7" i="3"/>
  <c r="A8" i="3"/>
  <c r="C7" i="3"/>
  <c r="B7" i="1"/>
  <c r="C6" i="1"/>
  <c r="D8" i="13" l="1"/>
  <c r="C8" i="13"/>
  <c r="B8" i="13"/>
  <c r="A9" i="13"/>
  <c r="D8" i="12"/>
  <c r="C8" i="12"/>
  <c r="B8" i="12"/>
  <c r="A9" i="12"/>
  <c r="D8" i="11"/>
  <c r="C8" i="11"/>
  <c r="B8" i="11"/>
  <c r="A9" i="11"/>
  <c r="D8" i="10"/>
  <c r="A9" i="10"/>
  <c r="C8" i="10"/>
  <c r="B8" i="10"/>
  <c r="D8" i="9"/>
  <c r="C8" i="9"/>
  <c r="A9" i="9"/>
  <c r="B8" i="9"/>
  <c r="D8" i="8"/>
  <c r="C8" i="8"/>
  <c r="B8" i="8"/>
  <c r="A9" i="8"/>
  <c r="D8" i="7"/>
  <c r="C8" i="7"/>
  <c r="A9" i="7"/>
  <c r="B8" i="7"/>
  <c r="D8" i="6"/>
  <c r="C8" i="6"/>
  <c r="B8" i="6"/>
  <c r="A9" i="6"/>
  <c r="D8" i="5"/>
  <c r="C8" i="5"/>
  <c r="B8" i="5"/>
  <c r="A9" i="5"/>
  <c r="D8" i="4"/>
  <c r="A9" i="4"/>
  <c r="C8" i="4"/>
  <c r="B8" i="4"/>
  <c r="D8" i="3"/>
  <c r="C8" i="3"/>
  <c r="B8" i="3"/>
  <c r="A9" i="3"/>
  <c r="B8" i="1"/>
  <c r="C7" i="1"/>
  <c r="D9" i="13" l="1"/>
  <c r="A10" i="13"/>
  <c r="C9" i="13"/>
  <c r="B9" i="13"/>
  <c r="D9" i="12"/>
  <c r="C9" i="12"/>
  <c r="A10" i="12"/>
  <c r="B9" i="12"/>
  <c r="C9" i="11"/>
  <c r="B9" i="11"/>
  <c r="A10" i="11"/>
  <c r="D9" i="11"/>
  <c r="D9" i="10"/>
  <c r="C9" i="10"/>
  <c r="A10" i="10"/>
  <c r="B9" i="10"/>
  <c r="D9" i="9"/>
  <c r="C9" i="9"/>
  <c r="B9" i="9"/>
  <c r="A10" i="9"/>
  <c r="D9" i="8"/>
  <c r="C9" i="8"/>
  <c r="A10" i="8"/>
  <c r="B9" i="8"/>
  <c r="D9" i="7"/>
  <c r="C9" i="7"/>
  <c r="B9" i="7"/>
  <c r="A10" i="7"/>
  <c r="D9" i="6"/>
  <c r="B9" i="6"/>
  <c r="A10" i="6"/>
  <c r="C9" i="6"/>
  <c r="D9" i="5"/>
  <c r="C9" i="5"/>
  <c r="A10" i="5"/>
  <c r="B9" i="5"/>
  <c r="D9" i="4"/>
  <c r="C9" i="4"/>
  <c r="B9" i="4"/>
  <c r="A10" i="4"/>
  <c r="D9" i="3"/>
  <c r="C9" i="3"/>
  <c r="B9" i="3"/>
  <c r="A10" i="3"/>
  <c r="C8" i="1"/>
  <c r="B9" i="1"/>
  <c r="D10" i="13" l="1"/>
  <c r="C10" i="13"/>
  <c r="A11" i="13"/>
  <c r="B10" i="13"/>
  <c r="D10" i="12"/>
  <c r="C10" i="12"/>
  <c r="B10" i="12"/>
  <c r="A11" i="12"/>
  <c r="D10" i="11"/>
  <c r="C10" i="11"/>
  <c r="B10" i="11"/>
  <c r="A11" i="11"/>
  <c r="D10" i="10"/>
  <c r="A11" i="10"/>
  <c r="C10" i="10"/>
  <c r="B10" i="10"/>
  <c r="D10" i="9"/>
  <c r="C10" i="9"/>
  <c r="A11" i="9"/>
  <c r="B10" i="9"/>
  <c r="D10" i="8"/>
  <c r="C10" i="8"/>
  <c r="B10" i="8"/>
  <c r="A11" i="8"/>
  <c r="D10" i="7"/>
  <c r="C10" i="7"/>
  <c r="A11" i="7"/>
  <c r="B10" i="7"/>
  <c r="D10" i="6"/>
  <c r="A11" i="6"/>
  <c r="C10" i="6"/>
  <c r="B10" i="6"/>
  <c r="D10" i="5"/>
  <c r="C10" i="5"/>
  <c r="B10" i="5"/>
  <c r="A11" i="5"/>
  <c r="D10" i="4"/>
  <c r="C10" i="4"/>
  <c r="A11" i="4"/>
  <c r="B10" i="4"/>
  <c r="D10" i="3"/>
  <c r="B10" i="3"/>
  <c r="A11" i="3"/>
  <c r="C10" i="3"/>
  <c r="C9" i="1"/>
  <c r="B10" i="1"/>
  <c r="D11" i="13" l="1"/>
  <c r="C11" i="13"/>
  <c r="B11" i="13"/>
  <c r="A12" i="13"/>
  <c r="D11" i="12"/>
  <c r="C11" i="12"/>
  <c r="A12" i="12"/>
  <c r="B11" i="12"/>
  <c r="C11" i="11"/>
  <c r="B11" i="11"/>
  <c r="A12" i="11"/>
  <c r="D11" i="11"/>
  <c r="D11" i="10"/>
  <c r="C11" i="10"/>
  <c r="B11" i="10"/>
  <c r="A12" i="10"/>
  <c r="D11" i="9"/>
  <c r="C11" i="9"/>
  <c r="B11" i="9"/>
  <c r="A12" i="9"/>
  <c r="D11" i="8"/>
  <c r="A12" i="8"/>
  <c r="C11" i="8"/>
  <c r="B11" i="8"/>
  <c r="D11" i="7"/>
  <c r="C11" i="7"/>
  <c r="B11" i="7"/>
  <c r="A12" i="7"/>
  <c r="D11" i="6"/>
  <c r="B11" i="6"/>
  <c r="C11" i="6"/>
  <c r="A12" i="6"/>
  <c r="D11" i="5"/>
  <c r="C11" i="5"/>
  <c r="B11" i="5"/>
  <c r="A12" i="5"/>
  <c r="D11" i="4"/>
  <c r="C11" i="4"/>
  <c r="B11" i="4"/>
  <c r="A12" i="4"/>
  <c r="D11" i="3"/>
  <c r="C11" i="3"/>
  <c r="B11" i="3"/>
  <c r="A12" i="3"/>
  <c r="B11" i="1"/>
  <c r="C10" i="1"/>
  <c r="D12" i="13" l="1"/>
  <c r="C12" i="13"/>
  <c r="A13" i="13"/>
  <c r="B12" i="13"/>
  <c r="D12" i="12"/>
  <c r="C12" i="12"/>
  <c r="B12" i="12"/>
  <c r="A13" i="12"/>
  <c r="D12" i="11"/>
  <c r="C12" i="11"/>
  <c r="B12" i="11"/>
  <c r="A13" i="11"/>
  <c r="D12" i="10"/>
  <c r="C12" i="10"/>
  <c r="A13" i="10"/>
  <c r="B12" i="10"/>
  <c r="D12" i="9"/>
  <c r="C12" i="9"/>
  <c r="A13" i="9"/>
  <c r="B12" i="9"/>
  <c r="D12" i="8"/>
  <c r="C12" i="8"/>
  <c r="B12" i="8"/>
  <c r="A13" i="8"/>
  <c r="D12" i="7"/>
  <c r="C12" i="7"/>
  <c r="A13" i="7"/>
  <c r="B12" i="7"/>
  <c r="D12" i="6"/>
  <c r="A13" i="6"/>
  <c r="C12" i="6"/>
  <c r="B12" i="6"/>
  <c r="D12" i="5"/>
  <c r="C12" i="5"/>
  <c r="A13" i="5"/>
  <c r="B12" i="5"/>
  <c r="D12" i="4"/>
  <c r="C12" i="4"/>
  <c r="A13" i="4"/>
  <c r="B12" i="4"/>
  <c r="D12" i="3"/>
  <c r="B12" i="3"/>
  <c r="C12" i="3"/>
  <c r="A13" i="3"/>
  <c r="B12" i="1"/>
  <c r="C11" i="1"/>
  <c r="D13" i="13" l="1"/>
  <c r="C13" i="13"/>
  <c r="B13" i="13"/>
  <c r="A14" i="13"/>
  <c r="D13" i="12"/>
  <c r="C13" i="12"/>
  <c r="B13" i="12"/>
  <c r="A14" i="12"/>
  <c r="C13" i="11"/>
  <c r="B13" i="11"/>
  <c r="A14" i="11"/>
  <c r="D13" i="11"/>
  <c r="D13" i="10"/>
  <c r="A14" i="10"/>
  <c r="C13" i="10"/>
  <c r="B13" i="10"/>
  <c r="D13" i="9"/>
  <c r="A14" i="9"/>
  <c r="C13" i="9"/>
  <c r="B13" i="9"/>
  <c r="D13" i="8"/>
  <c r="C13" i="8"/>
  <c r="A14" i="8"/>
  <c r="B13" i="8"/>
  <c r="D13" i="7"/>
  <c r="C13" i="7"/>
  <c r="B13" i="7"/>
  <c r="A14" i="7"/>
  <c r="D13" i="6"/>
  <c r="B13" i="6"/>
  <c r="A14" i="6"/>
  <c r="C13" i="6"/>
  <c r="D13" i="5"/>
  <c r="C13" i="5"/>
  <c r="B13" i="5"/>
  <c r="A14" i="5"/>
  <c r="D13" i="4"/>
  <c r="C13" i="4"/>
  <c r="B13" i="4"/>
  <c r="A14" i="4"/>
  <c r="D13" i="3"/>
  <c r="A14" i="3"/>
  <c r="C13" i="3"/>
  <c r="B13" i="3"/>
  <c r="C12" i="1"/>
  <c r="B13" i="1"/>
  <c r="D14" i="13" l="1"/>
  <c r="C14" i="13"/>
  <c r="A15" i="13"/>
  <c r="B14" i="13"/>
  <c r="D14" i="12"/>
  <c r="C14" i="12"/>
  <c r="A15" i="12"/>
  <c r="B14" i="12"/>
  <c r="D14" i="11"/>
  <c r="C14" i="11"/>
  <c r="B14" i="11"/>
  <c r="A15" i="11"/>
  <c r="D14" i="10"/>
  <c r="C14" i="10"/>
  <c r="B14" i="10"/>
  <c r="A15" i="10"/>
  <c r="D14" i="9"/>
  <c r="C14" i="9"/>
  <c r="B14" i="9"/>
  <c r="A15" i="9"/>
  <c r="D14" i="8"/>
  <c r="C14" i="8"/>
  <c r="B14" i="8"/>
  <c r="A15" i="8"/>
  <c r="D14" i="7"/>
  <c r="C14" i="7"/>
  <c r="A15" i="7"/>
  <c r="B14" i="7"/>
  <c r="D14" i="6"/>
  <c r="A15" i="6"/>
  <c r="C14" i="6"/>
  <c r="B14" i="6"/>
  <c r="D14" i="5"/>
  <c r="A15" i="5"/>
  <c r="C14" i="5"/>
  <c r="B14" i="5"/>
  <c r="D14" i="4"/>
  <c r="C14" i="4"/>
  <c r="B14" i="4"/>
  <c r="A15" i="4"/>
  <c r="D14" i="3"/>
  <c r="B14" i="3"/>
  <c r="C14" i="3"/>
  <c r="A15" i="3"/>
  <c r="C13" i="1"/>
  <c r="B14" i="1"/>
  <c r="D15" i="13" l="1"/>
  <c r="C15" i="13"/>
  <c r="B15" i="13"/>
  <c r="A16" i="13"/>
  <c r="D15" i="12"/>
  <c r="A16" i="12"/>
  <c r="C15" i="12"/>
  <c r="B15" i="12"/>
  <c r="C15" i="11"/>
  <c r="B15" i="11"/>
  <c r="A16" i="11"/>
  <c r="D15" i="11"/>
  <c r="D15" i="10"/>
  <c r="A16" i="10"/>
  <c r="C15" i="10"/>
  <c r="B15" i="10"/>
  <c r="D15" i="9"/>
  <c r="C15" i="9"/>
  <c r="A16" i="9"/>
  <c r="B15" i="9"/>
  <c r="D15" i="8"/>
  <c r="A16" i="8"/>
  <c r="C15" i="8"/>
  <c r="B15" i="8"/>
  <c r="D15" i="7"/>
  <c r="C15" i="7"/>
  <c r="B15" i="7"/>
  <c r="A16" i="7"/>
  <c r="D15" i="6"/>
  <c r="B15" i="6"/>
  <c r="A16" i="6"/>
  <c r="C15" i="6"/>
  <c r="D15" i="5"/>
  <c r="C15" i="5"/>
  <c r="B15" i="5"/>
  <c r="A16" i="5"/>
  <c r="D15" i="4"/>
  <c r="A16" i="4"/>
  <c r="C15" i="4"/>
  <c r="B15" i="4"/>
  <c r="D15" i="3"/>
  <c r="C15" i="3"/>
  <c r="B15" i="3"/>
  <c r="A16" i="3"/>
  <c r="C14" i="1"/>
  <c r="B15" i="1"/>
  <c r="D16" i="13" l="1"/>
  <c r="C16" i="13"/>
  <c r="A17" i="13"/>
  <c r="B16" i="13"/>
  <c r="D16" i="12"/>
  <c r="C16" i="12"/>
  <c r="A17" i="12"/>
  <c r="B16" i="12"/>
  <c r="D16" i="11"/>
  <c r="C16" i="11"/>
  <c r="B16" i="11"/>
  <c r="A17" i="11"/>
  <c r="D16" i="10"/>
  <c r="C16" i="10"/>
  <c r="A17" i="10"/>
  <c r="B16" i="10"/>
  <c r="D16" i="9"/>
  <c r="C16" i="9"/>
  <c r="A17" i="9"/>
  <c r="B16" i="9"/>
  <c r="D16" i="8"/>
  <c r="C16" i="8"/>
  <c r="A17" i="8"/>
  <c r="B16" i="8"/>
  <c r="D16" i="7"/>
  <c r="C16" i="7"/>
  <c r="A17" i="7"/>
  <c r="B16" i="7"/>
  <c r="D16" i="6"/>
  <c r="C16" i="6"/>
  <c r="B16" i="6"/>
  <c r="A17" i="6"/>
  <c r="D16" i="5"/>
  <c r="C16" i="5"/>
  <c r="A17" i="5"/>
  <c r="B16" i="5"/>
  <c r="D16" i="4"/>
  <c r="C16" i="4"/>
  <c r="A17" i="4"/>
  <c r="B16" i="4"/>
  <c r="D16" i="3"/>
  <c r="A17" i="3"/>
  <c r="C16" i="3"/>
  <c r="B16" i="3"/>
  <c r="B16" i="1"/>
  <c r="C15" i="1"/>
  <c r="D17" i="13" l="1"/>
  <c r="C17" i="13"/>
  <c r="B17" i="13"/>
  <c r="A18" i="13"/>
  <c r="D17" i="12"/>
  <c r="C17" i="12"/>
  <c r="B17" i="12"/>
  <c r="A18" i="12"/>
  <c r="C17" i="11"/>
  <c r="B17" i="11"/>
  <c r="A18" i="11"/>
  <c r="D17" i="11"/>
  <c r="D17" i="10"/>
  <c r="C17" i="10"/>
  <c r="B17" i="10"/>
  <c r="A18" i="10"/>
  <c r="D17" i="9"/>
  <c r="C17" i="9"/>
  <c r="B17" i="9"/>
  <c r="A18" i="9"/>
  <c r="D17" i="8"/>
  <c r="C17" i="8"/>
  <c r="B17" i="8"/>
  <c r="A18" i="8"/>
  <c r="D17" i="7"/>
  <c r="C17" i="7"/>
  <c r="B17" i="7"/>
  <c r="A18" i="7"/>
  <c r="D17" i="6"/>
  <c r="B17" i="6"/>
  <c r="A18" i="6"/>
  <c r="C17" i="6"/>
  <c r="D17" i="5"/>
  <c r="C17" i="5"/>
  <c r="B17" i="5"/>
  <c r="A18" i="5"/>
  <c r="D17" i="4"/>
  <c r="C17" i="4"/>
  <c r="B17" i="4"/>
  <c r="A18" i="4"/>
  <c r="D17" i="3"/>
  <c r="B17" i="3"/>
  <c r="C17" i="3"/>
  <c r="A18" i="3"/>
  <c r="B17" i="1"/>
  <c r="C16" i="1"/>
  <c r="D18" i="13" l="1"/>
  <c r="C18" i="13"/>
  <c r="B18" i="13"/>
  <c r="D18" i="12"/>
  <c r="C18" i="12"/>
  <c r="B18" i="12"/>
  <c r="D18" i="11"/>
  <c r="C18" i="11"/>
  <c r="B18" i="11"/>
  <c r="D18" i="10"/>
  <c r="C18" i="10"/>
  <c r="B18" i="10"/>
  <c r="D18" i="9"/>
  <c r="C18" i="9"/>
  <c r="B18" i="9"/>
  <c r="D18" i="8"/>
  <c r="C18" i="8"/>
  <c r="B18" i="8"/>
  <c r="D18" i="7"/>
  <c r="C18" i="7"/>
  <c r="B18" i="7"/>
  <c r="D18" i="6"/>
  <c r="C18" i="6"/>
  <c r="B18" i="6"/>
  <c r="D18" i="5"/>
  <c r="C18" i="5"/>
  <c r="B18" i="5"/>
  <c r="D18" i="4"/>
  <c r="C18" i="4"/>
  <c r="B18" i="4"/>
  <c r="D18" i="3"/>
  <c r="C18" i="3"/>
  <c r="B18" i="3"/>
  <c r="B18" i="1"/>
  <c r="C17" i="1"/>
  <c r="B19" i="1" l="1"/>
  <c r="C18" i="1"/>
  <c r="B20" i="1" l="1"/>
  <c r="C19" i="1"/>
  <c r="B21" i="1" l="1"/>
  <c r="C20" i="1"/>
  <c r="B22" i="1" l="1"/>
  <c r="C21" i="1"/>
  <c r="C22" i="1" l="1"/>
  <c r="B23" i="1"/>
  <c r="B24" i="1" l="1"/>
  <c r="C23" i="1"/>
  <c r="B25" i="1" l="1"/>
  <c r="C24" i="1"/>
  <c r="B26" i="1" l="1"/>
  <c r="C25" i="1"/>
  <c r="C26" i="1" l="1"/>
  <c r="B27" i="1"/>
  <c r="C27" i="1" l="1"/>
  <c r="B28" i="1"/>
  <c r="C28" i="1" l="1"/>
  <c r="B29" i="1"/>
  <c r="C29" i="1" l="1"/>
  <c r="B30" i="1"/>
  <c r="B31" i="1" l="1"/>
  <c r="C30" i="1"/>
  <c r="C31" i="1" l="1"/>
  <c r="B32" i="1"/>
  <c r="C32" i="1" l="1"/>
  <c r="B33" i="1"/>
  <c r="B34" i="1" l="1"/>
  <c r="C33" i="1"/>
  <c r="B35" i="1" l="1"/>
  <c r="C34" i="1"/>
  <c r="C35" i="1" l="1"/>
  <c r="B36" i="1"/>
  <c r="C36" i="1" l="1"/>
  <c r="B37" i="1"/>
  <c r="C37" i="1" l="1"/>
  <c r="B38" i="1"/>
  <c r="B39" i="1" l="1"/>
  <c r="C38" i="1"/>
  <c r="C39" i="1" l="1"/>
  <c r="B40" i="1"/>
  <c r="C40" i="1" l="1"/>
  <c r="B41" i="1"/>
  <c r="C41" i="1" l="1"/>
  <c r="B42" i="1"/>
  <c r="C42" i="1" l="1"/>
  <c r="B43" i="1"/>
  <c r="C43" i="1" l="1"/>
  <c r="B44" i="1"/>
  <c r="C44" i="1" l="1"/>
  <c r="B45" i="1"/>
  <c r="C45" i="1" l="1"/>
  <c r="B46" i="1"/>
  <c r="B47" i="1" l="1"/>
  <c r="C46" i="1"/>
  <c r="C47" i="1" l="1"/>
  <c r="B48" i="1"/>
  <c r="C48" i="1" l="1"/>
  <c r="B49" i="1"/>
  <c r="C49" i="1" l="1"/>
  <c r="B50" i="1"/>
  <c r="B51" i="1" l="1"/>
  <c r="C50" i="1"/>
  <c r="C51" i="1" l="1"/>
  <c r="B52" i="1"/>
  <c r="C52" i="1" l="1"/>
  <c r="B53" i="1"/>
  <c r="C53" i="1" l="1"/>
  <c r="B54" i="1"/>
  <c r="C54" i="1" l="1"/>
  <c r="B55" i="1"/>
  <c r="C55" i="1" l="1"/>
  <c r="B56" i="1"/>
  <c r="C56" i="1" l="1"/>
  <c r="B57" i="1"/>
  <c r="C57" i="1" l="1"/>
  <c r="B58" i="1"/>
  <c r="B59" i="1" l="1"/>
  <c r="C58" i="1"/>
  <c r="C59" i="1" l="1"/>
  <c r="B60" i="1"/>
  <c r="C60" i="1" l="1"/>
  <c r="B61" i="1"/>
  <c r="C61" i="1" l="1"/>
  <c r="B62" i="1"/>
  <c r="B63" i="1" l="1"/>
  <c r="C62" i="1"/>
  <c r="C63" i="1" l="1"/>
  <c r="B64" i="1"/>
  <c r="C64" i="1" l="1"/>
  <c r="B65" i="1"/>
  <c r="C65" i="1" l="1"/>
  <c r="B66" i="1"/>
  <c r="B67" i="1" l="1"/>
  <c r="C66" i="1"/>
  <c r="C67" i="1" l="1"/>
  <c r="B68" i="1"/>
  <c r="B69" i="1" l="1"/>
  <c r="C68" i="1"/>
  <c r="C69" i="1" l="1"/>
  <c r="B70" i="1"/>
  <c r="B71" i="1" l="1"/>
  <c r="C70" i="1"/>
  <c r="C71" i="1" l="1"/>
  <c r="B72" i="1"/>
  <c r="C72" i="1" l="1"/>
  <c r="B73" i="1"/>
  <c r="C73" i="1" l="1"/>
  <c r="B74" i="1"/>
  <c r="B75" i="1" l="1"/>
  <c r="C74" i="1"/>
  <c r="C75" i="1" l="1"/>
  <c r="B76" i="1"/>
  <c r="C76" i="1" l="1"/>
  <c r="B77" i="1"/>
  <c r="C77" i="1" l="1"/>
  <c r="B78" i="1"/>
  <c r="B79" i="1" l="1"/>
  <c r="C78" i="1"/>
  <c r="C79" i="1" l="1"/>
  <c r="B80" i="1"/>
  <c r="C80" i="1" l="1"/>
  <c r="B81" i="1"/>
  <c r="B82" i="1" l="1"/>
  <c r="C81" i="1"/>
  <c r="B83" i="1" l="1"/>
  <c r="C82" i="1"/>
  <c r="C83" i="1" l="1"/>
  <c r="B84" i="1"/>
  <c r="C84" i="1" l="1"/>
  <c r="B85" i="1"/>
  <c r="C85" i="1" l="1"/>
  <c r="B86" i="1"/>
  <c r="B87" i="1" l="1"/>
  <c r="C86" i="1"/>
  <c r="B88" i="1" l="1"/>
  <c r="C87" i="1"/>
  <c r="C88" i="1" l="1"/>
  <c r="B89" i="1"/>
  <c r="B90" i="1" l="1"/>
  <c r="C89" i="1"/>
  <c r="B91" i="1" l="1"/>
  <c r="C90" i="1"/>
  <c r="C91" i="1" l="1"/>
  <c r="B92" i="1"/>
  <c r="C92" i="1" l="1"/>
  <c r="B93" i="1"/>
  <c r="C93" i="1" l="1"/>
  <c r="B94" i="1"/>
  <c r="B95" i="1" l="1"/>
  <c r="C94" i="1"/>
  <c r="C95" i="1" l="1"/>
  <c r="B96" i="1"/>
  <c r="C96" i="1" l="1"/>
  <c r="B97" i="1"/>
  <c r="C97" i="1" l="1"/>
  <c r="B98" i="1"/>
  <c r="B99" i="1" l="1"/>
  <c r="C98" i="1"/>
  <c r="C99" i="1" l="1"/>
  <c r="B100" i="1"/>
  <c r="C100" i="1" l="1"/>
  <c r="B101" i="1"/>
  <c r="C101" i="1" l="1"/>
  <c r="B102" i="1"/>
  <c r="B103" i="1" l="1"/>
  <c r="C102" i="1"/>
  <c r="C103" i="1" l="1"/>
  <c r="B104" i="1"/>
  <c r="C104" i="1" l="1"/>
  <c r="B105" i="1"/>
  <c r="C105" i="1" l="1"/>
  <c r="B106" i="1"/>
  <c r="B107" i="1" l="1"/>
  <c r="C106" i="1"/>
  <c r="C107" i="1" l="1"/>
  <c r="B108" i="1"/>
  <c r="C108" i="1" l="1"/>
  <c r="B109" i="1"/>
  <c r="C109" i="1" l="1"/>
  <c r="B110" i="1"/>
  <c r="C110" i="1" l="1"/>
  <c r="B111" i="1"/>
  <c r="C111" i="1" l="1"/>
  <c r="B112" i="1"/>
  <c r="C112" i="1" l="1"/>
  <c r="B113" i="1"/>
  <c r="C113" i="1" l="1"/>
  <c r="B114" i="1"/>
  <c r="B115" i="1" l="1"/>
  <c r="C114" i="1"/>
  <c r="C115" i="1" l="1"/>
  <c r="B116" i="1"/>
  <c r="C116" i="1" l="1"/>
  <c r="B117" i="1"/>
  <c r="C117" i="1" l="1"/>
  <c r="B118" i="1"/>
  <c r="B119" i="1" l="1"/>
  <c r="C118" i="1"/>
  <c r="C119" i="1" l="1"/>
  <c r="B120" i="1"/>
  <c r="C120" i="1" l="1"/>
  <c r="B121" i="1"/>
  <c r="C121" i="1" l="1"/>
  <c r="B122" i="1"/>
  <c r="B123" i="1" l="1"/>
  <c r="C122" i="1"/>
  <c r="C123" i="1" l="1"/>
  <c r="B124" i="1"/>
  <c r="C124" i="1" l="1"/>
  <c r="B125" i="1"/>
  <c r="C125" i="1" l="1"/>
  <c r="B126" i="1"/>
  <c r="B127" i="1" l="1"/>
  <c r="C126" i="1"/>
  <c r="C127" i="1" l="1"/>
  <c r="B128" i="1"/>
  <c r="C128" i="1" l="1"/>
  <c r="B129" i="1"/>
  <c r="C129" i="1" l="1"/>
  <c r="B130" i="1"/>
  <c r="B131" i="1" l="1"/>
  <c r="C130" i="1"/>
  <c r="C131" i="1" l="1"/>
  <c r="B132" i="1"/>
  <c r="B133" i="1" l="1"/>
  <c r="C132" i="1"/>
  <c r="C133" i="1" l="1"/>
  <c r="B134" i="1"/>
  <c r="B135" i="1" l="1"/>
  <c r="C134" i="1"/>
  <c r="C135" i="1" l="1"/>
  <c r="B136" i="1"/>
  <c r="C136" i="1" l="1"/>
  <c r="B137" i="1"/>
  <c r="C137" i="1" l="1"/>
  <c r="B138" i="1"/>
  <c r="B139" i="1" l="1"/>
  <c r="C138" i="1"/>
  <c r="C139" i="1" l="1"/>
  <c r="B140" i="1"/>
  <c r="C140" i="1" l="1"/>
  <c r="B141" i="1"/>
  <c r="C141" i="1" l="1"/>
  <c r="B142" i="1"/>
  <c r="B143" i="1" l="1"/>
  <c r="C142" i="1"/>
  <c r="C143" i="1" l="1"/>
  <c r="B144" i="1"/>
  <c r="C144" i="1" l="1"/>
  <c r="B145" i="1"/>
  <c r="C145" i="1" l="1"/>
  <c r="B146" i="1"/>
  <c r="B147" i="1" l="1"/>
  <c r="C146" i="1"/>
  <c r="C147" i="1" l="1"/>
  <c r="B148" i="1"/>
  <c r="B149" i="1" l="1"/>
  <c r="C148" i="1"/>
  <c r="C149" i="1" l="1"/>
  <c r="B150" i="1"/>
  <c r="B151" i="1" l="1"/>
  <c r="C150" i="1"/>
  <c r="C151" i="1" l="1"/>
  <c r="B152" i="1"/>
  <c r="C152" i="1" l="1"/>
  <c r="B153" i="1"/>
  <c r="C153" i="1" l="1"/>
  <c r="B154" i="1"/>
  <c r="B155" i="1" l="1"/>
  <c r="C154" i="1"/>
  <c r="B156" i="1" l="1"/>
  <c r="C155" i="1"/>
  <c r="C156" i="1" l="1"/>
  <c r="B157" i="1"/>
  <c r="C157" i="1" l="1"/>
  <c r="B158" i="1"/>
  <c r="B159" i="1" l="1"/>
  <c r="C158" i="1"/>
  <c r="C159" i="1" l="1"/>
  <c r="B160" i="1"/>
  <c r="C160" i="1" l="1"/>
  <c r="B161" i="1"/>
  <c r="C161" i="1" l="1"/>
  <c r="B162" i="1"/>
  <c r="B163" i="1" l="1"/>
  <c r="C162" i="1"/>
  <c r="C163" i="1" l="1"/>
  <c r="B164" i="1"/>
  <c r="C164" i="1" l="1"/>
  <c r="B165" i="1"/>
  <c r="C165" i="1" l="1"/>
  <c r="B166" i="1"/>
  <c r="B167" i="1" l="1"/>
  <c r="C166" i="1"/>
  <c r="C167" i="1" l="1"/>
  <c r="B168" i="1"/>
  <c r="C168" i="1" l="1"/>
  <c r="B169" i="1"/>
  <c r="B170" i="1" l="1"/>
  <c r="C169" i="1"/>
  <c r="C170" i="1" l="1"/>
  <c r="B171" i="1"/>
  <c r="C171" i="1" l="1"/>
  <c r="B172" i="1"/>
  <c r="B173" i="1" l="1"/>
  <c r="C172" i="1"/>
  <c r="C173" i="1" l="1"/>
  <c r="B174" i="1"/>
  <c r="B175" i="1" l="1"/>
  <c r="C174" i="1"/>
  <c r="B176" i="1" l="1"/>
  <c r="C175" i="1"/>
  <c r="C176" i="1" l="1"/>
  <c r="B177" i="1"/>
  <c r="C177" i="1" l="1"/>
  <c r="B178" i="1"/>
  <c r="B179" i="1" l="1"/>
  <c r="C178" i="1"/>
  <c r="B180" i="1" l="1"/>
  <c r="C179" i="1"/>
  <c r="C180" i="1" l="1"/>
  <c r="B181" i="1"/>
  <c r="C181" i="1" s="1"/>
</calcChain>
</file>

<file path=xl/sharedStrings.xml><?xml version="1.0" encoding="utf-8"?>
<sst xmlns="http://schemas.openxmlformats.org/spreadsheetml/2006/main" count="425" uniqueCount="197">
  <si>
    <t>Overall</t>
  </si>
  <si>
    <t>Round</t>
  </si>
  <si>
    <t>Team</t>
  </si>
  <si>
    <t>Player</t>
  </si>
  <si>
    <t>Basil</t>
  </si>
  <si>
    <t>Saquan Barkley</t>
  </si>
  <si>
    <t>Chaz</t>
  </si>
  <si>
    <t>Dalvin Cook</t>
  </si>
  <si>
    <t>Ross</t>
  </si>
  <si>
    <t>Christian McCaffrey</t>
  </si>
  <si>
    <t>Ean</t>
  </si>
  <si>
    <t>Jerrick McKinnon</t>
  </si>
  <si>
    <t>Jared</t>
  </si>
  <si>
    <t>Derrick Henry</t>
  </si>
  <si>
    <t>Lamar Miller</t>
  </si>
  <si>
    <t>Willis</t>
  </si>
  <si>
    <t>Kareem Hunt</t>
  </si>
  <si>
    <t>Sam</t>
  </si>
  <si>
    <t>LeSean McCoy</t>
  </si>
  <si>
    <t>Trevor</t>
  </si>
  <si>
    <t>Leonard Fournette</t>
  </si>
  <si>
    <t>TY Hilton</t>
  </si>
  <si>
    <t>Majors</t>
  </si>
  <si>
    <t>Ezekial Elliot</t>
  </si>
  <si>
    <t>Hunter</t>
  </si>
  <si>
    <t>Joe Mixon</t>
  </si>
  <si>
    <t>Stefon Diggs</t>
  </si>
  <si>
    <t>AJ Green</t>
  </si>
  <si>
    <t>Aaron Rodgers</t>
  </si>
  <si>
    <t>Amari Cooper</t>
  </si>
  <si>
    <t>Mike Evans</t>
  </si>
  <si>
    <t>Julio Jones</t>
  </si>
  <si>
    <t>Matt</t>
  </si>
  <si>
    <t>Sawyer</t>
  </si>
  <si>
    <t>JuJu Smith-Schuster</t>
  </si>
  <si>
    <t>Larry Fitzgerald</t>
  </si>
  <si>
    <t>Alex Collins</t>
  </si>
  <si>
    <t>Keenan Allen</t>
  </si>
  <si>
    <t>Demaryius Thomas</t>
  </si>
  <si>
    <t>Royce Freeman</t>
  </si>
  <si>
    <t>Kenyan Drake</t>
  </si>
  <si>
    <t>Allen Robinson</t>
  </si>
  <si>
    <t>Travis Kelce</t>
  </si>
  <si>
    <t>Greg Olsen</t>
  </si>
  <si>
    <t>Rob Gronkowski</t>
  </si>
  <si>
    <t>Jay Ajayi</t>
  </si>
  <si>
    <t>Ronald Jones !!</t>
  </si>
  <si>
    <t>Jarvis Landry</t>
  </si>
  <si>
    <t>Brandin Cooks</t>
  </si>
  <si>
    <t>Sony Michel</t>
  </si>
  <si>
    <t>Le'Veon Bell</t>
  </si>
  <si>
    <t>Antonio Brown</t>
  </si>
  <si>
    <t>Kerryon Johnson</t>
  </si>
  <si>
    <t>Melvin Gordon (3rd Round Keeper)</t>
  </si>
  <si>
    <t>Todd Gurley (1st Round Keeper)</t>
  </si>
  <si>
    <t>Golden Tate</t>
  </si>
  <si>
    <t>Marshawn Lynch</t>
  </si>
  <si>
    <t>Robert Woods</t>
  </si>
  <si>
    <t>Corey Davis</t>
  </si>
  <si>
    <t>Randall Cobb</t>
  </si>
  <si>
    <t>Devin Funchess</t>
  </si>
  <si>
    <t>Marquise Goodwin</t>
  </si>
  <si>
    <t>Marvin Jones Jr</t>
  </si>
  <si>
    <t>Cooper Kupp</t>
  </si>
  <si>
    <t>Drew Brees</t>
  </si>
  <si>
    <t>Russell Wilson</t>
  </si>
  <si>
    <t>Carson Wentz</t>
  </si>
  <si>
    <t>Rex Burkhead</t>
  </si>
  <si>
    <t>Kirk Cousins</t>
  </si>
  <si>
    <t>Evan Engram</t>
  </si>
  <si>
    <t>Isaiah Crowell</t>
  </si>
  <si>
    <t>Tom Brady</t>
  </si>
  <si>
    <t>Duke Johnson Jr</t>
  </si>
  <si>
    <t>Will Fuller V</t>
  </si>
  <si>
    <t>Alshon Jeffery</t>
  </si>
  <si>
    <t>Mark Ingram</t>
  </si>
  <si>
    <t>Robby Anderson</t>
  </si>
  <si>
    <t>Rashaad Penny</t>
  </si>
  <si>
    <t>Jimmy Graham</t>
  </si>
  <si>
    <t>Chris Carson</t>
  </si>
  <si>
    <t>Dion Lewis</t>
  </si>
  <si>
    <t>Nick Chubb</t>
  </si>
  <si>
    <t>Marlon Mack</t>
  </si>
  <si>
    <t>Jamaal Williams</t>
  </si>
  <si>
    <t>Emmanuel Sanders</t>
  </si>
  <si>
    <t>Michael Crabtree</t>
  </si>
  <si>
    <t>CJ Anderson</t>
  </si>
  <si>
    <t>Zach Ertz</t>
  </si>
  <si>
    <t>Sammy Watkins</t>
  </si>
  <si>
    <t>Kyle Rudolph</t>
  </si>
  <si>
    <t>Chris Hogan</t>
  </si>
  <si>
    <t>Chris Thompson</t>
  </si>
  <si>
    <t>Cam Newton</t>
  </si>
  <si>
    <t>Kelvin Benjamin</t>
  </si>
  <si>
    <t>Calvin Ridley</t>
  </si>
  <si>
    <t>Delanie Walker</t>
  </si>
  <si>
    <t>Tevin Coleman</t>
  </si>
  <si>
    <t>Tarik Cohen</t>
  </si>
  <si>
    <t>Andrew Luck</t>
  </si>
  <si>
    <t>Matt Stafford</t>
  </si>
  <si>
    <t>Trey Burton</t>
  </si>
  <si>
    <t>David Njoku</t>
  </si>
  <si>
    <t>Adam Thielen</t>
  </si>
  <si>
    <t>Patrick Maholmes</t>
  </si>
  <si>
    <t>Julian Edelman</t>
  </si>
  <si>
    <t>Kenny Stills</t>
  </si>
  <si>
    <t>Sterling Shepard</t>
  </si>
  <si>
    <t>Aaron Jones</t>
  </si>
  <si>
    <t>Matt Breida</t>
  </si>
  <si>
    <t>Jordan Reed</t>
  </si>
  <si>
    <t>Ty Montgomery</t>
  </si>
  <si>
    <t>Matt Ryan</t>
  </si>
  <si>
    <t>George Kittle</t>
  </si>
  <si>
    <t>Jordy Nelson</t>
  </si>
  <si>
    <t>Devontae Freeman</t>
  </si>
  <si>
    <t>Allen Hurns</t>
  </si>
  <si>
    <t>Jags D</t>
  </si>
  <si>
    <t>Giovani Bernard</t>
  </si>
  <si>
    <t>Marquise Lee</t>
  </si>
  <si>
    <t>Pierre Garcon</t>
  </si>
  <si>
    <t>DeVante Parker</t>
  </si>
  <si>
    <t>Jamison Crowder</t>
  </si>
  <si>
    <t>Kenny Golladay</t>
  </si>
  <si>
    <t>Jordan Wilkins</t>
  </si>
  <si>
    <t>Philly D</t>
  </si>
  <si>
    <t>Mike Williams</t>
  </si>
  <si>
    <t>DJ Moore</t>
  </si>
  <si>
    <t>John Ross</t>
  </si>
  <si>
    <t>James White</t>
  </si>
  <si>
    <t>Chris Ivory</t>
  </si>
  <si>
    <t>Josh Doctson</t>
  </si>
  <si>
    <t>Dede Westbrook</t>
  </si>
  <si>
    <t>Jimmy Garoppolo</t>
  </si>
  <si>
    <t>Jack Doyle</t>
  </si>
  <si>
    <t>Devontae Booker</t>
  </si>
  <si>
    <t>Justin Tucker</t>
  </si>
  <si>
    <t>Rams D</t>
  </si>
  <si>
    <t>Vikings D</t>
  </si>
  <si>
    <t>Ben Roethlisberger</t>
  </si>
  <si>
    <t>Philip Rivers</t>
  </si>
  <si>
    <t>Christian Kirk</t>
  </si>
  <si>
    <t>Alex Smith</t>
  </si>
  <si>
    <t>Ben Watson</t>
  </si>
  <si>
    <t>Nelson Agholor</t>
  </si>
  <si>
    <t>Greg Zuerlein</t>
  </si>
  <si>
    <t>Marcus Mariota</t>
  </si>
  <si>
    <t>Ryan Tannehill</t>
  </si>
  <si>
    <t>Dak Prescott</t>
  </si>
  <si>
    <t>Stephen Gostkowski</t>
  </si>
  <si>
    <t>Matt Bryant</t>
  </si>
  <si>
    <t>Dez Bryant</t>
  </si>
  <si>
    <t>Latavius Murray</t>
  </si>
  <si>
    <t>Patriots D</t>
  </si>
  <si>
    <t>Derrius Guice</t>
  </si>
  <si>
    <t>DeAndre Hopkins</t>
  </si>
  <si>
    <t>Ravens D</t>
  </si>
  <si>
    <t>Peyton Barber</t>
  </si>
  <si>
    <t>Michael Thomas</t>
  </si>
  <si>
    <t>Chargers D</t>
  </si>
  <si>
    <t>Texans D</t>
  </si>
  <si>
    <t>Wil Lutz</t>
  </si>
  <si>
    <t>Broncos D</t>
  </si>
  <si>
    <t>Doug Baldwin</t>
  </si>
  <si>
    <t>Eric Ebron</t>
  </si>
  <si>
    <t>Michael Gallup</t>
  </si>
  <si>
    <t>New Orleans D</t>
  </si>
  <si>
    <t>Chris Boswell</t>
  </si>
  <si>
    <t>Davante Adams</t>
  </si>
  <si>
    <t>Pittsburgh D</t>
  </si>
  <si>
    <t>Dallas D</t>
  </si>
  <si>
    <t>Charles Clay</t>
  </si>
  <si>
    <t>Tyler Lockett</t>
  </si>
  <si>
    <t>Alvin Kamara</t>
  </si>
  <si>
    <t>LaGarrette Blount</t>
  </si>
  <si>
    <t>Deshaun Watson</t>
  </si>
  <si>
    <t>Tyreke Hill</t>
  </si>
  <si>
    <t>Jake Elliot</t>
  </si>
  <si>
    <t>Mitchell Trubisky</t>
  </si>
  <si>
    <t>Matt Prater</t>
  </si>
  <si>
    <t>Carlos Hyde</t>
  </si>
  <si>
    <t>Robbie Gould</t>
  </si>
  <si>
    <t>Derek Carr</t>
  </si>
  <si>
    <t>Josh Gordon</t>
  </si>
  <si>
    <t>Dan Bailey</t>
  </si>
  <si>
    <t>Cameron Brate</t>
  </si>
  <si>
    <t>Rishard Matthews</t>
  </si>
  <si>
    <t>Harrison Butker</t>
  </si>
  <si>
    <t>David Johnson</t>
  </si>
  <si>
    <t>Lions D</t>
  </si>
  <si>
    <t>Jared Goff</t>
  </si>
  <si>
    <t>Odell Beckham Jr</t>
  </si>
  <si>
    <t>Graham Gano</t>
  </si>
  <si>
    <t>Samaje Perine</t>
  </si>
  <si>
    <t>Anthony Miller</t>
  </si>
  <si>
    <t>Jeremy Hill</t>
  </si>
  <si>
    <t>Pick</t>
  </si>
  <si>
    <t>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</si>
</sst>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81"/>
  <sheetViews>
    <sheetView tabSelected="1" workbookViewId="0">
      <selection activeCell="A11" sqref="A11"/>
    </sheetView>
  </sheetViews>
  <sheetFormatPr defaultRowHeight="15" x14ac:dyDescent="0.25"/>
  <cols>
    <col min="1" max="1" width="9.140625" customWidth="1"/>
    <col min="5" max="5" width="32.5703125" bestFit="1" customWidth="1"/>
  </cols>
  <sheetData>
    <row r="1" spans="1:5" x14ac:dyDescent="0.25">
      <c r="A1" t="s">
        <v>196</v>
      </c>
      <c r="B1" t="s">
        <v>0</v>
      </c>
      <c r="C1" t="s">
        <v>1</v>
      </c>
      <c r="D1" t="s">
        <v>2</v>
      </c>
      <c r="E1" t="s">
        <v>3</v>
      </c>
    </row>
    <row r="2" spans="1:5" x14ac:dyDescent="0.25">
      <c r="A2" t="str">
        <f>TEXT(D2,) &amp;COUNTIF($D$2:$D2,$D2)</f>
        <v>Basil1</v>
      </c>
      <c r="B2">
        <v>1</v>
      </c>
      <c r="C2">
        <f>_xlfn.FLOOR.MATH((B2-1)/12)+1</f>
        <v>1</v>
      </c>
      <c r="D2" t="s">
        <v>4</v>
      </c>
      <c r="E2" t="s">
        <v>5</v>
      </c>
    </row>
    <row r="3" spans="1:5" x14ac:dyDescent="0.25">
      <c r="A3" t="str">
        <f>TEXT(D3,) &amp;COUNTIF($D$2:$D3,$D3)</f>
        <v>Chaz1</v>
      </c>
      <c r="B3">
        <f>B2+1</f>
        <v>2</v>
      </c>
      <c r="C3">
        <f>_xlfn.FLOOR.MATH((B3-1)/12)+1</f>
        <v>1</v>
      </c>
      <c r="D3" t="s">
        <v>6</v>
      </c>
      <c r="E3" t="s">
        <v>7</v>
      </c>
    </row>
    <row r="4" spans="1:5" x14ac:dyDescent="0.25">
      <c r="A4" t="str">
        <f>TEXT(D4,) &amp;COUNTIF($D$2:$D4,$D4)</f>
        <v>Ross1</v>
      </c>
      <c r="B4">
        <f t="shared" ref="B4:B67" si="0">B3+1</f>
        <v>3</v>
      </c>
      <c r="C4">
        <f>_xlfn.FLOOR.MATH((B4-1)/12)+1</f>
        <v>1</v>
      </c>
      <c r="D4" t="s">
        <v>8</v>
      </c>
      <c r="E4" t="s">
        <v>9</v>
      </c>
    </row>
    <row r="5" spans="1:5" x14ac:dyDescent="0.25">
      <c r="A5" t="str">
        <f>TEXT(D5,) &amp;COUNTIF($D$2:$D5,$D5)</f>
        <v>Ean1</v>
      </c>
      <c r="B5">
        <f t="shared" si="0"/>
        <v>4</v>
      </c>
      <c r="C5">
        <f>_xlfn.FLOOR.MATH((B5-1)/12)+1</f>
        <v>1</v>
      </c>
      <c r="D5" t="s">
        <v>10</v>
      </c>
      <c r="E5" t="s">
        <v>11</v>
      </c>
    </row>
    <row r="6" spans="1:5" x14ac:dyDescent="0.25">
      <c r="A6" t="str">
        <f>TEXT(D6,) &amp;COUNTIF($D$2:$D6,$D6)</f>
        <v>Jared1</v>
      </c>
      <c r="B6">
        <f t="shared" si="0"/>
        <v>5</v>
      </c>
      <c r="C6">
        <f>_xlfn.FLOOR.MATH((B6-1)/12)+1</f>
        <v>1</v>
      </c>
      <c r="D6" t="s">
        <v>12</v>
      </c>
      <c r="E6" t="s">
        <v>13</v>
      </c>
    </row>
    <row r="7" spans="1:5" x14ac:dyDescent="0.25">
      <c r="A7" t="str">
        <f>TEXT(D7,) &amp;COUNTIF($D$2:$D7,$D7)</f>
        <v>Jared2</v>
      </c>
      <c r="B7">
        <f t="shared" si="0"/>
        <v>6</v>
      </c>
      <c r="C7">
        <f>_xlfn.FLOOR.MATH((B7-1)/12)+1</f>
        <v>1</v>
      </c>
      <c r="D7" t="s">
        <v>12</v>
      </c>
      <c r="E7" t="s">
        <v>14</v>
      </c>
    </row>
    <row r="8" spans="1:5" x14ac:dyDescent="0.25">
      <c r="A8" t="str">
        <f>TEXT(D8,) &amp;COUNTIF($D$2:$D8,$D8)</f>
        <v>Willis1</v>
      </c>
      <c r="B8">
        <f t="shared" si="0"/>
        <v>7</v>
      </c>
      <c r="C8">
        <f>_xlfn.FLOOR.MATH((B8-1)/12)+1</f>
        <v>1</v>
      </c>
      <c r="D8" t="s">
        <v>15</v>
      </c>
      <c r="E8" t="s">
        <v>16</v>
      </c>
    </row>
    <row r="9" spans="1:5" x14ac:dyDescent="0.25">
      <c r="A9" t="str">
        <f>TEXT(D9,) &amp;COUNTIF($D$2:$D9,$D9)</f>
        <v>Sam1</v>
      </c>
      <c r="B9">
        <f t="shared" si="0"/>
        <v>8</v>
      </c>
      <c r="C9">
        <f>_xlfn.FLOOR.MATH((B9-1)/12)+1</f>
        <v>1</v>
      </c>
      <c r="D9" t="s">
        <v>17</v>
      </c>
      <c r="E9" t="s">
        <v>18</v>
      </c>
    </row>
    <row r="10" spans="1:5" x14ac:dyDescent="0.25">
      <c r="A10" t="str">
        <f>TEXT(D10,) &amp;COUNTIF($D$2:$D10,$D10)</f>
        <v>Trevor1</v>
      </c>
      <c r="B10">
        <f t="shared" si="0"/>
        <v>9</v>
      </c>
      <c r="C10">
        <f>_xlfn.FLOOR.MATH((B10-1)/12)+1</f>
        <v>1</v>
      </c>
      <c r="D10" t="s">
        <v>19</v>
      </c>
      <c r="E10" t="s">
        <v>20</v>
      </c>
    </row>
    <row r="11" spans="1:5" x14ac:dyDescent="0.25">
      <c r="A11" t="str">
        <f>TEXT(D11,) &amp;COUNTIF($D$2:$D11,$D11)</f>
        <v>Basil2</v>
      </c>
      <c r="B11">
        <f t="shared" si="0"/>
        <v>10</v>
      </c>
      <c r="C11">
        <f>_xlfn.FLOOR.MATH((B11-1)/12)+1</f>
        <v>1</v>
      </c>
      <c r="D11" t="s">
        <v>4</v>
      </c>
      <c r="E11" t="s">
        <v>21</v>
      </c>
    </row>
    <row r="12" spans="1:5" x14ac:dyDescent="0.25">
      <c r="A12" t="str">
        <f>TEXT(D12,) &amp;COUNTIF($D$2:$D12,$D12)</f>
        <v>Majors1</v>
      </c>
      <c r="B12">
        <f t="shared" si="0"/>
        <v>11</v>
      </c>
      <c r="C12">
        <f>_xlfn.FLOOR.MATH((B12-1)/12)+1</f>
        <v>1</v>
      </c>
      <c r="D12" t="s">
        <v>22</v>
      </c>
      <c r="E12" t="s">
        <v>23</v>
      </c>
    </row>
    <row r="13" spans="1:5" x14ac:dyDescent="0.25">
      <c r="A13" t="str">
        <f>TEXT(D13,) &amp;COUNTIF($D$2:$D13,$D13)</f>
        <v>Hunter1</v>
      </c>
      <c r="B13">
        <f t="shared" si="0"/>
        <v>12</v>
      </c>
      <c r="C13">
        <f>_xlfn.FLOOR.MATH((B13-1)/12)+1</f>
        <v>1</v>
      </c>
      <c r="D13" t="s">
        <v>24</v>
      </c>
      <c r="E13" t="s">
        <v>25</v>
      </c>
    </row>
    <row r="14" spans="1:5" x14ac:dyDescent="0.25">
      <c r="A14" t="str">
        <f>TEXT(D14,) &amp;COUNTIF($D$2:$D14,$D14)</f>
        <v>Hunter2</v>
      </c>
      <c r="B14">
        <f t="shared" si="0"/>
        <v>13</v>
      </c>
      <c r="C14">
        <f>_xlfn.FLOOR.MATH((B14-1)/12)+1</f>
        <v>2</v>
      </c>
      <c r="D14" t="s">
        <v>24</v>
      </c>
      <c r="E14" t="s">
        <v>26</v>
      </c>
    </row>
    <row r="15" spans="1:5" x14ac:dyDescent="0.25">
      <c r="A15" t="str">
        <f>TEXT(D15,) &amp;COUNTIF($D$2:$D15,$D15)</f>
        <v>Majors2</v>
      </c>
      <c r="B15">
        <f t="shared" si="0"/>
        <v>14</v>
      </c>
      <c r="C15">
        <f>_xlfn.FLOOR.MATH((B15-1)/12)+1</f>
        <v>2</v>
      </c>
      <c r="D15" t="s">
        <v>22</v>
      </c>
      <c r="E15" t="s">
        <v>27</v>
      </c>
    </row>
    <row r="16" spans="1:5" x14ac:dyDescent="0.25">
      <c r="A16" t="str">
        <f>TEXT(D16,) &amp;COUNTIF($D$2:$D16,$D16)</f>
        <v>Basil3</v>
      </c>
      <c r="B16">
        <f t="shared" si="0"/>
        <v>15</v>
      </c>
      <c r="C16">
        <f>_xlfn.FLOOR.MATH((B16-1)/12)+1</f>
        <v>2</v>
      </c>
      <c r="D16" t="s">
        <v>4</v>
      </c>
      <c r="E16" t="s">
        <v>28</v>
      </c>
    </row>
    <row r="17" spans="1:5" x14ac:dyDescent="0.25">
      <c r="A17" t="str">
        <f>TEXT(D17,) &amp;COUNTIF($D$2:$D17,$D17)</f>
        <v>Trevor2</v>
      </c>
      <c r="B17">
        <f t="shared" si="0"/>
        <v>16</v>
      </c>
      <c r="C17">
        <f>_xlfn.FLOOR.MATH((B17-1)/12)+1</f>
        <v>2</v>
      </c>
      <c r="D17" t="s">
        <v>19</v>
      </c>
      <c r="E17" t="s">
        <v>29</v>
      </c>
    </row>
    <row r="18" spans="1:5" x14ac:dyDescent="0.25">
      <c r="A18" t="str">
        <f>TEXT(D18,) &amp;COUNTIF($D$2:$D18,$D18)</f>
        <v>Sam2</v>
      </c>
      <c r="B18">
        <f t="shared" si="0"/>
        <v>17</v>
      </c>
      <c r="C18">
        <f>_xlfn.FLOOR.MATH((B18-1)/12)+1</f>
        <v>2</v>
      </c>
      <c r="D18" t="s">
        <v>17</v>
      </c>
      <c r="E18" t="s">
        <v>30</v>
      </c>
    </row>
    <row r="19" spans="1:5" x14ac:dyDescent="0.25">
      <c r="A19" t="str">
        <f>TEXT(D19,) &amp;COUNTIF($D$2:$D19,$D19)</f>
        <v>Willis2</v>
      </c>
      <c r="B19">
        <f t="shared" si="0"/>
        <v>18</v>
      </c>
      <c r="C19">
        <f>_xlfn.FLOOR.MATH((B19-1)/12)+1</f>
        <v>2</v>
      </c>
      <c r="D19" t="s">
        <v>15</v>
      </c>
      <c r="E19" t="s">
        <v>31</v>
      </c>
    </row>
    <row r="20" spans="1:5" x14ac:dyDescent="0.25">
      <c r="A20" t="str">
        <f>TEXT(D20,) &amp;COUNTIF($D$2:$D20,$D20)</f>
        <v>Matt1</v>
      </c>
      <c r="B20">
        <f t="shared" si="0"/>
        <v>19</v>
      </c>
      <c r="C20">
        <f>_xlfn.FLOOR.MATH((B20-1)/12)+1</f>
        <v>2</v>
      </c>
      <c r="D20" t="s">
        <v>32</v>
      </c>
      <c r="E20" t="s">
        <v>54</v>
      </c>
    </row>
    <row r="21" spans="1:5" x14ac:dyDescent="0.25">
      <c r="A21" t="str">
        <f>TEXT(D21,) &amp;COUNTIF($D$2:$D21,$D21)</f>
        <v>Sawyer1</v>
      </c>
      <c r="B21">
        <f t="shared" si="0"/>
        <v>20</v>
      </c>
      <c r="C21">
        <f>_xlfn.FLOOR.MATH((B21-1)/12)+1</f>
        <v>2</v>
      </c>
      <c r="D21" t="s">
        <v>33</v>
      </c>
      <c r="E21" t="s">
        <v>34</v>
      </c>
    </row>
    <row r="22" spans="1:5" x14ac:dyDescent="0.25">
      <c r="A22" t="str">
        <f>TEXT(D22,) &amp;COUNTIF($D$2:$D22,$D22)</f>
        <v>Ean2</v>
      </c>
      <c r="B22">
        <f t="shared" si="0"/>
        <v>21</v>
      </c>
      <c r="C22">
        <f>_xlfn.FLOOR.MATH((B22-1)/12)+1</f>
        <v>2</v>
      </c>
      <c r="D22" t="s">
        <v>10</v>
      </c>
      <c r="E22" t="s">
        <v>35</v>
      </c>
    </row>
    <row r="23" spans="1:5" x14ac:dyDescent="0.25">
      <c r="A23" t="str">
        <f>TEXT(D23,) &amp;COUNTIF($D$2:$D23,$D23)</f>
        <v>Ross2</v>
      </c>
      <c r="B23">
        <f t="shared" si="0"/>
        <v>22</v>
      </c>
      <c r="C23">
        <f>_xlfn.FLOOR.MATH((B23-1)/12)+1</f>
        <v>2</v>
      </c>
      <c r="D23" t="s">
        <v>8</v>
      </c>
      <c r="E23" t="s">
        <v>36</v>
      </c>
    </row>
    <row r="24" spans="1:5" x14ac:dyDescent="0.25">
      <c r="A24" t="str">
        <f>TEXT(D24,) &amp;COUNTIF($D$2:$D24,$D24)</f>
        <v>Chaz2</v>
      </c>
      <c r="B24">
        <f t="shared" si="0"/>
        <v>23</v>
      </c>
      <c r="C24">
        <f>_xlfn.FLOOR.MATH((B24-1)/12)+1</f>
        <v>2</v>
      </c>
      <c r="D24" t="s">
        <v>6</v>
      </c>
      <c r="E24" t="s">
        <v>37</v>
      </c>
    </row>
    <row r="25" spans="1:5" x14ac:dyDescent="0.25">
      <c r="A25" t="str">
        <f>TEXT(D25,) &amp;COUNTIF($D$2:$D25,$D25)</f>
        <v>Jared3</v>
      </c>
      <c r="B25">
        <f t="shared" si="0"/>
        <v>24</v>
      </c>
      <c r="C25">
        <f>_xlfn.FLOOR.MATH((B25-1)/12)+1</f>
        <v>2</v>
      </c>
      <c r="D25" t="s">
        <v>12</v>
      </c>
      <c r="E25" t="s">
        <v>38</v>
      </c>
    </row>
    <row r="26" spans="1:5" x14ac:dyDescent="0.25">
      <c r="A26" t="str">
        <f>TEXT(D26,) &amp;COUNTIF($D$2:$D26,$D26)</f>
        <v>Trevor3</v>
      </c>
      <c r="B26">
        <f t="shared" si="0"/>
        <v>25</v>
      </c>
      <c r="C26">
        <f>_xlfn.FLOOR.MATH((B26-1)/12)+1</f>
        <v>3</v>
      </c>
      <c r="D26" t="s">
        <v>19</v>
      </c>
      <c r="E26" t="s">
        <v>39</v>
      </c>
    </row>
    <row r="27" spans="1:5" x14ac:dyDescent="0.25">
      <c r="A27" t="str">
        <f>TEXT(D27,) &amp;COUNTIF($D$2:$D27,$D27)</f>
        <v>Chaz3</v>
      </c>
      <c r="B27">
        <f t="shared" si="0"/>
        <v>26</v>
      </c>
      <c r="C27">
        <f>_xlfn.FLOOR.MATH((B27-1)/12)+1</f>
        <v>3</v>
      </c>
      <c r="D27" t="s">
        <v>6</v>
      </c>
      <c r="E27" t="s">
        <v>40</v>
      </c>
    </row>
    <row r="28" spans="1:5" x14ac:dyDescent="0.25">
      <c r="A28" t="str">
        <f>TEXT(D28,) &amp;COUNTIF($D$2:$D28,$D28)</f>
        <v>Ross3</v>
      </c>
      <c r="B28">
        <f t="shared" si="0"/>
        <v>27</v>
      </c>
      <c r="C28">
        <f>_xlfn.FLOOR.MATH((B28-1)/12)+1</f>
        <v>3</v>
      </c>
      <c r="D28" t="s">
        <v>8</v>
      </c>
      <c r="E28" t="s">
        <v>41</v>
      </c>
    </row>
    <row r="29" spans="1:5" x14ac:dyDescent="0.25">
      <c r="A29" t="str">
        <f>TEXT(D29,) &amp;COUNTIF($D$2:$D29,$D29)</f>
        <v>Ean3</v>
      </c>
      <c r="B29">
        <f t="shared" si="0"/>
        <v>28</v>
      </c>
      <c r="C29">
        <f>_xlfn.FLOOR.MATH((B29-1)/12)+1</f>
        <v>3</v>
      </c>
      <c r="D29" t="s">
        <v>10</v>
      </c>
      <c r="E29" t="s">
        <v>42</v>
      </c>
    </row>
    <row r="30" spans="1:5" x14ac:dyDescent="0.25">
      <c r="A30" t="str">
        <f>TEXT(D30,) &amp;COUNTIF($D$2:$D30,$D30)</f>
        <v>Sawyer2</v>
      </c>
      <c r="B30">
        <f t="shared" si="0"/>
        <v>29</v>
      </c>
      <c r="C30">
        <f>_xlfn.FLOOR.MATH((B30-1)/12)+1</f>
        <v>3</v>
      </c>
      <c r="D30" t="s">
        <v>33</v>
      </c>
      <c r="E30" t="s">
        <v>43</v>
      </c>
    </row>
    <row r="31" spans="1:5" x14ac:dyDescent="0.25">
      <c r="A31" t="str">
        <f>TEXT(D31,) &amp;COUNTIF($D$2:$D31,$D31)</f>
        <v>Matt2</v>
      </c>
      <c r="B31">
        <f t="shared" si="0"/>
        <v>30</v>
      </c>
      <c r="C31">
        <f>_xlfn.FLOOR.MATH((B31-1)/12)+1</f>
        <v>3</v>
      </c>
      <c r="D31" t="s">
        <v>32</v>
      </c>
      <c r="E31" t="s">
        <v>44</v>
      </c>
    </row>
    <row r="32" spans="1:5" x14ac:dyDescent="0.25">
      <c r="A32" t="str">
        <f>TEXT(D32,) &amp;COUNTIF($D$2:$D32,$D32)</f>
        <v>Willis3</v>
      </c>
      <c r="B32">
        <f t="shared" si="0"/>
        <v>31</v>
      </c>
      <c r="C32">
        <f>_xlfn.FLOOR.MATH((B32-1)/12)+1</f>
        <v>3</v>
      </c>
      <c r="D32" t="s">
        <v>15</v>
      </c>
      <c r="E32" t="s">
        <v>45</v>
      </c>
    </row>
    <row r="33" spans="1:5" x14ac:dyDescent="0.25">
      <c r="A33" t="str">
        <f>TEXT(D33,) &amp;COUNTIF($D$2:$D33,$D33)</f>
        <v>Sam3</v>
      </c>
      <c r="B33">
        <f t="shared" si="0"/>
        <v>32</v>
      </c>
      <c r="C33">
        <f>_xlfn.FLOOR.MATH((B33-1)/12)+1</f>
        <v>3</v>
      </c>
      <c r="D33" t="s">
        <v>17</v>
      </c>
      <c r="E33" t="s">
        <v>46</v>
      </c>
    </row>
    <row r="34" spans="1:5" x14ac:dyDescent="0.25">
      <c r="A34" t="str">
        <f>TEXT(D34,) &amp;COUNTIF($D$2:$D34,$D34)</f>
        <v>Trevor4</v>
      </c>
      <c r="B34">
        <f t="shared" si="0"/>
        <v>33</v>
      </c>
      <c r="C34">
        <f>_xlfn.FLOOR.MATH((B34-1)/12)+1</f>
        <v>3</v>
      </c>
      <c r="D34" t="s">
        <v>19</v>
      </c>
      <c r="E34" t="s">
        <v>47</v>
      </c>
    </row>
    <row r="35" spans="1:5" x14ac:dyDescent="0.25">
      <c r="A35" t="str">
        <f>TEXT(D35,) &amp;COUNTIF($D$2:$D35,$D35)</f>
        <v>Majors3</v>
      </c>
      <c r="B35">
        <f t="shared" si="0"/>
        <v>34</v>
      </c>
      <c r="C35">
        <f>_xlfn.FLOOR.MATH((B35-1)/12)+1</f>
        <v>3</v>
      </c>
      <c r="D35" t="s">
        <v>22</v>
      </c>
      <c r="E35" t="s">
        <v>48</v>
      </c>
    </row>
    <row r="36" spans="1:5" x14ac:dyDescent="0.25">
      <c r="A36" t="str">
        <f>TEXT(D36,) &amp;COUNTIF($D$2:$D36,$D36)</f>
        <v>Majors4</v>
      </c>
      <c r="B36">
        <f t="shared" si="0"/>
        <v>35</v>
      </c>
      <c r="C36">
        <f>_xlfn.FLOOR.MATH((B36-1)/12)+1</f>
        <v>3</v>
      </c>
      <c r="D36" t="s">
        <v>22</v>
      </c>
      <c r="E36" t="s">
        <v>49</v>
      </c>
    </row>
    <row r="37" spans="1:5" x14ac:dyDescent="0.25">
      <c r="A37" t="str">
        <f>TEXT(D37,) &amp;COUNTIF($D$2:$D37,$D37)</f>
        <v>Hunter3</v>
      </c>
      <c r="B37">
        <f t="shared" si="0"/>
        <v>36</v>
      </c>
      <c r="C37">
        <f>_xlfn.FLOOR.MATH((B37-1)/12)+1</f>
        <v>3</v>
      </c>
      <c r="D37" t="s">
        <v>24</v>
      </c>
      <c r="E37" t="s">
        <v>50</v>
      </c>
    </row>
    <row r="38" spans="1:5" x14ac:dyDescent="0.25">
      <c r="A38" t="str">
        <f>TEXT(D38,) &amp;COUNTIF($D$2:$D38,$D38)</f>
        <v>Hunter4</v>
      </c>
      <c r="B38">
        <f t="shared" si="0"/>
        <v>37</v>
      </c>
      <c r="C38">
        <f>_xlfn.FLOOR.MATH((B38-1)/12)+1</f>
        <v>4</v>
      </c>
      <c r="D38" t="s">
        <v>24</v>
      </c>
      <c r="E38" t="s">
        <v>51</v>
      </c>
    </row>
    <row r="39" spans="1:5" x14ac:dyDescent="0.25">
      <c r="A39" t="str">
        <f>TEXT(D39,) &amp;COUNTIF($D$2:$D39,$D39)</f>
        <v>Majors5</v>
      </c>
      <c r="B39">
        <f t="shared" si="0"/>
        <v>38</v>
      </c>
      <c r="C39">
        <f>_xlfn.FLOOR.MATH((B39-1)/12)+1</f>
        <v>4</v>
      </c>
      <c r="D39" t="s">
        <v>22</v>
      </c>
      <c r="E39" t="s">
        <v>52</v>
      </c>
    </row>
    <row r="40" spans="1:5" x14ac:dyDescent="0.25">
      <c r="A40" t="str">
        <f>TEXT(D40,) &amp;COUNTIF($D$2:$D40,$D40)</f>
        <v>Basil4</v>
      </c>
      <c r="B40">
        <f t="shared" si="0"/>
        <v>39</v>
      </c>
      <c r="C40">
        <f>_xlfn.FLOOR.MATH((B40-1)/12)+1</f>
        <v>4</v>
      </c>
      <c r="D40" t="s">
        <v>4</v>
      </c>
      <c r="E40" t="s">
        <v>53</v>
      </c>
    </row>
    <row r="41" spans="1:5" x14ac:dyDescent="0.25">
      <c r="A41" t="str">
        <f>TEXT(D41,) &amp;COUNTIF($D$2:$D41,$D41)</f>
        <v>Jared4</v>
      </c>
      <c r="B41">
        <f t="shared" si="0"/>
        <v>40</v>
      </c>
      <c r="C41">
        <f>_xlfn.FLOOR.MATH((B41-1)/12)+1</f>
        <v>4</v>
      </c>
      <c r="D41" t="s">
        <v>12</v>
      </c>
      <c r="E41" t="s">
        <v>55</v>
      </c>
    </row>
    <row r="42" spans="1:5" x14ac:dyDescent="0.25">
      <c r="A42" t="str">
        <f>TEXT(D42,) &amp;COUNTIF($D$2:$D42,$D42)</f>
        <v>Sam4</v>
      </c>
      <c r="B42">
        <f t="shared" si="0"/>
        <v>41</v>
      </c>
      <c r="C42">
        <f>_xlfn.FLOOR.MATH((B42-1)/12)+1</f>
        <v>4</v>
      </c>
      <c r="D42" t="s">
        <v>17</v>
      </c>
      <c r="E42" t="s">
        <v>56</v>
      </c>
    </row>
    <row r="43" spans="1:5" x14ac:dyDescent="0.25">
      <c r="A43" t="str">
        <f>TEXT(D43,) &amp;COUNTIF($D$2:$D43,$D43)</f>
        <v>Willis4</v>
      </c>
      <c r="B43">
        <f t="shared" si="0"/>
        <v>42</v>
      </c>
      <c r="C43">
        <f>_xlfn.FLOOR.MATH((B43-1)/12)+1</f>
        <v>4</v>
      </c>
      <c r="D43" t="s">
        <v>15</v>
      </c>
      <c r="E43" t="s">
        <v>57</v>
      </c>
    </row>
    <row r="44" spans="1:5" x14ac:dyDescent="0.25">
      <c r="A44" t="str">
        <f>TEXT(D44,) &amp;COUNTIF($D$2:$D44,$D44)</f>
        <v>Matt3</v>
      </c>
      <c r="B44">
        <f t="shared" si="0"/>
        <v>43</v>
      </c>
      <c r="C44">
        <f>_xlfn.FLOOR.MATH((B44-1)/12)+1</f>
        <v>4</v>
      </c>
      <c r="D44" t="s">
        <v>32</v>
      </c>
      <c r="E44" t="s">
        <v>58</v>
      </c>
    </row>
    <row r="45" spans="1:5" x14ac:dyDescent="0.25">
      <c r="A45" t="str">
        <f>TEXT(D45,) &amp;COUNTIF($D$2:$D45,$D45)</f>
        <v>Sawyer3</v>
      </c>
      <c r="B45">
        <f t="shared" si="0"/>
        <v>44</v>
      </c>
      <c r="C45">
        <f>_xlfn.FLOOR.MATH((B45-1)/12)+1</f>
        <v>4</v>
      </c>
      <c r="D45" t="s">
        <v>33</v>
      </c>
      <c r="E45" t="s">
        <v>59</v>
      </c>
    </row>
    <row r="46" spans="1:5" x14ac:dyDescent="0.25">
      <c r="A46" t="str">
        <f>TEXT(D46,) &amp;COUNTIF($D$2:$D46,$D46)</f>
        <v>Ean4</v>
      </c>
      <c r="B46">
        <f t="shared" si="0"/>
        <v>45</v>
      </c>
      <c r="C46">
        <f>_xlfn.FLOOR.MATH((B46-1)/12)+1</f>
        <v>4</v>
      </c>
      <c r="D46" t="s">
        <v>10</v>
      </c>
      <c r="E46" t="s">
        <v>60</v>
      </c>
    </row>
    <row r="47" spans="1:5" x14ac:dyDescent="0.25">
      <c r="A47" t="str">
        <f>TEXT(D47,) &amp;COUNTIF($D$2:$D47,$D47)</f>
        <v>Ross4</v>
      </c>
      <c r="B47">
        <f t="shared" si="0"/>
        <v>46</v>
      </c>
      <c r="C47">
        <f>_xlfn.FLOOR.MATH((B47-1)/12)+1</f>
        <v>4</v>
      </c>
      <c r="D47" t="s">
        <v>8</v>
      </c>
      <c r="E47" t="s">
        <v>61</v>
      </c>
    </row>
    <row r="48" spans="1:5" x14ac:dyDescent="0.25">
      <c r="A48" t="str">
        <f>TEXT(D48,) &amp;COUNTIF($D$2:$D48,$D48)</f>
        <v>Chaz4</v>
      </c>
      <c r="B48">
        <f t="shared" si="0"/>
        <v>47</v>
      </c>
      <c r="C48">
        <f>_xlfn.FLOOR.MATH((B48-1)/12)+1</f>
        <v>4</v>
      </c>
      <c r="D48" t="s">
        <v>6</v>
      </c>
      <c r="E48" t="s">
        <v>62</v>
      </c>
    </row>
    <row r="49" spans="1:5" x14ac:dyDescent="0.25">
      <c r="A49" t="str">
        <f>TEXT(D49,) &amp;COUNTIF($D$2:$D49,$D49)</f>
        <v>Jared5</v>
      </c>
      <c r="B49">
        <f t="shared" si="0"/>
        <v>48</v>
      </c>
      <c r="C49">
        <f>_xlfn.FLOOR.MATH((B49-1)/12)+1</f>
        <v>4</v>
      </c>
      <c r="D49" t="s">
        <v>12</v>
      </c>
      <c r="E49" t="s">
        <v>63</v>
      </c>
    </row>
    <row r="50" spans="1:5" x14ac:dyDescent="0.25">
      <c r="A50" t="str">
        <f>TEXT(D50,) &amp;COUNTIF($D$2:$D50,$D50)</f>
        <v>Jared6</v>
      </c>
      <c r="B50">
        <f t="shared" si="0"/>
        <v>49</v>
      </c>
      <c r="C50">
        <f>_xlfn.FLOOR.MATH((B50-1)/12)+1</f>
        <v>5</v>
      </c>
      <c r="D50" t="s">
        <v>12</v>
      </c>
      <c r="E50" t="s">
        <v>64</v>
      </c>
    </row>
    <row r="51" spans="1:5" x14ac:dyDescent="0.25">
      <c r="A51" t="str">
        <f>TEXT(D51,) &amp;COUNTIF($D$2:$D51,$D51)</f>
        <v>Chaz5</v>
      </c>
      <c r="B51">
        <f t="shared" si="0"/>
        <v>50</v>
      </c>
      <c r="C51">
        <f>_xlfn.FLOOR.MATH((B51-1)/12)+1</f>
        <v>5</v>
      </c>
      <c r="D51" t="s">
        <v>6</v>
      </c>
      <c r="E51" t="s">
        <v>65</v>
      </c>
    </row>
    <row r="52" spans="1:5" x14ac:dyDescent="0.25">
      <c r="A52" t="str">
        <f>TEXT(D52,) &amp;COUNTIF($D$2:$D52,$D52)</f>
        <v>Ross5</v>
      </c>
      <c r="B52">
        <f t="shared" si="0"/>
        <v>51</v>
      </c>
      <c r="C52">
        <f>_xlfn.FLOOR.MATH((B52-1)/12)+1</f>
        <v>5</v>
      </c>
      <c r="D52" t="s">
        <v>8</v>
      </c>
      <c r="E52" t="s">
        <v>66</v>
      </c>
    </row>
    <row r="53" spans="1:5" x14ac:dyDescent="0.25">
      <c r="A53" t="str">
        <f>TEXT(D53,) &amp;COUNTIF($D$2:$D53,$D53)</f>
        <v>Ean5</v>
      </c>
      <c r="B53">
        <f t="shared" si="0"/>
        <v>52</v>
      </c>
      <c r="C53">
        <f>_xlfn.FLOOR.MATH((B53-1)/12)+1</f>
        <v>5</v>
      </c>
      <c r="D53" t="s">
        <v>10</v>
      </c>
      <c r="E53" t="s">
        <v>67</v>
      </c>
    </row>
    <row r="54" spans="1:5" x14ac:dyDescent="0.25">
      <c r="A54" t="str">
        <f>TEXT(D54,) &amp;COUNTIF($D$2:$D54,$D54)</f>
        <v>Sawyer4</v>
      </c>
      <c r="B54">
        <f t="shared" si="0"/>
        <v>53</v>
      </c>
      <c r="C54">
        <f>_xlfn.FLOOR.MATH((B54-1)/12)+1</f>
        <v>5</v>
      </c>
      <c r="D54" t="s">
        <v>33</v>
      </c>
      <c r="E54" t="s">
        <v>68</v>
      </c>
    </row>
    <row r="55" spans="1:5" x14ac:dyDescent="0.25">
      <c r="A55" t="str">
        <f>TEXT(D55,) &amp;COUNTIF($D$2:$D55,$D55)</f>
        <v>Trevor5</v>
      </c>
      <c r="B55">
        <f t="shared" si="0"/>
        <v>54</v>
      </c>
      <c r="C55">
        <f>_xlfn.FLOOR.MATH((B55-1)/12)+1</f>
        <v>5</v>
      </c>
      <c r="D55" t="s">
        <v>19</v>
      </c>
      <c r="E55" t="s">
        <v>69</v>
      </c>
    </row>
    <row r="56" spans="1:5" x14ac:dyDescent="0.25">
      <c r="A56" t="str">
        <f>TEXT(D56,) &amp;COUNTIF($D$2:$D56,$D56)</f>
        <v>Willis5</v>
      </c>
      <c r="B56">
        <f t="shared" si="0"/>
        <v>55</v>
      </c>
      <c r="C56">
        <f>_xlfn.FLOOR.MATH((B56-1)/12)+1</f>
        <v>5</v>
      </c>
      <c r="D56" t="s">
        <v>15</v>
      </c>
      <c r="E56" t="s">
        <v>70</v>
      </c>
    </row>
    <row r="57" spans="1:5" x14ac:dyDescent="0.25">
      <c r="A57" t="str">
        <f>TEXT(D57,) &amp;COUNTIF($D$2:$D57,$D57)</f>
        <v>Sam5</v>
      </c>
      <c r="B57">
        <f t="shared" si="0"/>
        <v>56</v>
      </c>
      <c r="C57">
        <f>_xlfn.FLOOR.MATH((B57-1)/12)+1</f>
        <v>5</v>
      </c>
      <c r="D57" t="s">
        <v>17</v>
      </c>
      <c r="E57" t="s">
        <v>71</v>
      </c>
    </row>
    <row r="58" spans="1:5" x14ac:dyDescent="0.25">
      <c r="A58" t="str">
        <f>TEXT(D58,) &amp;COUNTIF($D$2:$D58,$D58)</f>
        <v>Jared7</v>
      </c>
      <c r="B58">
        <f t="shared" si="0"/>
        <v>57</v>
      </c>
      <c r="C58">
        <f>_xlfn.FLOOR.MATH((B58-1)/12)+1</f>
        <v>5</v>
      </c>
      <c r="D58" t="s">
        <v>12</v>
      </c>
      <c r="E58" t="s">
        <v>72</v>
      </c>
    </row>
    <row r="59" spans="1:5" x14ac:dyDescent="0.25">
      <c r="A59" t="str">
        <f>TEXT(D59,) &amp;COUNTIF($D$2:$D59,$D59)</f>
        <v>Basil5</v>
      </c>
      <c r="B59">
        <f t="shared" si="0"/>
        <v>58</v>
      </c>
      <c r="C59">
        <f>_xlfn.FLOOR.MATH((B59-1)/12)+1</f>
        <v>5</v>
      </c>
      <c r="D59" t="s">
        <v>4</v>
      </c>
      <c r="E59" t="s">
        <v>73</v>
      </c>
    </row>
    <row r="60" spans="1:5" x14ac:dyDescent="0.25">
      <c r="A60" t="str">
        <f>TEXT(D60,) &amp;COUNTIF($D$2:$D60,$D60)</f>
        <v>Majors6</v>
      </c>
      <c r="B60">
        <f t="shared" si="0"/>
        <v>59</v>
      </c>
      <c r="C60">
        <f>_xlfn.FLOOR.MATH((B60-1)/12)+1</f>
        <v>5</v>
      </c>
      <c r="D60" t="s">
        <v>22</v>
      </c>
      <c r="E60" t="s">
        <v>74</v>
      </c>
    </row>
    <row r="61" spans="1:5" x14ac:dyDescent="0.25">
      <c r="A61" t="str">
        <f>TEXT(D61,) &amp;COUNTIF($D$2:$D61,$D61)</f>
        <v>Hunter5</v>
      </c>
      <c r="B61">
        <f t="shared" si="0"/>
        <v>60</v>
      </c>
      <c r="C61">
        <f>_xlfn.FLOOR.MATH((B61-1)/12)+1</f>
        <v>5</v>
      </c>
      <c r="D61" t="s">
        <v>24</v>
      </c>
      <c r="E61" t="s">
        <v>75</v>
      </c>
    </row>
    <row r="62" spans="1:5" x14ac:dyDescent="0.25">
      <c r="A62" t="str">
        <f>TEXT(D62,) &amp;COUNTIF($D$2:$D62,$D62)</f>
        <v>Hunter6</v>
      </c>
      <c r="B62">
        <f t="shared" si="0"/>
        <v>61</v>
      </c>
      <c r="C62">
        <f>_xlfn.FLOOR.MATH((B62-1)/12)+1</f>
        <v>6</v>
      </c>
      <c r="D62" t="s">
        <v>24</v>
      </c>
      <c r="E62" t="s">
        <v>76</v>
      </c>
    </row>
    <row r="63" spans="1:5" x14ac:dyDescent="0.25">
      <c r="A63" t="str">
        <f>TEXT(D63,) &amp;COUNTIF($D$2:$D63,$D63)</f>
        <v>Majors7</v>
      </c>
      <c r="B63">
        <f t="shared" si="0"/>
        <v>62</v>
      </c>
      <c r="C63">
        <f>_xlfn.FLOOR.MATH((B63-1)/12)+1</f>
        <v>6</v>
      </c>
      <c r="D63" t="s">
        <v>22</v>
      </c>
      <c r="E63" t="s">
        <v>77</v>
      </c>
    </row>
    <row r="64" spans="1:5" x14ac:dyDescent="0.25">
      <c r="A64" t="str">
        <f>TEXT(D64,) &amp;COUNTIF($D$2:$D64,$D64)</f>
        <v>Basil6</v>
      </c>
      <c r="B64">
        <f t="shared" si="0"/>
        <v>63</v>
      </c>
      <c r="C64">
        <f>_xlfn.FLOOR.MATH((B64-1)/12)+1</f>
        <v>6</v>
      </c>
      <c r="D64" t="s">
        <v>4</v>
      </c>
      <c r="E64" t="s">
        <v>78</v>
      </c>
    </row>
    <row r="65" spans="1:5" x14ac:dyDescent="0.25">
      <c r="A65" t="str">
        <f>TEXT(D65,) &amp;COUNTIF($D$2:$D65,$D65)</f>
        <v>Trevor6</v>
      </c>
      <c r="B65">
        <f t="shared" si="0"/>
        <v>64</v>
      </c>
      <c r="C65">
        <f>_xlfn.FLOOR.MATH((B65-1)/12)+1</f>
        <v>6</v>
      </c>
      <c r="D65" t="s">
        <v>19</v>
      </c>
      <c r="E65" t="s">
        <v>79</v>
      </c>
    </row>
    <row r="66" spans="1:5" x14ac:dyDescent="0.25">
      <c r="A66" t="str">
        <f>TEXT(D66,) &amp;COUNTIF($D$2:$D66,$D66)</f>
        <v>Sam6</v>
      </c>
      <c r="B66">
        <f t="shared" si="0"/>
        <v>65</v>
      </c>
      <c r="C66">
        <f>_xlfn.FLOOR.MATH((B66-1)/12)+1</f>
        <v>6</v>
      </c>
      <c r="D66" t="s">
        <v>17</v>
      </c>
      <c r="E66" t="s">
        <v>80</v>
      </c>
    </row>
    <row r="67" spans="1:5" x14ac:dyDescent="0.25">
      <c r="A67" t="str">
        <f>TEXT(D67,) &amp;COUNTIF($D$2:$D67,$D67)</f>
        <v>Willis6</v>
      </c>
      <c r="B67">
        <f t="shared" si="0"/>
        <v>66</v>
      </c>
      <c r="C67">
        <f>_xlfn.FLOOR.MATH((B67-1)/12)+1</f>
        <v>6</v>
      </c>
      <c r="D67" t="s">
        <v>15</v>
      </c>
      <c r="E67" t="s">
        <v>81</v>
      </c>
    </row>
    <row r="68" spans="1:5" x14ac:dyDescent="0.25">
      <c r="A68" t="str">
        <f>TEXT(D68,) &amp;COUNTIF($D$2:$D68,$D68)</f>
        <v>Matt4</v>
      </c>
      <c r="B68">
        <f t="shared" ref="B68:B131" si="1">B67+1</f>
        <v>67</v>
      </c>
      <c r="C68">
        <f>_xlfn.FLOOR.MATH((B68-1)/12)+1</f>
        <v>6</v>
      </c>
      <c r="D68" t="s">
        <v>32</v>
      </c>
      <c r="E68" t="s">
        <v>82</v>
      </c>
    </row>
    <row r="69" spans="1:5" x14ac:dyDescent="0.25">
      <c r="A69" t="str">
        <f>TEXT(D69,) &amp;COUNTIF($D$2:$D69,$D69)</f>
        <v>Sawyer5</v>
      </c>
      <c r="B69">
        <f t="shared" si="1"/>
        <v>68</v>
      </c>
      <c r="C69">
        <f>_xlfn.FLOOR.MATH((B69-1)/12)+1</f>
        <v>6</v>
      </c>
      <c r="D69" t="s">
        <v>33</v>
      </c>
      <c r="E69" t="s">
        <v>83</v>
      </c>
    </row>
    <row r="70" spans="1:5" x14ac:dyDescent="0.25">
      <c r="A70" t="str">
        <f>TEXT(D70,) &amp;COUNTIF($D$2:$D70,$D70)</f>
        <v>Ean6</v>
      </c>
      <c r="B70">
        <f t="shared" si="1"/>
        <v>69</v>
      </c>
      <c r="C70">
        <f>_xlfn.FLOOR.MATH((B70-1)/12)+1</f>
        <v>6</v>
      </c>
      <c r="D70" t="s">
        <v>10</v>
      </c>
      <c r="E70" t="s">
        <v>84</v>
      </c>
    </row>
    <row r="71" spans="1:5" x14ac:dyDescent="0.25">
      <c r="A71" t="str">
        <f>TEXT(D71,) &amp;COUNTIF($D$2:$D71,$D71)</f>
        <v>Ross6</v>
      </c>
      <c r="B71">
        <f t="shared" si="1"/>
        <v>70</v>
      </c>
      <c r="C71">
        <f>_xlfn.FLOOR.MATH((B71-1)/12)+1</f>
        <v>6</v>
      </c>
      <c r="D71" t="s">
        <v>8</v>
      </c>
      <c r="E71" t="s">
        <v>85</v>
      </c>
    </row>
    <row r="72" spans="1:5" x14ac:dyDescent="0.25">
      <c r="A72" t="str">
        <f>TEXT(D72,) &amp;COUNTIF($D$2:$D72,$D72)</f>
        <v>Chaz6</v>
      </c>
      <c r="B72">
        <f t="shared" si="1"/>
        <v>71</v>
      </c>
      <c r="C72">
        <f>_xlfn.FLOOR.MATH((B72-1)/12)+1</f>
        <v>6</v>
      </c>
      <c r="D72" t="s">
        <v>6</v>
      </c>
      <c r="E72" t="s">
        <v>86</v>
      </c>
    </row>
    <row r="73" spans="1:5" x14ac:dyDescent="0.25">
      <c r="A73" t="str">
        <f>TEXT(D73,) &amp;COUNTIF($D$2:$D73,$D73)</f>
        <v>Jared8</v>
      </c>
      <c r="B73">
        <f t="shared" si="1"/>
        <v>72</v>
      </c>
      <c r="C73">
        <f>_xlfn.FLOOR.MATH((B73-1)/12)+1</f>
        <v>6</v>
      </c>
      <c r="D73" t="s">
        <v>12</v>
      </c>
      <c r="E73" t="s">
        <v>87</v>
      </c>
    </row>
    <row r="74" spans="1:5" x14ac:dyDescent="0.25">
      <c r="A74" t="str">
        <f>TEXT(D74,) &amp;COUNTIF($D$2:$D74,$D74)</f>
        <v>Jared9</v>
      </c>
      <c r="B74">
        <f t="shared" si="1"/>
        <v>73</v>
      </c>
      <c r="C74">
        <f>_xlfn.FLOOR.MATH((B74-1)/12)+1</f>
        <v>7</v>
      </c>
      <c r="D74" t="s">
        <v>12</v>
      </c>
      <c r="E74" t="s">
        <v>88</v>
      </c>
    </row>
    <row r="75" spans="1:5" x14ac:dyDescent="0.25">
      <c r="A75" t="str">
        <f>TEXT(D75,) &amp;COUNTIF($D$2:$D75,$D75)</f>
        <v>Chaz7</v>
      </c>
      <c r="B75">
        <f t="shared" si="1"/>
        <v>74</v>
      </c>
      <c r="C75">
        <f>_xlfn.FLOOR.MATH((B75-1)/12)+1</f>
        <v>7</v>
      </c>
      <c r="D75" t="s">
        <v>6</v>
      </c>
      <c r="E75" t="s">
        <v>89</v>
      </c>
    </row>
    <row r="76" spans="1:5" x14ac:dyDescent="0.25">
      <c r="A76" t="str">
        <f>TEXT(D76,) &amp;COUNTIF($D$2:$D76,$D76)</f>
        <v>Ross7</v>
      </c>
      <c r="B76">
        <f t="shared" si="1"/>
        <v>75</v>
      </c>
      <c r="C76">
        <f>_xlfn.FLOOR.MATH((B76-1)/12)+1</f>
        <v>7</v>
      </c>
      <c r="D76" t="s">
        <v>8</v>
      </c>
      <c r="E76" t="s">
        <v>90</v>
      </c>
    </row>
    <row r="77" spans="1:5" x14ac:dyDescent="0.25">
      <c r="A77" t="str">
        <f>TEXT(D77,) &amp;COUNTIF($D$2:$D77,$D77)</f>
        <v>Ean7</v>
      </c>
      <c r="B77">
        <f t="shared" si="1"/>
        <v>76</v>
      </c>
      <c r="C77">
        <f>_xlfn.FLOOR.MATH((B77-1)/12)+1</f>
        <v>7</v>
      </c>
      <c r="D77" t="s">
        <v>10</v>
      </c>
      <c r="E77" t="s">
        <v>91</v>
      </c>
    </row>
    <row r="78" spans="1:5" x14ac:dyDescent="0.25">
      <c r="A78" t="str">
        <f>TEXT(D78,) &amp;COUNTIF($D$2:$D78,$D78)</f>
        <v>Sawyer6</v>
      </c>
      <c r="B78">
        <f t="shared" si="1"/>
        <v>77</v>
      </c>
      <c r="C78">
        <f>_xlfn.FLOOR.MATH((B78-1)/12)+1</f>
        <v>7</v>
      </c>
      <c r="D78" t="s">
        <v>33</v>
      </c>
      <c r="E78" t="s">
        <v>92</v>
      </c>
    </row>
    <row r="79" spans="1:5" x14ac:dyDescent="0.25">
      <c r="A79" t="str">
        <f>TEXT(D79,) &amp;COUNTIF($D$2:$D79,$D79)</f>
        <v>Matt5</v>
      </c>
      <c r="B79">
        <f t="shared" si="1"/>
        <v>78</v>
      </c>
      <c r="C79">
        <f>_xlfn.FLOOR.MATH((B79-1)/12)+1</f>
        <v>7</v>
      </c>
      <c r="D79" t="s">
        <v>32</v>
      </c>
      <c r="E79" t="s">
        <v>93</v>
      </c>
    </row>
    <row r="80" spans="1:5" x14ac:dyDescent="0.25">
      <c r="A80" t="str">
        <f>TEXT(D80,) &amp;COUNTIF($D$2:$D80,$D80)</f>
        <v>Willis7</v>
      </c>
      <c r="B80">
        <f t="shared" si="1"/>
        <v>79</v>
      </c>
      <c r="C80">
        <f>_xlfn.FLOOR.MATH((B80-1)/12)+1</f>
        <v>7</v>
      </c>
      <c r="D80" t="s">
        <v>15</v>
      </c>
      <c r="E80" t="s">
        <v>94</v>
      </c>
    </row>
    <row r="81" spans="1:5" x14ac:dyDescent="0.25">
      <c r="A81" t="str">
        <f>TEXT(D81,) &amp;COUNTIF($D$2:$D81,$D81)</f>
        <v>Sam7</v>
      </c>
      <c r="B81">
        <f t="shared" si="1"/>
        <v>80</v>
      </c>
      <c r="C81">
        <f>_xlfn.FLOOR.MATH((B81-1)/12)+1</f>
        <v>7</v>
      </c>
      <c r="D81" t="s">
        <v>17</v>
      </c>
      <c r="E81" t="s">
        <v>95</v>
      </c>
    </row>
    <row r="82" spans="1:5" x14ac:dyDescent="0.25">
      <c r="A82" t="str">
        <f>TEXT(D82,) &amp;COUNTIF($D$2:$D82,$D82)</f>
        <v>Trevor7</v>
      </c>
      <c r="B82">
        <f t="shared" si="1"/>
        <v>81</v>
      </c>
      <c r="C82">
        <f>_xlfn.FLOOR.MATH((B82-1)/12)+1</f>
        <v>7</v>
      </c>
      <c r="D82" t="s">
        <v>19</v>
      </c>
      <c r="E82" t="s">
        <v>96</v>
      </c>
    </row>
    <row r="83" spans="1:5" x14ac:dyDescent="0.25">
      <c r="A83" t="str">
        <f>TEXT(D83,) &amp;COUNTIF($D$2:$D83,$D83)</f>
        <v>Basil7</v>
      </c>
      <c r="B83">
        <f t="shared" si="1"/>
        <v>82</v>
      </c>
      <c r="C83">
        <f>_xlfn.FLOOR.MATH((B83-1)/12)+1</f>
        <v>7</v>
      </c>
      <c r="D83" t="s">
        <v>4</v>
      </c>
      <c r="E83" t="s">
        <v>97</v>
      </c>
    </row>
    <row r="84" spans="1:5" x14ac:dyDescent="0.25">
      <c r="A84" t="str">
        <f>TEXT(D84,) &amp;COUNTIF($D$2:$D84,$D84)</f>
        <v>Majors8</v>
      </c>
      <c r="B84">
        <f t="shared" si="1"/>
        <v>83</v>
      </c>
      <c r="C84">
        <f>_xlfn.FLOOR.MATH((B84-1)/12)+1</f>
        <v>7</v>
      </c>
      <c r="D84" t="s">
        <v>22</v>
      </c>
      <c r="E84" t="s">
        <v>98</v>
      </c>
    </row>
    <row r="85" spans="1:5" x14ac:dyDescent="0.25">
      <c r="A85" t="str">
        <f>TEXT(D85,) &amp;COUNTIF($D$2:$D85,$D85)</f>
        <v>Hunter7</v>
      </c>
      <c r="B85">
        <f t="shared" si="1"/>
        <v>84</v>
      </c>
      <c r="C85">
        <f>_xlfn.FLOOR.MATH((B85-1)/12)+1</f>
        <v>7</v>
      </c>
      <c r="D85" t="s">
        <v>24</v>
      </c>
      <c r="E85" t="s">
        <v>99</v>
      </c>
    </row>
    <row r="86" spans="1:5" x14ac:dyDescent="0.25">
      <c r="A86" t="str">
        <f>TEXT(D86,) &amp;COUNTIF($D$2:$D86,$D86)</f>
        <v>Hunter8</v>
      </c>
      <c r="B86">
        <f t="shared" si="1"/>
        <v>85</v>
      </c>
      <c r="C86">
        <f>_xlfn.FLOOR.MATH((B86-1)/12)+1</f>
        <v>8</v>
      </c>
      <c r="D86" t="s">
        <v>24</v>
      </c>
      <c r="E86" t="s">
        <v>100</v>
      </c>
    </row>
    <row r="87" spans="1:5" x14ac:dyDescent="0.25">
      <c r="A87" t="str">
        <f>TEXT(D87,) &amp;COUNTIF($D$2:$D87,$D87)</f>
        <v>Majors9</v>
      </c>
      <c r="B87">
        <f t="shared" si="1"/>
        <v>86</v>
      </c>
      <c r="C87">
        <f>_xlfn.FLOOR.MATH((B87-1)/12)+1</f>
        <v>8</v>
      </c>
      <c r="D87" t="s">
        <v>22</v>
      </c>
      <c r="E87" t="s">
        <v>101</v>
      </c>
    </row>
    <row r="88" spans="1:5" x14ac:dyDescent="0.25">
      <c r="A88" t="str">
        <f>TEXT(D88,) &amp;COUNTIF($D$2:$D88,$D88)</f>
        <v>Basil8</v>
      </c>
      <c r="B88">
        <f t="shared" si="1"/>
        <v>87</v>
      </c>
      <c r="C88">
        <f>_xlfn.FLOOR.MATH((B88-1)/12)+1</f>
        <v>8</v>
      </c>
      <c r="D88" t="s">
        <v>4</v>
      </c>
      <c r="E88" t="s">
        <v>102</v>
      </c>
    </row>
    <row r="89" spans="1:5" x14ac:dyDescent="0.25">
      <c r="A89" t="str">
        <f>TEXT(D89,) &amp;COUNTIF($D$2:$D89,$D89)</f>
        <v>Trevor8</v>
      </c>
      <c r="B89">
        <f t="shared" si="1"/>
        <v>88</v>
      </c>
      <c r="C89">
        <f>_xlfn.FLOOR.MATH((B89-1)/12)+1</f>
        <v>8</v>
      </c>
      <c r="D89" t="s">
        <v>19</v>
      </c>
      <c r="E89" t="s">
        <v>103</v>
      </c>
    </row>
    <row r="90" spans="1:5" x14ac:dyDescent="0.25">
      <c r="A90" t="str">
        <f>TEXT(D90,) &amp;COUNTIF($D$2:$D90,$D90)</f>
        <v>Sam8</v>
      </c>
      <c r="B90">
        <f t="shared" si="1"/>
        <v>89</v>
      </c>
      <c r="C90">
        <f>_xlfn.FLOOR.MATH((B90-1)/12)+1</f>
        <v>8</v>
      </c>
      <c r="D90" t="s">
        <v>17</v>
      </c>
      <c r="E90" t="s">
        <v>104</v>
      </c>
    </row>
    <row r="91" spans="1:5" x14ac:dyDescent="0.25">
      <c r="A91" t="str">
        <f>TEXT(D91,) &amp;COUNTIF($D$2:$D91,$D91)</f>
        <v>Willis8</v>
      </c>
      <c r="B91">
        <f t="shared" si="1"/>
        <v>90</v>
      </c>
      <c r="C91">
        <f>_xlfn.FLOOR.MATH((B91-1)/12)+1</f>
        <v>8</v>
      </c>
      <c r="D91" t="s">
        <v>15</v>
      </c>
      <c r="E91" t="s">
        <v>105</v>
      </c>
    </row>
    <row r="92" spans="1:5" x14ac:dyDescent="0.25">
      <c r="A92" t="str">
        <f>TEXT(D92,) &amp;COUNTIF($D$2:$D92,$D92)</f>
        <v>Matt6</v>
      </c>
      <c r="B92">
        <f t="shared" si="1"/>
        <v>91</v>
      </c>
      <c r="C92">
        <f>_xlfn.FLOOR.MATH((B92-1)/12)+1</f>
        <v>8</v>
      </c>
      <c r="D92" t="s">
        <v>32</v>
      </c>
      <c r="E92" t="s">
        <v>106</v>
      </c>
    </row>
    <row r="93" spans="1:5" x14ac:dyDescent="0.25">
      <c r="A93" t="str">
        <f>TEXT(D93,) &amp;COUNTIF($D$2:$D93,$D93)</f>
        <v>Sawyer7</v>
      </c>
      <c r="B93">
        <f t="shared" si="1"/>
        <v>92</v>
      </c>
      <c r="C93">
        <f>_xlfn.FLOOR.MATH((B93-1)/12)+1</f>
        <v>8</v>
      </c>
      <c r="D93" t="s">
        <v>33</v>
      </c>
      <c r="E93" t="s">
        <v>107</v>
      </c>
    </row>
    <row r="94" spans="1:5" x14ac:dyDescent="0.25">
      <c r="A94" t="str">
        <f>TEXT(D94,) &amp;COUNTIF($D$2:$D94,$D94)</f>
        <v>Ean8</v>
      </c>
      <c r="B94">
        <f t="shared" si="1"/>
        <v>93</v>
      </c>
      <c r="C94">
        <f>_xlfn.FLOOR.MATH((B94-1)/12)+1</f>
        <v>8</v>
      </c>
      <c r="D94" t="s">
        <v>10</v>
      </c>
      <c r="E94" t="s">
        <v>108</v>
      </c>
    </row>
    <row r="95" spans="1:5" x14ac:dyDescent="0.25">
      <c r="A95" t="str">
        <f>TEXT(D95,) &amp;COUNTIF($D$2:$D95,$D95)</f>
        <v>Ross8</v>
      </c>
      <c r="B95">
        <f t="shared" si="1"/>
        <v>94</v>
      </c>
      <c r="C95">
        <f>_xlfn.FLOOR.MATH((B95-1)/12)+1</f>
        <v>8</v>
      </c>
      <c r="D95" t="s">
        <v>8</v>
      </c>
      <c r="E95" t="s">
        <v>109</v>
      </c>
    </row>
    <row r="96" spans="1:5" x14ac:dyDescent="0.25">
      <c r="A96" t="str">
        <f>TEXT(D96,) &amp;COUNTIF($D$2:$D96,$D96)</f>
        <v>Chaz8</v>
      </c>
      <c r="B96">
        <f t="shared" si="1"/>
        <v>95</v>
      </c>
      <c r="C96">
        <f>_xlfn.FLOOR.MATH((B96-1)/12)+1</f>
        <v>8</v>
      </c>
      <c r="D96" t="s">
        <v>6</v>
      </c>
      <c r="E96" t="s">
        <v>110</v>
      </c>
    </row>
    <row r="97" spans="1:5" x14ac:dyDescent="0.25">
      <c r="A97" t="str">
        <f>TEXT(D97,) &amp;COUNTIF($D$2:$D97,$D97)</f>
        <v>Jared10</v>
      </c>
      <c r="B97">
        <f t="shared" si="1"/>
        <v>96</v>
      </c>
      <c r="C97">
        <f>_xlfn.FLOOR.MATH((B97-1)/12)+1</f>
        <v>8</v>
      </c>
      <c r="D97" t="s">
        <v>12</v>
      </c>
      <c r="E97" t="s">
        <v>111</v>
      </c>
    </row>
    <row r="98" spans="1:5" x14ac:dyDescent="0.25">
      <c r="A98" t="str">
        <f>TEXT(D98,) &amp;COUNTIF($D$2:$D98,$D98)</f>
        <v>Jared11</v>
      </c>
      <c r="B98">
        <f t="shared" si="1"/>
        <v>97</v>
      </c>
      <c r="C98">
        <f>_xlfn.FLOOR.MATH((B98-1)/12)+1</f>
        <v>9</v>
      </c>
      <c r="D98" t="s">
        <v>12</v>
      </c>
      <c r="E98" t="s">
        <v>112</v>
      </c>
    </row>
    <row r="99" spans="1:5" x14ac:dyDescent="0.25">
      <c r="A99" t="str">
        <f>TEXT(D99,) &amp;COUNTIF($D$2:$D99,$D99)</f>
        <v>Chaz9</v>
      </c>
      <c r="B99">
        <f t="shared" si="1"/>
        <v>98</v>
      </c>
      <c r="C99">
        <f>_xlfn.FLOOR.MATH((B99-1)/12)+1</f>
        <v>9</v>
      </c>
      <c r="D99" t="s">
        <v>6</v>
      </c>
      <c r="E99" t="s">
        <v>113</v>
      </c>
    </row>
    <row r="100" spans="1:5" x14ac:dyDescent="0.25">
      <c r="A100" t="str">
        <f>TEXT(D100,) &amp;COUNTIF($D$2:$D100,$D100)</f>
        <v>Ross9</v>
      </c>
      <c r="B100">
        <f t="shared" si="1"/>
        <v>99</v>
      </c>
      <c r="C100">
        <f>_xlfn.FLOOR.MATH((B100-1)/12)+1</f>
        <v>9</v>
      </c>
      <c r="D100" t="s">
        <v>8</v>
      </c>
      <c r="E100" t="s">
        <v>114</v>
      </c>
    </row>
    <row r="101" spans="1:5" x14ac:dyDescent="0.25">
      <c r="A101" t="str">
        <f>TEXT(D101,) &amp;COUNTIF($D$2:$D101,$D101)</f>
        <v>Ean9</v>
      </c>
      <c r="B101">
        <f t="shared" si="1"/>
        <v>100</v>
      </c>
      <c r="C101">
        <f>_xlfn.FLOOR.MATH((B101-1)/12)+1</f>
        <v>9</v>
      </c>
      <c r="D101" t="s">
        <v>10</v>
      </c>
      <c r="E101" t="s">
        <v>115</v>
      </c>
    </row>
    <row r="102" spans="1:5" x14ac:dyDescent="0.25">
      <c r="A102" t="str">
        <f>TEXT(D102,) &amp;COUNTIF($D$2:$D102,$D102)</f>
        <v>Sawyer8</v>
      </c>
      <c r="B102">
        <f t="shared" si="1"/>
        <v>101</v>
      </c>
      <c r="C102">
        <f>_xlfn.FLOOR.MATH((B102-1)/12)+1</f>
        <v>9</v>
      </c>
      <c r="D102" t="s">
        <v>33</v>
      </c>
      <c r="E102" t="s">
        <v>116</v>
      </c>
    </row>
    <row r="103" spans="1:5" x14ac:dyDescent="0.25">
      <c r="A103" t="str">
        <f>TEXT(D103,) &amp;COUNTIF($D$2:$D103,$D103)</f>
        <v>Matt7</v>
      </c>
      <c r="B103">
        <f t="shared" si="1"/>
        <v>102</v>
      </c>
      <c r="C103">
        <f>_xlfn.FLOOR.MATH((B103-1)/12)+1</f>
        <v>9</v>
      </c>
      <c r="D103" t="s">
        <v>32</v>
      </c>
      <c r="E103" t="s">
        <v>117</v>
      </c>
    </row>
    <row r="104" spans="1:5" x14ac:dyDescent="0.25">
      <c r="A104" t="str">
        <f>TEXT(D104,) &amp;COUNTIF($D$2:$D104,$D104)</f>
        <v>Willis9</v>
      </c>
      <c r="B104">
        <f t="shared" si="1"/>
        <v>103</v>
      </c>
      <c r="C104">
        <f>_xlfn.FLOOR.MATH((B104-1)/12)+1</f>
        <v>9</v>
      </c>
      <c r="D104" t="s">
        <v>15</v>
      </c>
      <c r="E104" t="s">
        <v>118</v>
      </c>
    </row>
    <row r="105" spans="1:5" x14ac:dyDescent="0.25">
      <c r="A105" t="str">
        <f>TEXT(D105,) &amp;COUNTIF($D$2:$D105,$D105)</f>
        <v>Sam9</v>
      </c>
      <c r="B105">
        <f t="shared" si="1"/>
        <v>104</v>
      </c>
      <c r="C105">
        <f>_xlfn.FLOOR.MATH((B105-1)/12)+1</f>
        <v>9</v>
      </c>
      <c r="D105" t="s">
        <v>17</v>
      </c>
      <c r="E105" t="s">
        <v>119</v>
      </c>
    </row>
    <row r="106" spans="1:5" x14ac:dyDescent="0.25">
      <c r="A106" t="str">
        <f>TEXT(D106,) &amp;COUNTIF($D$2:$D106,$D106)</f>
        <v>Trevor9</v>
      </c>
      <c r="B106">
        <f t="shared" si="1"/>
        <v>105</v>
      </c>
      <c r="C106">
        <f>_xlfn.FLOOR.MATH((B106-1)/12)+1</f>
        <v>9</v>
      </c>
      <c r="D106" t="s">
        <v>19</v>
      </c>
      <c r="E106" t="s">
        <v>120</v>
      </c>
    </row>
    <row r="107" spans="1:5" x14ac:dyDescent="0.25">
      <c r="A107" t="str">
        <f>TEXT(D107,) &amp;COUNTIF($D$2:$D107,$D107)</f>
        <v>Basil9</v>
      </c>
      <c r="B107">
        <f t="shared" si="1"/>
        <v>106</v>
      </c>
      <c r="C107">
        <f>_xlfn.FLOOR.MATH((B107-1)/12)+1</f>
        <v>9</v>
      </c>
      <c r="D107" t="s">
        <v>4</v>
      </c>
      <c r="E107" t="s">
        <v>121</v>
      </c>
    </row>
    <row r="108" spans="1:5" x14ac:dyDescent="0.25">
      <c r="A108" t="str">
        <f>TEXT(D108,) &amp;COUNTIF($D$2:$D108,$D108)</f>
        <v>Majors10</v>
      </c>
      <c r="B108">
        <f t="shared" si="1"/>
        <v>107</v>
      </c>
      <c r="C108">
        <f>_xlfn.FLOOR.MATH((B108-1)/12)+1</f>
        <v>9</v>
      </c>
      <c r="D108" t="s">
        <v>22</v>
      </c>
      <c r="E108" t="s">
        <v>122</v>
      </c>
    </row>
    <row r="109" spans="1:5" x14ac:dyDescent="0.25">
      <c r="A109" t="str">
        <f>TEXT(D109,) &amp;COUNTIF($D$2:$D109,$D109)</f>
        <v>Hunter9</v>
      </c>
      <c r="B109">
        <f t="shared" si="1"/>
        <v>108</v>
      </c>
      <c r="C109">
        <f>_xlfn.FLOOR.MATH((B109-1)/12)+1</f>
        <v>9</v>
      </c>
      <c r="D109" t="s">
        <v>24</v>
      </c>
      <c r="E109" t="s">
        <v>123</v>
      </c>
    </row>
    <row r="110" spans="1:5" x14ac:dyDescent="0.25">
      <c r="A110" t="str">
        <f>TEXT(D110,) &amp;COUNTIF($D$2:$D110,$D110)</f>
        <v>Hunter10</v>
      </c>
      <c r="B110">
        <f t="shared" si="1"/>
        <v>109</v>
      </c>
      <c r="C110">
        <f>_xlfn.FLOOR.MATH((B110-1)/12)+1</f>
        <v>10</v>
      </c>
      <c r="D110" t="s">
        <v>24</v>
      </c>
      <c r="E110" t="s">
        <v>124</v>
      </c>
    </row>
    <row r="111" spans="1:5" x14ac:dyDescent="0.25">
      <c r="A111" t="str">
        <f>TEXT(D111,) &amp;COUNTIF($D$2:$D111,$D111)</f>
        <v>Majors11</v>
      </c>
      <c r="B111">
        <f t="shared" si="1"/>
        <v>110</v>
      </c>
      <c r="C111">
        <f>_xlfn.FLOOR.MATH((B111-1)/12)+1</f>
        <v>10</v>
      </c>
      <c r="D111" t="s">
        <v>22</v>
      </c>
      <c r="E111" t="s">
        <v>125</v>
      </c>
    </row>
    <row r="112" spans="1:5" x14ac:dyDescent="0.25">
      <c r="A112" t="str">
        <f>TEXT(D112,) &amp;COUNTIF($D$2:$D112,$D112)</f>
        <v>Basil10</v>
      </c>
      <c r="B112">
        <f t="shared" si="1"/>
        <v>111</v>
      </c>
      <c r="C112">
        <f>_xlfn.FLOOR.MATH((B112-1)/12)+1</f>
        <v>10</v>
      </c>
      <c r="D112" t="s">
        <v>4</v>
      </c>
      <c r="E112" t="s">
        <v>126</v>
      </c>
    </row>
    <row r="113" spans="1:5" x14ac:dyDescent="0.25">
      <c r="A113" t="str">
        <f>TEXT(D113,) &amp;COUNTIF($D$2:$D113,$D113)</f>
        <v>Trevor10</v>
      </c>
      <c r="B113">
        <f t="shared" si="1"/>
        <v>112</v>
      </c>
      <c r="C113">
        <f>_xlfn.FLOOR.MATH((B113-1)/12)+1</f>
        <v>10</v>
      </c>
      <c r="D113" t="s">
        <v>19</v>
      </c>
      <c r="E113" t="s">
        <v>127</v>
      </c>
    </row>
    <row r="114" spans="1:5" x14ac:dyDescent="0.25">
      <c r="A114" t="str">
        <f>TEXT(D114,) &amp;COUNTIF($D$2:$D114,$D114)</f>
        <v>Sam10</v>
      </c>
      <c r="B114">
        <f t="shared" si="1"/>
        <v>113</v>
      </c>
      <c r="C114">
        <f>_xlfn.FLOOR.MATH((B114-1)/12)+1</f>
        <v>10</v>
      </c>
      <c r="D114" t="s">
        <v>17</v>
      </c>
      <c r="E114" t="s">
        <v>128</v>
      </c>
    </row>
    <row r="115" spans="1:5" x14ac:dyDescent="0.25">
      <c r="A115" t="str">
        <f>TEXT(D115,) &amp;COUNTIF($D$2:$D115,$D115)</f>
        <v>Willis10</v>
      </c>
      <c r="B115">
        <f t="shared" si="1"/>
        <v>114</v>
      </c>
      <c r="C115">
        <f>_xlfn.FLOOR.MATH((B115-1)/12)+1</f>
        <v>10</v>
      </c>
      <c r="D115" t="s">
        <v>15</v>
      </c>
      <c r="E115" t="s">
        <v>129</v>
      </c>
    </row>
    <row r="116" spans="1:5" x14ac:dyDescent="0.25">
      <c r="A116" t="str">
        <f>TEXT(D116,) &amp;COUNTIF($D$2:$D116,$D116)</f>
        <v>Matt8</v>
      </c>
      <c r="B116">
        <f t="shared" si="1"/>
        <v>115</v>
      </c>
      <c r="C116">
        <f>_xlfn.FLOOR.MATH((B116-1)/12)+1</f>
        <v>10</v>
      </c>
      <c r="D116" t="s">
        <v>32</v>
      </c>
      <c r="E116" t="s">
        <v>130</v>
      </c>
    </row>
    <row r="117" spans="1:5" x14ac:dyDescent="0.25">
      <c r="A117" t="str">
        <f>TEXT(D117,) &amp;COUNTIF($D$2:$D117,$D117)</f>
        <v>Sawyer9</v>
      </c>
      <c r="B117">
        <f t="shared" si="1"/>
        <v>116</v>
      </c>
      <c r="C117">
        <f>_xlfn.FLOOR.MATH((B117-1)/12)+1</f>
        <v>10</v>
      </c>
      <c r="D117" t="s">
        <v>33</v>
      </c>
      <c r="E117" t="s">
        <v>131</v>
      </c>
    </row>
    <row r="118" spans="1:5" x14ac:dyDescent="0.25">
      <c r="A118" t="str">
        <f>TEXT(D118,) &amp;COUNTIF($D$2:$D118,$D118)</f>
        <v>Ean10</v>
      </c>
      <c r="B118">
        <f t="shared" si="1"/>
        <v>117</v>
      </c>
      <c r="C118">
        <f>_xlfn.FLOOR.MATH((B118-1)/12)+1</f>
        <v>10</v>
      </c>
      <c r="D118" t="s">
        <v>10</v>
      </c>
      <c r="E118" t="s">
        <v>132</v>
      </c>
    </row>
    <row r="119" spans="1:5" x14ac:dyDescent="0.25">
      <c r="A119" t="str">
        <f>TEXT(D119,) &amp;COUNTIF($D$2:$D119,$D119)</f>
        <v>Ross10</v>
      </c>
      <c r="B119">
        <f t="shared" si="1"/>
        <v>118</v>
      </c>
      <c r="C119">
        <f>_xlfn.FLOOR.MATH((B119-1)/12)+1</f>
        <v>10</v>
      </c>
      <c r="D119" t="s">
        <v>8</v>
      </c>
      <c r="E119" t="s">
        <v>133</v>
      </c>
    </row>
    <row r="120" spans="1:5" x14ac:dyDescent="0.25">
      <c r="A120" t="str">
        <f>TEXT(D120,) &amp;COUNTIF($D$2:$D120,$D120)</f>
        <v>Chaz10</v>
      </c>
      <c r="B120">
        <f t="shared" si="1"/>
        <v>119</v>
      </c>
      <c r="C120">
        <f>_xlfn.FLOOR.MATH((B120-1)/12)+1</f>
        <v>10</v>
      </c>
      <c r="D120" t="s">
        <v>6</v>
      </c>
      <c r="E120" t="s">
        <v>134</v>
      </c>
    </row>
    <row r="121" spans="1:5" x14ac:dyDescent="0.25">
      <c r="A121" t="str">
        <f>TEXT(D121,) &amp;COUNTIF($D$2:$D121,$D121)</f>
        <v>Jared12</v>
      </c>
      <c r="B121">
        <f t="shared" si="1"/>
        <v>120</v>
      </c>
      <c r="C121">
        <f>_xlfn.FLOOR.MATH((B121-1)/12)+1</f>
        <v>10</v>
      </c>
      <c r="D121" t="s">
        <v>12</v>
      </c>
      <c r="E121" t="s">
        <v>135</v>
      </c>
    </row>
    <row r="122" spans="1:5" x14ac:dyDescent="0.25">
      <c r="A122" t="str">
        <f>TEXT(D122,) &amp;COUNTIF($D$2:$D122,$D122)</f>
        <v>Jared13</v>
      </c>
      <c r="B122">
        <f t="shared" si="1"/>
        <v>121</v>
      </c>
      <c r="C122">
        <f>_xlfn.FLOOR.MATH((B122-1)/12)+1</f>
        <v>11</v>
      </c>
      <c r="D122" t="s">
        <v>12</v>
      </c>
      <c r="E122" t="s">
        <v>136</v>
      </c>
    </row>
    <row r="123" spans="1:5" x14ac:dyDescent="0.25">
      <c r="A123" t="str">
        <f>TEXT(D123,) &amp;COUNTIF($D$2:$D123,$D123)</f>
        <v>Chaz11</v>
      </c>
      <c r="B123">
        <f t="shared" si="1"/>
        <v>122</v>
      </c>
      <c r="C123">
        <f>_xlfn.FLOOR.MATH((B123-1)/12)+1</f>
        <v>11</v>
      </c>
      <c r="D123" t="s">
        <v>6</v>
      </c>
      <c r="E123" t="s">
        <v>137</v>
      </c>
    </row>
    <row r="124" spans="1:5" x14ac:dyDescent="0.25">
      <c r="A124" t="str">
        <f>TEXT(D124,) &amp;COUNTIF($D$2:$D124,$D124)</f>
        <v>Ross11</v>
      </c>
      <c r="B124">
        <f t="shared" si="1"/>
        <v>123</v>
      </c>
      <c r="C124">
        <f>_xlfn.FLOOR.MATH((B124-1)/12)+1</f>
        <v>11</v>
      </c>
      <c r="D124" t="s">
        <v>8</v>
      </c>
      <c r="E124" t="s">
        <v>138</v>
      </c>
    </row>
    <row r="125" spans="1:5" x14ac:dyDescent="0.25">
      <c r="A125" t="str">
        <f>TEXT(D125,) &amp;COUNTIF($D$2:$D125,$D125)</f>
        <v>Ean11</v>
      </c>
      <c r="B125">
        <f t="shared" si="1"/>
        <v>124</v>
      </c>
      <c r="C125">
        <f>_xlfn.FLOOR.MATH((B125-1)/12)+1</f>
        <v>11</v>
      </c>
      <c r="D125" t="s">
        <v>10</v>
      </c>
      <c r="E125" t="s">
        <v>139</v>
      </c>
    </row>
    <row r="126" spans="1:5" x14ac:dyDescent="0.25">
      <c r="A126" t="str">
        <f>TEXT(D126,) &amp;COUNTIF($D$2:$D126,$D126)</f>
        <v>Sawyer10</v>
      </c>
      <c r="B126">
        <f t="shared" si="1"/>
        <v>125</v>
      </c>
      <c r="C126">
        <f>_xlfn.FLOOR.MATH((B126-1)/12)+1</f>
        <v>11</v>
      </c>
      <c r="D126" t="s">
        <v>33</v>
      </c>
      <c r="E126" t="s">
        <v>140</v>
      </c>
    </row>
    <row r="127" spans="1:5" x14ac:dyDescent="0.25">
      <c r="A127" t="str">
        <f>TEXT(D127,) &amp;COUNTIF($D$2:$D127,$D127)</f>
        <v>Matt9</v>
      </c>
      <c r="B127">
        <f t="shared" si="1"/>
        <v>126</v>
      </c>
      <c r="C127">
        <f>_xlfn.FLOOR.MATH((B127-1)/12)+1</f>
        <v>11</v>
      </c>
      <c r="D127" t="s">
        <v>32</v>
      </c>
      <c r="E127" t="s">
        <v>141</v>
      </c>
    </row>
    <row r="128" spans="1:5" x14ac:dyDescent="0.25">
      <c r="A128" t="str">
        <f>TEXT(D128,) &amp;COUNTIF($D$2:$D128,$D128)</f>
        <v>Willis11</v>
      </c>
      <c r="B128">
        <f t="shared" si="1"/>
        <v>127</v>
      </c>
      <c r="C128">
        <f>_xlfn.FLOOR.MATH((B128-1)/12)+1</f>
        <v>11</v>
      </c>
      <c r="D128" t="s">
        <v>15</v>
      </c>
      <c r="E128" t="s">
        <v>142</v>
      </c>
    </row>
    <row r="129" spans="1:5" x14ac:dyDescent="0.25">
      <c r="A129" t="str">
        <f>TEXT(D129,) &amp;COUNTIF($D$2:$D129,$D129)</f>
        <v>Sam11</v>
      </c>
      <c r="B129">
        <f t="shared" si="1"/>
        <v>128</v>
      </c>
      <c r="C129">
        <f>_xlfn.FLOOR.MATH((B129-1)/12)+1</f>
        <v>11</v>
      </c>
      <c r="D129" t="s">
        <v>17</v>
      </c>
      <c r="E129" t="s">
        <v>143</v>
      </c>
    </row>
    <row r="130" spans="1:5" x14ac:dyDescent="0.25">
      <c r="A130" t="str">
        <f>TEXT(D130,) &amp;COUNTIF($D$2:$D130,$D130)</f>
        <v>Trevor11</v>
      </c>
      <c r="B130">
        <f t="shared" si="1"/>
        <v>129</v>
      </c>
      <c r="C130">
        <f>_xlfn.FLOOR.MATH((B130-1)/12)+1</f>
        <v>11</v>
      </c>
      <c r="D130" t="s">
        <v>19</v>
      </c>
      <c r="E130" t="s">
        <v>144</v>
      </c>
    </row>
    <row r="131" spans="1:5" x14ac:dyDescent="0.25">
      <c r="A131" t="str">
        <f>TEXT(D131,) &amp;COUNTIF($D$2:$D131,$D131)</f>
        <v>Basil11</v>
      </c>
      <c r="B131">
        <f t="shared" si="1"/>
        <v>130</v>
      </c>
      <c r="C131">
        <f>_xlfn.FLOOR.MATH((B131-1)/12)+1</f>
        <v>11</v>
      </c>
      <c r="D131" t="s">
        <v>4</v>
      </c>
      <c r="E131" t="s">
        <v>145</v>
      </c>
    </row>
    <row r="132" spans="1:5" x14ac:dyDescent="0.25">
      <c r="A132" t="str">
        <f>TEXT(D132,) &amp;COUNTIF($D$2:$D132,$D132)</f>
        <v>Majors12</v>
      </c>
      <c r="B132">
        <f t="shared" ref="B132:B181" si="2">B131+1</f>
        <v>131</v>
      </c>
      <c r="C132">
        <f>_xlfn.FLOOR.MATH((B132-1)/12)+1</f>
        <v>11</v>
      </c>
      <c r="D132" t="s">
        <v>22</v>
      </c>
      <c r="E132" t="s">
        <v>146</v>
      </c>
    </row>
    <row r="133" spans="1:5" x14ac:dyDescent="0.25">
      <c r="A133" t="str">
        <f>TEXT(D133,) &amp;COUNTIF($D$2:$D133,$D133)</f>
        <v>Hunter11</v>
      </c>
      <c r="B133">
        <f t="shared" si="2"/>
        <v>132</v>
      </c>
      <c r="C133">
        <f>_xlfn.FLOOR.MATH((B133-1)/12)+1</f>
        <v>11</v>
      </c>
      <c r="D133" t="s">
        <v>24</v>
      </c>
      <c r="E133" t="s">
        <v>147</v>
      </c>
    </row>
    <row r="134" spans="1:5" x14ac:dyDescent="0.25">
      <c r="A134" t="str">
        <f>TEXT(D134,) &amp;COUNTIF($D$2:$D134,$D134)</f>
        <v>Hunter12</v>
      </c>
      <c r="B134">
        <f t="shared" si="2"/>
        <v>133</v>
      </c>
      <c r="C134">
        <f>_xlfn.FLOOR.MATH((B134-1)/12)+1</f>
        <v>12</v>
      </c>
      <c r="D134" t="s">
        <v>24</v>
      </c>
      <c r="E134" t="s">
        <v>148</v>
      </c>
    </row>
    <row r="135" spans="1:5" x14ac:dyDescent="0.25">
      <c r="A135" t="str">
        <f>TEXT(D135,) &amp;COUNTIF($D$2:$D135,$D135)</f>
        <v>Majors13</v>
      </c>
      <c r="B135">
        <f t="shared" si="2"/>
        <v>134</v>
      </c>
      <c r="C135">
        <f>_xlfn.FLOOR.MATH((B135-1)/12)+1</f>
        <v>12</v>
      </c>
      <c r="D135" t="s">
        <v>22</v>
      </c>
      <c r="E135" t="s">
        <v>149</v>
      </c>
    </row>
    <row r="136" spans="1:5" x14ac:dyDescent="0.25">
      <c r="A136" t="str">
        <f>TEXT(D136,) &amp;COUNTIF($D$2:$D136,$D136)</f>
        <v>Basil12</v>
      </c>
      <c r="B136">
        <f t="shared" si="2"/>
        <v>135</v>
      </c>
      <c r="C136">
        <f>_xlfn.FLOOR.MATH((B136-1)/12)+1</f>
        <v>12</v>
      </c>
      <c r="D136" t="s">
        <v>4</v>
      </c>
      <c r="E136" t="s">
        <v>150</v>
      </c>
    </row>
    <row r="137" spans="1:5" x14ac:dyDescent="0.25">
      <c r="A137" t="str">
        <f>TEXT(D137,) &amp;COUNTIF($D$2:$D137,$D137)</f>
        <v>Trevor12</v>
      </c>
      <c r="B137">
        <f t="shared" si="2"/>
        <v>136</v>
      </c>
      <c r="C137">
        <f>_xlfn.FLOOR.MATH((B137-1)/12)+1</f>
        <v>12</v>
      </c>
      <c r="D137" t="s">
        <v>19</v>
      </c>
      <c r="E137" t="s">
        <v>151</v>
      </c>
    </row>
    <row r="138" spans="1:5" x14ac:dyDescent="0.25">
      <c r="A138" t="str">
        <f>TEXT(D138,) &amp;COUNTIF($D$2:$D138,$D138)</f>
        <v>Sam12</v>
      </c>
      <c r="B138">
        <f t="shared" si="2"/>
        <v>137</v>
      </c>
      <c r="C138">
        <f>_xlfn.FLOOR.MATH((B138-1)/12)+1</f>
        <v>12</v>
      </c>
      <c r="D138" t="s">
        <v>17</v>
      </c>
      <c r="E138" t="s">
        <v>152</v>
      </c>
    </row>
    <row r="139" spans="1:5" x14ac:dyDescent="0.25">
      <c r="A139" t="str">
        <f>TEXT(D139,) &amp;COUNTIF($D$2:$D139,$D139)</f>
        <v>Willis12</v>
      </c>
      <c r="B139">
        <f t="shared" si="2"/>
        <v>138</v>
      </c>
      <c r="C139">
        <f>_xlfn.FLOOR.MATH((B139-1)/12)+1</f>
        <v>12</v>
      </c>
      <c r="D139" t="s">
        <v>15</v>
      </c>
      <c r="E139" t="s">
        <v>153</v>
      </c>
    </row>
    <row r="140" spans="1:5" x14ac:dyDescent="0.25">
      <c r="A140" t="str">
        <f>TEXT(D140,) &amp;COUNTIF($D$2:$D140,$D140)</f>
        <v>Matt10</v>
      </c>
      <c r="B140">
        <f t="shared" si="2"/>
        <v>139</v>
      </c>
      <c r="C140">
        <f>_xlfn.FLOOR.MATH((B140-1)/12)+1</f>
        <v>12</v>
      </c>
      <c r="D140" t="s">
        <v>32</v>
      </c>
      <c r="E140" t="s">
        <v>154</v>
      </c>
    </row>
    <row r="141" spans="1:5" x14ac:dyDescent="0.25">
      <c r="A141" t="str">
        <f>TEXT(D141,) &amp;COUNTIF($D$2:$D141,$D141)</f>
        <v>Sawyer11</v>
      </c>
      <c r="B141">
        <f t="shared" si="2"/>
        <v>140</v>
      </c>
      <c r="C141">
        <f>_xlfn.FLOOR.MATH((B141-1)/12)+1</f>
        <v>12</v>
      </c>
      <c r="D141" t="s">
        <v>33</v>
      </c>
      <c r="E141" t="s">
        <v>109</v>
      </c>
    </row>
    <row r="142" spans="1:5" x14ac:dyDescent="0.25">
      <c r="A142" t="str">
        <f>TEXT(D142,) &amp;COUNTIF($D$2:$D142,$D142)</f>
        <v>Ean12</v>
      </c>
      <c r="B142">
        <f t="shared" si="2"/>
        <v>141</v>
      </c>
      <c r="C142">
        <f>_xlfn.FLOOR.MATH((B142-1)/12)+1</f>
        <v>12</v>
      </c>
      <c r="D142" t="s">
        <v>10</v>
      </c>
      <c r="E142" t="s">
        <v>155</v>
      </c>
    </row>
    <row r="143" spans="1:5" x14ac:dyDescent="0.25">
      <c r="A143" t="str">
        <f>TEXT(D143,) &amp;COUNTIF($D$2:$D143,$D143)</f>
        <v>Ross12</v>
      </c>
      <c r="B143">
        <f t="shared" si="2"/>
        <v>142</v>
      </c>
      <c r="C143">
        <f>_xlfn.FLOOR.MATH((B143-1)/12)+1</f>
        <v>12</v>
      </c>
      <c r="D143" t="s">
        <v>8</v>
      </c>
      <c r="E143" t="s">
        <v>156</v>
      </c>
    </row>
    <row r="144" spans="1:5" x14ac:dyDescent="0.25">
      <c r="A144" t="str">
        <f>TEXT(D144,) &amp;COUNTIF($D$2:$D144,$D144)</f>
        <v>Chaz12</v>
      </c>
      <c r="B144">
        <f t="shared" si="2"/>
        <v>143</v>
      </c>
      <c r="C144">
        <f>_xlfn.FLOOR.MATH((B144-1)/12)+1</f>
        <v>12</v>
      </c>
      <c r="D144" t="s">
        <v>6</v>
      </c>
      <c r="E144" t="s">
        <v>157</v>
      </c>
    </row>
    <row r="145" spans="1:5" x14ac:dyDescent="0.25">
      <c r="A145" t="str">
        <f>TEXT(D145,) &amp;COUNTIF($D$2:$D145,$D145)</f>
        <v>Jared14</v>
      </c>
      <c r="B145">
        <f t="shared" si="2"/>
        <v>144</v>
      </c>
      <c r="C145">
        <f>_xlfn.FLOOR.MATH((B145-1)/12)+1</f>
        <v>12</v>
      </c>
      <c r="D145" t="s">
        <v>12</v>
      </c>
      <c r="E145" t="s">
        <v>158</v>
      </c>
    </row>
    <row r="146" spans="1:5" x14ac:dyDescent="0.25">
      <c r="A146" t="str">
        <f>TEXT(D146,) &amp;COUNTIF($D$2:$D146,$D146)</f>
        <v>Trevor13</v>
      </c>
      <c r="B146">
        <f t="shared" si="2"/>
        <v>145</v>
      </c>
      <c r="C146">
        <f>_xlfn.FLOOR.MATH((B146-1)/12)+1</f>
        <v>13</v>
      </c>
      <c r="D146" t="s">
        <v>19</v>
      </c>
      <c r="E146" t="s">
        <v>159</v>
      </c>
    </row>
    <row r="147" spans="1:5" x14ac:dyDescent="0.25">
      <c r="A147" t="str">
        <f>TEXT(D147,) &amp;COUNTIF($D$2:$D147,$D147)</f>
        <v>Chaz13</v>
      </c>
      <c r="B147">
        <f t="shared" si="2"/>
        <v>146</v>
      </c>
      <c r="C147">
        <f>_xlfn.FLOOR.MATH((B147-1)/12)+1</f>
        <v>13</v>
      </c>
      <c r="D147" t="s">
        <v>6</v>
      </c>
      <c r="E147" t="s">
        <v>160</v>
      </c>
    </row>
    <row r="148" spans="1:5" x14ac:dyDescent="0.25">
      <c r="A148" t="str">
        <f>TEXT(D148,) &amp;COUNTIF($D$2:$D148,$D148)</f>
        <v>Ross13</v>
      </c>
      <c r="B148">
        <f t="shared" si="2"/>
        <v>147</v>
      </c>
      <c r="C148">
        <f>_xlfn.FLOOR.MATH((B148-1)/12)+1</f>
        <v>13</v>
      </c>
      <c r="D148" t="s">
        <v>8</v>
      </c>
      <c r="E148" t="s">
        <v>161</v>
      </c>
    </row>
    <row r="149" spans="1:5" x14ac:dyDescent="0.25">
      <c r="A149" t="str">
        <f>TEXT(D149,) &amp;COUNTIF($D$2:$D149,$D149)</f>
        <v>Ean13</v>
      </c>
      <c r="B149">
        <f t="shared" si="2"/>
        <v>148</v>
      </c>
      <c r="C149">
        <f>_xlfn.FLOOR.MATH((B149-1)/12)+1</f>
        <v>13</v>
      </c>
      <c r="D149" t="s">
        <v>10</v>
      </c>
      <c r="E149" t="s">
        <v>162</v>
      </c>
    </row>
    <row r="150" spans="1:5" x14ac:dyDescent="0.25">
      <c r="A150" t="str">
        <f>TEXT(D150,) &amp;COUNTIF($D$2:$D150,$D150)</f>
        <v>Sawyer12</v>
      </c>
      <c r="B150">
        <f t="shared" si="2"/>
        <v>149</v>
      </c>
      <c r="C150">
        <f>_xlfn.FLOOR.MATH((B150-1)/12)+1</f>
        <v>13</v>
      </c>
      <c r="D150" t="s">
        <v>33</v>
      </c>
      <c r="E150" t="s">
        <v>163</v>
      </c>
    </row>
    <row r="151" spans="1:5" x14ac:dyDescent="0.25">
      <c r="A151" t="str">
        <f>TEXT(D151,) &amp;COUNTIF($D$2:$D151,$D151)</f>
        <v>Matt11</v>
      </c>
      <c r="B151">
        <f t="shared" si="2"/>
        <v>150</v>
      </c>
      <c r="C151">
        <f>_xlfn.FLOOR.MATH((B151-1)/12)+1</f>
        <v>13</v>
      </c>
      <c r="D151" t="s">
        <v>32</v>
      </c>
      <c r="E151" t="s">
        <v>164</v>
      </c>
    </row>
    <row r="152" spans="1:5" x14ac:dyDescent="0.25">
      <c r="A152" t="str">
        <f>TEXT(D152,) &amp;COUNTIF($D$2:$D152,$D152)</f>
        <v>Willis13</v>
      </c>
      <c r="B152">
        <f t="shared" si="2"/>
        <v>151</v>
      </c>
      <c r="C152">
        <f>_xlfn.FLOOR.MATH((B152-1)/12)+1</f>
        <v>13</v>
      </c>
      <c r="D152" t="s">
        <v>15</v>
      </c>
      <c r="E152" t="s">
        <v>165</v>
      </c>
    </row>
    <row r="153" spans="1:5" x14ac:dyDescent="0.25">
      <c r="A153" t="str">
        <f>TEXT(D153,) &amp;COUNTIF($D$2:$D153,$D153)</f>
        <v>Sam13</v>
      </c>
      <c r="B153">
        <f t="shared" si="2"/>
        <v>152</v>
      </c>
      <c r="C153">
        <f>_xlfn.FLOOR.MATH((B153-1)/12)+1</f>
        <v>13</v>
      </c>
      <c r="D153" t="s">
        <v>17</v>
      </c>
      <c r="E153" t="s">
        <v>166</v>
      </c>
    </row>
    <row r="154" spans="1:5" x14ac:dyDescent="0.25">
      <c r="A154" t="str">
        <f>TEXT(D154,) &amp;COUNTIF($D$2:$D154,$D154)</f>
        <v>Trevor14</v>
      </c>
      <c r="B154">
        <f t="shared" si="2"/>
        <v>153</v>
      </c>
      <c r="C154">
        <f>_xlfn.FLOOR.MATH((B154-1)/12)+1</f>
        <v>13</v>
      </c>
      <c r="D154" t="s">
        <v>19</v>
      </c>
      <c r="E154" t="s">
        <v>167</v>
      </c>
    </row>
    <row r="155" spans="1:5" x14ac:dyDescent="0.25">
      <c r="A155" t="str">
        <f>TEXT(D155,) &amp;COUNTIF($D$2:$D155,$D155)</f>
        <v>Basil13</v>
      </c>
      <c r="B155">
        <f t="shared" si="2"/>
        <v>154</v>
      </c>
      <c r="C155">
        <f>_xlfn.FLOOR.MATH((B155-1)/12)+1</f>
        <v>13</v>
      </c>
      <c r="D155" t="s">
        <v>4</v>
      </c>
      <c r="E155" t="s">
        <v>168</v>
      </c>
    </row>
    <row r="156" spans="1:5" x14ac:dyDescent="0.25">
      <c r="A156" t="str">
        <f>TEXT(D156,) &amp;COUNTIF($D$2:$D156,$D156)</f>
        <v>Majors14</v>
      </c>
      <c r="B156">
        <f t="shared" si="2"/>
        <v>155</v>
      </c>
      <c r="C156">
        <f>_xlfn.FLOOR.MATH((B156-1)/12)+1</f>
        <v>13</v>
      </c>
      <c r="D156" t="s">
        <v>22</v>
      </c>
      <c r="E156" t="s">
        <v>169</v>
      </c>
    </row>
    <row r="157" spans="1:5" x14ac:dyDescent="0.25">
      <c r="A157" t="str">
        <f>TEXT(D157,) &amp;COUNTIF($D$2:$D157,$D157)</f>
        <v>Hunter13</v>
      </c>
      <c r="B157">
        <f t="shared" si="2"/>
        <v>156</v>
      </c>
      <c r="C157">
        <f>_xlfn.FLOOR.MATH((B157-1)/12)+1</f>
        <v>13</v>
      </c>
      <c r="D157" t="s">
        <v>24</v>
      </c>
      <c r="E157" t="s">
        <v>170</v>
      </c>
    </row>
    <row r="158" spans="1:5" x14ac:dyDescent="0.25">
      <c r="A158" t="str">
        <f>TEXT(D158,) &amp;COUNTIF($D$2:$D158,$D158)</f>
        <v>Hunter14</v>
      </c>
      <c r="B158">
        <f t="shared" si="2"/>
        <v>157</v>
      </c>
      <c r="C158">
        <f>_xlfn.FLOOR.MATH((B158-1)/12)+1</f>
        <v>14</v>
      </c>
      <c r="D158" t="s">
        <v>24</v>
      </c>
      <c r="E158" t="s">
        <v>171</v>
      </c>
    </row>
    <row r="159" spans="1:5" x14ac:dyDescent="0.25">
      <c r="A159" t="str">
        <f>TEXT(D159,) &amp;COUNTIF($D$2:$D159,$D159)</f>
        <v>Majors15</v>
      </c>
      <c r="B159">
        <f t="shared" si="2"/>
        <v>158</v>
      </c>
      <c r="C159">
        <f>_xlfn.FLOOR.MATH((B159-1)/12)+1</f>
        <v>14</v>
      </c>
      <c r="D159" t="s">
        <v>22</v>
      </c>
      <c r="E159" t="s">
        <v>172</v>
      </c>
    </row>
    <row r="160" spans="1:5" x14ac:dyDescent="0.25">
      <c r="A160" t="str">
        <f>TEXT(D160,) &amp;COUNTIF($D$2:$D160,$D160)</f>
        <v>Matt12</v>
      </c>
      <c r="B160">
        <f t="shared" si="2"/>
        <v>159</v>
      </c>
      <c r="C160">
        <f>_xlfn.FLOOR.MATH((B160-1)/12)+1</f>
        <v>14</v>
      </c>
      <c r="D160" t="s">
        <v>32</v>
      </c>
      <c r="E160" t="s">
        <v>173</v>
      </c>
    </row>
    <row r="161" spans="1:5" x14ac:dyDescent="0.25">
      <c r="A161" t="str">
        <f>TEXT(D161,) &amp;COUNTIF($D$2:$D161,$D161)</f>
        <v>Trevor15</v>
      </c>
      <c r="B161">
        <f t="shared" si="2"/>
        <v>160</v>
      </c>
      <c r="C161">
        <f>_xlfn.FLOOR.MATH((B161-1)/12)+1</f>
        <v>14</v>
      </c>
      <c r="D161" t="s">
        <v>19</v>
      </c>
      <c r="E161" t="s">
        <v>174</v>
      </c>
    </row>
    <row r="162" spans="1:5" x14ac:dyDescent="0.25">
      <c r="A162" t="str">
        <f>TEXT(D162,) &amp;COUNTIF($D$2:$D162,$D162)</f>
        <v>Sam14</v>
      </c>
      <c r="B162">
        <f t="shared" si="2"/>
        <v>161</v>
      </c>
      <c r="C162">
        <f>_xlfn.FLOOR.MATH((B162-1)/12)+1</f>
        <v>14</v>
      </c>
      <c r="D162" t="s">
        <v>17</v>
      </c>
      <c r="E162" t="s">
        <v>175</v>
      </c>
    </row>
    <row r="163" spans="1:5" x14ac:dyDescent="0.25">
      <c r="A163" t="str">
        <f>TEXT(D163,) &amp;COUNTIF($D$2:$D163,$D163)</f>
        <v>Willis14</v>
      </c>
      <c r="B163">
        <f t="shared" si="2"/>
        <v>162</v>
      </c>
      <c r="C163">
        <f>_xlfn.FLOOR.MATH((B163-1)/12)+1</f>
        <v>14</v>
      </c>
      <c r="D163" t="s">
        <v>15</v>
      </c>
      <c r="E163" t="s">
        <v>176</v>
      </c>
    </row>
    <row r="164" spans="1:5" x14ac:dyDescent="0.25">
      <c r="A164" t="str">
        <f>TEXT(D164,) &amp;COUNTIF($D$2:$D164,$D164)</f>
        <v>Matt13</v>
      </c>
      <c r="B164">
        <f t="shared" si="2"/>
        <v>163</v>
      </c>
      <c r="C164">
        <f>_xlfn.FLOOR.MATH((B164-1)/12)+1</f>
        <v>14</v>
      </c>
      <c r="D164" t="s">
        <v>32</v>
      </c>
      <c r="E164" t="s">
        <v>177</v>
      </c>
    </row>
    <row r="165" spans="1:5" x14ac:dyDescent="0.25">
      <c r="A165" t="str">
        <f>TEXT(D165,) &amp;COUNTIF($D$2:$D165,$D165)</f>
        <v>Sawyer13</v>
      </c>
      <c r="B165">
        <f t="shared" si="2"/>
        <v>164</v>
      </c>
      <c r="C165">
        <f>_xlfn.FLOOR.MATH((B165-1)/12)+1</f>
        <v>14</v>
      </c>
      <c r="D165" t="s">
        <v>33</v>
      </c>
      <c r="E165" t="s">
        <v>178</v>
      </c>
    </row>
    <row r="166" spans="1:5" x14ac:dyDescent="0.25">
      <c r="A166" t="str">
        <f>TEXT(D166,) &amp;COUNTIF($D$2:$D166,$D166)</f>
        <v>Ean14</v>
      </c>
      <c r="B166">
        <f t="shared" si="2"/>
        <v>165</v>
      </c>
      <c r="C166">
        <f>_xlfn.FLOOR.MATH((B166-1)/12)+1</f>
        <v>14</v>
      </c>
      <c r="D166" t="s">
        <v>10</v>
      </c>
      <c r="E166" t="s">
        <v>179</v>
      </c>
    </row>
    <row r="167" spans="1:5" x14ac:dyDescent="0.25">
      <c r="A167" t="str">
        <f>TEXT(D167,) &amp;COUNTIF($D$2:$D167,$D167)</f>
        <v>Ross14</v>
      </c>
      <c r="B167">
        <f t="shared" si="2"/>
        <v>166</v>
      </c>
      <c r="C167">
        <f>_xlfn.FLOOR.MATH((B167-1)/12)+1</f>
        <v>14</v>
      </c>
      <c r="D167" t="s">
        <v>8</v>
      </c>
      <c r="E167" t="s">
        <v>180</v>
      </c>
    </row>
    <row r="168" spans="1:5" x14ac:dyDescent="0.25">
      <c r="A168" t="str">
        <f>TEXT(D168,) &amp;COUNTIF($D$2:$D168,$D168)</f>
        <v>Chaz14</v>
      </c>
      <c r="B168">
        <f t="shared" si="2"/>
        <v>167</v>
      </c>
      <c r="C168">
        <f>_xlfn.FLOOR.MATH((B168-1)/12)+1</f>
        <v>14</v>
      </c>
      <c r="D168" t="s">
        <v>6</v>
      </c>
      <c r="E168" t="s">
        <v>181</v>
      </c>
    </row>
    <row r="169" spans="1:5" x14ac:dyDescent="0.25">
      <c r="A169" t="str">
        <f>TEXT(D169,) &amp;COUNTIF($D$2:$D169,$D169)</f>
        <v>Jared15</v>
      </c>
      <c r="B169">
        <f t="shared" si="2"/>
        <v>168</v>
      </c>
      <c r="C169">
        <f>_xlfn.FLOOR.MATH((B169-1)/12)+1</f>
        <v>14</v>
      </c>
      <c r="D169" t="s">
        <v>12</v>
      </c>
      <c r="E169" t="s">
        <v>182</v>
      </c>
    </row>
    <row r="170" spans="1:5" x14ac:dyDescent="0.25">
      <c r="A170" t="str">
        <f>TEXT(D170,) &amp;COUNTIF($D$2:$D170,$D170)</f>
        <v>Basil14</v>
      </c>
      <c r="B170">
        <f t="shared" si="2"/>
        <v>169</v>
      </c>
      <c r="C170">
        <f>_xlfn.FLOOR.MATH((B170-1)/12)+1</f>
        <v>15</v>
      </c>
      <c r="D170" t="s">
        <v>4</v>
      </c>
      <c r="E170" t="s">
        <v>183</v>
      </c>
    </row>
    <row r="171" spans="1:5" x14ac:dyDescent="0.25">
      <c r="A171" t="str">
        <f>TEXT(D171,) &amp;COUNTIF($D$2:$D171,$D171)</f>
        <v>Chaz15</v>
      </c>
      <c r="B171">
        <f t="shared" si="2"/>
        <v>170</v>
      </c>
      <c r="C171">
        <f>_xlfn.FLOOR.MATH((B171-1)/12)+1</f>
        <v>15</v>
      </c>
      <c r="D171" t="s">
        <v>6</v>
      </c>
      <c r="E171" t="s">
        <v>184</v>
      </c>
    </row>
    <row r="172" spans="1:5" x14ac:dyDescent="0.25">
      <c r="A172" t="str">
        <f>TEXT(D172,) &amp;COUNTIF($D$2:$D172,$D172)</f>
        <v>Ross15</v>
      </c>
      <c r="B172">
        <f t="shared" si="2"/>
        <v>171</v>
      </c>
      <c r="C172">
        <f>_xlfn.FLOOR.MATH((B172-1)/12)+1</f>
        <v>15</v>
      </c>
      <c r="D172" t="s">
        <v>8</v>
      </c>
      <c r="E172" t="s">
        <v>185</v>
      </c>
    </row>
    <row r="173" spans="1:5" x14ac:dyDescent="0.25">
      <c r="A173" t="str">
        <f>TEXT(D173,) &amp;COUNTIF($D$2:$D173,$D173)</f>
        <v>Ean15</v>
      </c>
      <c r="B173">
        <f t="shared" si="2"/>
        <v>172</v>
      </c>
      <c r="C173">
        <f>_xlfn.FLOOR.MATH((B173-1)/12)+1</f>
        <v>15</v>
      </c>
      <c r="D173" t="s">
        <v>10</v>
      </c>
      <c r="E173" t="s">
        <v>186</v>
      </c>
    </row>
    <row r="174" spans="1:5" x14ac:dyDescent="0.25">
      <c r="A174" t="str">
        <f>TEXT(D174,) &amp;COUNTIF($D$2:$D174,$D174)</f>
        <v>Sawyer14</v>
      </c>
      <c r="B174">
        <f t="shared" si="2"/>
        <v>173</v>
      </c>
      <c r="C174">
        <f>_xlfn.FLOOR.MATH((B174-1)/12)+1</f>
        <v>15</v>
      </c>
      <c r="D174" t="s">
        <v>33</v>
      </c>
      <c r="E174" t="s">
        <v>187</v>
      </c>
    </row>
    <row r="175" spans="1:5" x14ac:dyDescent="0.25">
      <c r="A175" t="str">
        <f>TEXT(D175,) &amp;COUNTIF($D$2:$D175,$D175)</f>
        <v>Matt14</v>
      </c>
      <c r="B175">
        <f t="shared" si="2"/>
        <v>174</v>
      </c>
      <c r="C175">
        <f>_xlfn.FLOOR.MATH((B175-1)/12)+1</f>
        <v>15</v>
      </c>
      <c r="D175" t="s">
        <v>32</v>
      </c>
      <c r="E175" t="s">
        <v>188</v>
      </c>
    </row>
    <row r="176" spans="1:5" x14ac:dyDescent="0.25">
      <c r="A176" t="str">
        <f>TEXT(D176,) &amp;COUNTIF($D$2:$D176,$D176)</f>
        <v>Willis15</v>
      </c>
      <c r="B176">
        <f t="shared" si="2"/>
        <v>175</v>
      </c>
      <c r="C176">
        <f>_xlfn.FLOOR.MATH((B176-1)/12)+1</f>
        <v>15</v>
      </c>
      <c r="D176" t="s">
        <v>15</v>
      </c>
      <c r="E176" t="s">
        <v>189</v>
      </c>
    </row>
    <row r="177" spans="1:5" x14ac:dyDescent="0.25">
      <c r="A177" t="str">
        <f>TEXT(D177,) &amp;COUNTIF($D$2:$D177,$D177)</f>
        <v>Sam15</v>
      </c>
      <c r="B177">
        <f t="shared" si="2"/>
        <v>176</v>
      </c>
      <c r="C177">
        <f>_xlfn.FLOOR.MATH((B177-1)/12)+1</f>
        <v>15</v>
      </c>
      <c r="D177" t="s">
        <v>17</v>
      </c>
      <c r="E177" t="s">
        <v>190</v>
      </c>
    </row>
    <row r="178" spans="1:5" x14ac:dyDescent="0.25">
      <c r="A178" t="str">
        <f>TEXT(D178,) &amp;COUNTIF($D$2:$D178,$D178)</f>
        <v>Matt15</v>
      </c>
      <c r="B178">
        <f t="shared" si="2"/>
        <v>177</v>
      </c>
      <c r="C178">
        <f>_xlfn.FLOOR.MATH((B178-1)/12)+1</f>
        <v>15</v>
      </c>
      <c r="D178" t="s">
        <v>32</v>
      </c>
      <c r="E178" t="s">
        <v>191</v>
      </c>
    </row>
    <row r="179" spans="1:5" x14ac:dyDescent="0.25">
      <c r="A179" t="str">
        <f>TEXT(D179,) &amp;COUNTIF($D$2:$D179,$D179)</f>
        <v>Sawyer15</v>
      </c>
      <c r="B179">
        <f t="shared" si="2"/>
        <v>178</v>
      </c>
      <c r="C179">
        <f>_xlfn.FLOOR.MATH((B179-1)/12)+1</f>
        <v>15</v>
      </c>
      <c r="D179" t="s">
        <v>33</v>
      </c>
      <c r="E179" t="s">
        <v>192</v>
      </c>
    </row>
    <row r="180" spans="1:5" x14ac:dyDescent="0.25">
      <c r="A180" t="str">
        <f>TEXT(D180,) &amp;COUNTIF($D$2:$D180,$D180)</f>
        <v>Basil15</v>
      </c>
      <c r="B180">
        <f t="shared" si="2"/>
        <v>179</v>
      </c>
      <c r="C180">
        <f>_xlfn.FLOOR.MATH((B180-1)/12)+1</f>
        <v>15</v>
      </c>
      <c r="D180" t="s">
        <v>4</v>
      </c>
      <c r="E180" t="s">
        <v>193</v>
      </c>
    </row>
    <row r="181" spans="1:5" x14ac:dyDescent="0.25">
      <c r="A181" t="str">
        <f>TEXT(D181,) &amp;COUNTIF($D$2:$D181,$D181)</f>
        <v>Hunter15</v>
      </c>
      <c r="B181">
        <f t="shared" si="2"/>
        <v>180</v>
      </c>
      <c r="C181">
        <f>_xlfn.FLOOR.MATH((B181-1)/12)+1</f>
        <v>15</v>
      </c>
      <c r="D181" t="s">
        <v>24</v>
      </c>
      <c r="E181" t="s">
        <v>194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/>
  </sheetViews>
  <sheetFormatPr defaultRowHeight="15" x14ac:dyDescent="0.25"/>
  <cols>
    <col min="4" max="4" width="32.5703125" bestFit="1" customWidth="1"/>
  </cols>
  <sheetData>
    <row r="1" spans="1:4" x14ac:dyDescent="0.25">
      <c r="A1" t="s">
        <v>17</v>
      </c>
    </row>
    <row r="3" spans="1:4" x14ac:dyDescent="0.25">
      <c r="A3" t="s">
        <v>195</v>
      </c>
      <c r="B3" t="s">
        <v>0</v>
      </c>
      <c r="C3" t="s">
        <v>1</v>
      </c>
      <c r="D3" t="s">
        <v>3</v>
      </c>
    </row>
    <row r="4" spans="1:4" x14ac:dyDescent="0.25">
      <c r="A4">
        <v>1</v>
      </c>
      <c r="B4">
        <f>VLOOKUP($A$1&amp;A4,'All Picks'!$A$2:$E$181,2,0)</f>
        <v>8</v>
      </c>
      <c r="C4">
        <f>VLOOKUP($A$1&amp;A4,'All Picks'!$A$2:$E$181,3,0)</f>
        <v>1</v>
      </c>
      <c r="D4" t="str">
        <f>VLOOKUP($A$1&amp;A4,'All Picks'!$A$2:$E$181,5,0)</f>
        <v>LeSean McCoy</v>
      </c>
    </row>
    <row r="5" spans="1:4" x14ac:dyDescent="0.25">
      <c r="A5">
        <f>A4+1</f>
        <v>2</v>
      </c>
      <c r="B5">
        <f>VLOOKUP($A$1&amp;A5,'All Picks'!$A$2:$E$181,2,0)</f>
        <v>17</v>
      </c>
      <c r="C5">
        <f>VLOOKUP($A$1&amp;A5,'All Picks'!$A$2:$E$181,3,0)</f>
        <v>2</v>
      </c>
      <c r="D5" t="str">
        <f>VLOOKUP($A$1&amp;A5,'All Picks'!$A$2:$E$181,5,0)</f>
        <v>Mike Evans</v>
      </c>
    </row>
    <row r="6" spans="1:4" x14ac:dyDescent="0.25">
      <c r="A6">
        <f t="shared" ref="A6:A18" si="0">A5+1</f>
        <v>3</v>
      </c>
      <c r="B6">
        <f>VLOOKUP($A$1&amp;A6,'All Picks'!$A$2:$E$181,2,0)</f>
        <v>32</v>
      </c>
      <c r="C6">
        <f>VLOOKUP($A$1&amp;A6,'All Picks'!$A$2:$E$181,3,0)</f>
        <v>3</v>
      </c>
      <c r="D6" t="str">
        <f>VLOOKUP($A$1&amp;A6,'All Picks'!$A$2:$E$181,5,0)</f>
        <v>Ronald Jones !!</v>
      </c>
    </row>
    <row r="7" spans="1:4" x14ac:dyDescent="0.25">
      <c r="A7">
        <f t="shared" si="0"/>
        <v>4</v>
      </c>
      <c r="B7">
        <f>VLOOKUP($A$1&amp;A7,'All Picks'!$A$2:$E$181,2,0)</f>
        <v>41</v>
      </c>
      <c r="C7">
        <f>VLOOKUP($A$1&amp;A7,'All Picks'!$A$2:$E$181,3,0)</f>
        <v>4</v>
      </c>
      <c r="D7" t="str">
        <f>VLOOKUP($A$1&amp;A7,'All Picks'!$A$2:$E$181,5,0)</f>
        <v>Marshawn Lynch</v>
      </c>
    </row>
    <row r="8" spans="1:4" x14ac:dyDescent="0.25">
      <c r="A8">
        <f t="shared" si="0"/>
        <v>5</v>
      </c>
      <c r="B8">
        <f>VLOOKUP($A$1&amp;A8,'All Picks'!$A$2:$E$181,2,0)</f>
        <v>56</v>
      </c>
      <c r="C8">
        <f>VLOOKUP($A$1&amp;A8,'All Picks'!$A$2:$E$181,3,0)</f>
        <v>5</v>
      </c>
      <c r="D8" t="str">
        <f>VLOOKUP($A$1&amp;A8,'All Picks'!$A$2:$E$181,5,0)</f>
        <v>Tom Brady</v>
      </c>
    </row>
    <row r="9" spans="1:4" x14ac:dyDescent="0.25">
      <c r="A9">
        <f t="shared" si="0"/>
        <v>6</v>
      </c>
      <c r="B9">
        <f>VLOOKUP($A$1&amp;A9,'All Picks'!$A$2:$E$181,2,0)</f>
        <v>65</v>
      </c>
      <c r="C9">
        <f>VLOOKUP($A$1&amp;A9,'All Picks'!$A$2:$E$181,3,0)</f>
        <v>6</v>
      </c>
      <c r="D9" t="str">
        <f>VLOOKUP($A$1&amp;A9,'All Picks'!$A$2:$E$181,5,0)</f>
        <v>Dion Lewis</v>
      </c>
    </row>
    <row r="10" spans="1:4" x14ac:dyDescent="0.25">
      <c r="A10">
        <f t="shared" si="0"/>
        <v>7</v>
      </c>
      <c r="B10">
        <f>VLOOKUP($A$1&amp;A10,'All Picks'!$A$2:$E$181,2,0)</f>
        <v>80</v>
      </c>
      <c r="C10">
        <f>VLOOKUP($A$1&amp;A10,'All Picks'!$A$2:$E$181,3,0)</f>
        <v>7</v>
      </c>
      <c r="D10" t="str">
        <f>VLOOKUP($A$1&amp;A10,'All Picks'!$A$2:$E$181,5,0)</f>
        <v>Delanie Walker</v>
      </c>
    </row>
    <row r="11" spans="1:4" x14ac:dyDescent="0.25">
      <c r="A11">
        <f t="shared" si="0"/>
        <v>8</v>
      </c>
      <c r="B11">
        <f>VLOOKUP($A$1&amp;A11,'All Picks'!$A$2:$E$181,2,0)</f>
        <v>89</v>
      </c>
      <c r="C11">
        <f>VLOOKUP($A$1&amp;A11,'All Picks'!$A$2:$E$181,3,0)</f>
        <v>8</v>
      </c>
      <c r="D11" t="str">
        <f>VLOOKUP($A$1&amp;A11,'All Picks'!$A$2:$E$181,5,0)</f>
        <v>Julian Edelman</v>
      </c>
    </row>
    <row r="12" spans="1:4" x14ac:dyDescent="0.25">
      <c r="A12">
        <f t="shared" si="0"/>
        <v>9</v>
      </c>
      <c r="B12">
        <f>VLOOKUP($A$1&amp;A12,'All Picks'!$A$2:$E$181,2,0)</f>
        <v>104</v>
      </c>
      <c r="C12">
        <f>VLOOKUP($A$1&amp;A12,'All Picks'!$A$2:$E$181,3,0)</f>
        <v>9</v>
      </c>
      <c r="D12" t="str">
        <f>VLOOKUP($A$1&amp;A12,'All Picks'!$A$2:$E$181,5,0)</f>
        <v>Pierre Garcon</v>
      </c>
    </row>
    <row r="13" spans="1:4" x14ac:dyDescent="0.25">
      <c r="A13">
        <f t="shared" si="0"/>
        <v>10</v>
      </c>
      <c r="B13">
        <f>VLOOKUP($A$1&amp;A13,'All Picks'!$A$2:$E$181,2,0)</f>
        <v>113</v>
      </c>
      <c r="C13">
        <f>VLOOKUP($A$1&amp;A13,'All Picks'!$A$2:$E$181,3,0)</f>
        <v>10</v>
      </c>
      <c r="D13" t="str">
        <f>VLOOKUP($A$1&amp;A13,'All Picks'!$A$2:$E$181,5,0)</f>
        <v>James White</v>
      </c>
    </row>
    <row r="14" spans="1:4" x14ac:dyDescent="0.25">
      <c r="A14">
        <f t="shared" si="0"/>
        <v>11</v>
      </c>
      <c r="B14">
        <f>VLOOKUP($A$1&amp;A14,'All Picks'!$A$2:$E$181,2,0)</f>
        <v>128</v>
      </c>
      <c r="C14">
        <f>VLOOKUP($A$1&amp;A14,'All Picks'!$A$2:$E$181,3,0)</f>
        <v>11</v>
      </c>
      <c r="D14" t="str">
        <f>VLOOKUP($A$1&amp;A14,'All Picks'!$A$2:$E$181,5,0)</f>
        <v>Nelson Agholor</v>
      </c>
    </row>
    <row r="15" spans="1:4" x14ac:dyDescent="0.25">
      <c r="A15">
        <f t="shared" si="0"/>
        <v>12</v>
      </c>
      <c r="B15">
        <f>VLOOKUP($A$1&amp;A15,'All Picks'!$A$2:$E$181,2,0)</f>
        <v>137</v>
      </c>
      <c r="C15">
        <f>VLOOKUP($A$1&amp;A15,'All Picks'!$A$2:$E$181,3,0)</f>
        <v>12</v>
      </c>
      <c r="D15" t="str">
        <f>VLOOKUP($A$1&amp;A15,'All Picks'!$A$2:$E$181,5,0)</f>
        <v>Patriots D</v>
      </c>
    </row>
    <row r="16" spans="1:4" x14ac:dyDescent="0.25">
      <c r="A16">
        <f t="shared" si="0"/>
        <v>13</v>
      </c>
      <c r="B16">
        <f>VLOOKUP($A$1&amp;A16,'All Picks'!$A$2:$E$181,2,0)</f>
        <v>152</v>
      </c>
      <c r="C16">
        <f>VLOOKUP($A$1&amp;A16,'All Picks'!$A$2:$E$181,3,0)</f>
        <v>13</v>
      </c>
      <c r="D16" t="str">
        <f>VLOOKUP($A$1&amp;A16,'All Picks'!$A$2:$E$181,5,0)</f>
        <v>Chris Boswell</v>
      </c>
    </row>
    <row r="17" spans="1:4" x14ac:dyDescent="0.25">
      <c r="A17">
        <f>A16+1</f>
        <v>14</v>
      </c>
      <c r="B17">
        <f>VLOOKUP($A$1&amp;A17,'All Picks'!$A$2:$E$181,2,0)</f>
        <v>161</v>
      </c>
      <c r="C17">
        <f>VLOOKUP($A$1&amp;A17,'All Picks'!$A$2:$E$181,3,0)</f>
        <v>14</v>
      </c>
      <c r="D17" t="str">
        <f>VLOOKUP($A$1&amp;A17,'All Picks'!$A$2:$E$181,5,0)</f>
        <v>Tyreke Hill</v>
      </c>
    </row>
    <row r="18" spans="1:4" x14ac:dyDescent="0.25">
      <c r="A18">
        <f t="shared" si="0"/>
        <v>15</v>
      </c>
      <c r="B18">
        <f>VLOOKUP($A$1&amp;A18,'All Picks'!$A$2:$E$181,2,0)</f>
        <v>176</v>
      </c>
      <c r="C18">
        <f>VLOOKUP($A$1&amp;A18,'All Picks'!$A$2:$E$181,3,0)</f>
        <v>15</v>
      </c>
      <c r="D18" t="str">
        <f>VLOOKUP($A$1&amp;A18,'All Picks'!$A$2:$E$181,5,0)</f>
        <v>Odell Beckham Jr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2" sqref="A2"/>
    </sheetView>
  </sheetViews>
  <sheetFormatPr defaultRowHeight="15" x14ac:dyDescent="0.25"/>
  <cols>
    <col min="4" max="4" width="32.5703125" bestFit="1" customWidth="1"/>
  </cols>
  <sheetData>
    <row r="1" spans="1:4" x14ac:dyDescent="0.25">
      <c r="A1" t="s">
        <v>33</v>
      </c>
    </row>
    <row r="3" spans="1:4" x14ac:dyDescent="0.25">
      <c r="A3" t="s">
        <v>195</v>
      </c>
      <c r="B3" t="s">
        <v>0</v>
      </c>
      <c r="C3" t="s">
        <v>1</v>
      </c>
      <c r="D3" t="s">
        <v>3</v>
      </c>
    </row>
    <row r="4" spans="1:4" x14ac:dyDescent="0.25">
      <c r="A4">
        <v>1</v>
      </c>
      <c r="B4">
        <f>VLOOKUP($A$1&amp;A4,'All Picks'!$A$2:$E$181,2,0)</f>
        <v>20</v>
      </c>
      <c r="C4">
        <f>VLOOKUP($A$1&amp;A4,'All Picks'!$A$2:$E$181,3,0)</f>
        <v>2</v>
      </c>
      <c r="D4" t="str">
        <f>VLOOKUP($A$1&amp;A4,'All Picks'!$A$2:$E$181,5,0)</f>
        <v>JuJu Smith-Schuster</v>
      </c>
    </row>
    <row r="5" spans="1:4" x14ac:dyDescent="0.25">
      <c r="A5">
        <f>A4+1</f>
        <v>2</v>
      </c>
      <c r="B5">
        <f>VLOOKUP($A$1&amp;A5,'All Picks'!$A$2:$E$181,2,0)</f>
        <v>29</v>
      </c>
      <c r="C5">
        <f>VLOOKUP($A$1&amp;A5,'All Picks'!$A$2:$E$181,3,0)</f>
        <v>3</v>
      </c>
      <c r="D5" t="str">
        <f>VLOOKUP($A$1&amp;A5,'All Picks'!$A$2:$E$181,5,0)</f>
        <v>Greg Olsen</v>
      </c>
    </row>
    <row r="6" spans="1:4" x14ac:dyDescent="0.25">
      <c r="A6">
        <f t="shared" ref="A6:A18" si="0">A5+1</f>
        <v>3</v>
      </c>
      <c r="B6">
        <f>VLOOKUP($A$1&amp;A6,'All Picks'!$A$2:$E$181,2,0)</f>
        <v>44</v>
      </c>
      <c r="C6">
        <f>VLOOKUP($A$1&amp;A6,'All Picks'!$A$2:$E$181,3,0)</f>
        <v>4</v>
      </c>
      <c r="D6" t="str">
        <f>VLOOKUP($A$1&amp;A6,'All Picks'!$A$2:$E$181,5,0)</f>
        <v>Randall Cobb</v>
      </c>
    </row>
    <row r="7" spans="1:4" x14ac:dyDescent="0.25">
      <c r="A7">
        <f t="shared" si="0"/>
        <v>4</v>
      </c>
      <c r="B7">
        <f>VLOOKUP($A$1&amp;A7,'All Picks'!$A$2:$E$181,2,0)</f>
        <v>53</v>
      </c>
      <c r="C7">
        <f>VLOOKUP($A$1&amp;A7,'All Picks'!$A$2:$E$181,3,0)</f>
        <v>5</v>
      </c>
      <c r="D7" t="str">
        <f>VLOOKUP($A$1&amp;A7,'All Picks'!$A$2:$E$181,5,0)</f>
        <v>Kirk Cousins</v>
      </c>
    </row>
    <row r="8" spans="1:4" x14ac:dyDescent="0.25">
      <c r="A8">
        <f t="shared" si="0"/>
        <v>5</v>
      </c>
      <c r="B8">
        <f>VLOOKUP($A$1&amp;A8,'All Picks'!$A$2:$E$181,2,0)</f>
        <v>68</v>
      </c>
      <c r="C8">
        <f>VLOOKUP($A$1&amp;A8,'All Picks'!$A$2:$E$181,3,0)</f>
        <v>6</v>
      </c>
      <c r="D8" t="str">
        <f>VLOOKUP($A$1&amp;A8,'All Picks'!$A$2:$E$181,5,0)</f>
        <v>Jamaal Williams</v>
      </c>
    </row>
    <row r="9" spans="1:4" x14ac:dyDescent="0.25">
      <c r="A9">
        <f t="shared" si="0"/>
        <v>6</v>
      </c>
      <c r="B9">
        <f>VLOOKUP($A$1&amp;A9,'All Picks'!$A$2:$E$181,2,0)</f>
        <v>77</v>
      </c>
      <c r="C9">
        <f>VLOOKUP($A$1&amp;A9,'All Picks'!$A$2:$E$181,3,0)</f>
        <v>7</v>
      </c>
      <c r="D9" t="str">
        <f>VLOOKUP($A$1&amp;A9,'All Picks'!$A$2:$E$181,5,0)</f>
        <v>Cam Newton</v>
      </c>
    </row>
    <row r="10" spans="1:4" x14ac:dyDescent="0.25">
      <c r="A10">
        <f t="shared" si="0"/>
        <v>7</v>
      </c>
      <c r="B10">
        <f>VLOOKUP($A$1&amp;A10,'All Picks'!$A$2:$E$181,2,0)</f>
        <v>92</v>
      </c>
      <c r="C10">
        <f>VLOOKUP($A$1&amp;A10,'All Picks'!$A$2:$E$181,3,0)</f>
        <v>8</v>
      </c>
      <c r="D10" t="str">
        <f>VLOOKUP($A$1&amp;A10,'All Picks'!$A$2:$E$181,5,0)</f>
        <v>Aaron Jones</v>
      </c>
    </row>
    <row r="11" spans="1:4" x14ac:dyDescent="0.25">
      <c r="A11">
        <f t="shared" si="0"/>
        <v>8</v>
      </c>
      <c r="B11">
        <f>VLOOKUP($A$1&amp;A11,'All Picks'!$A$2:$E$181,2,0)</f>
        <v>101</v>
      </c>
      <c r="C11">
        <f>VLOOKUP($A$1&amp;A11,'All Picks'!$A$2:$E$181,3,0)</f>
        <v>9</v>
      </c>
      <c r="D11" t="str">
        <f>VLOOKUP($A$1&amp;A11,'All Picks'!$A$2:$E$181,5,0)</f>
        <v>Jags D</v>
      </c>
    </row>
    <row r="12" spans="1:4" x14ac:dyDescent="0.25">
      <c r="A12">
        <f t="shared" si="0"/>
        <v>9</v>
      </c>
      <c r="B12">
        <f>VLOOKUP($A$1&amp;A12,'All Picks'!$A$2:$E$181,2,0)</f>
        <v>116</v>
      </c>
      <c r="C12">
        <f>VLOOKUP($A$1&amp;A12,'All Picks'!$A$2:$E$181,3,0)</f>
        <v>10</v>
      </c>
      <c r="D12" t="str">
        <f>VLOOKUP($A$1&amp;A12,'All Picks'!$A$2:$E$181,5,0)</f>
        <v>Dede Westbrook</v>
      </c>
    </row>
    <row r="13" spans="1:4" x14ac:dyDescent="0.25">
      <c r="A13">
        <f t="shared" si="0"/>
        <v>10</v>
      </c>
      <c r="B13">
        <f>VLOOKUP($A$1&amp;A13,'All Picks'!$A$2:$E$181,2,0)</f>
        <v>125</v>
      </c>
      <c r="C13">
        <f>VLOOKUP($A$1&amp;A13,'All Picks'!$A$2:$E$181,3,0)</f>
        <v>11</v>
      </c>
      <c r="D13" t="str">
        <f>VLOOKUP($A$1&amp;A13,'All Picks'!$A$2:$E$181,5,0)</f>
        <v>Christian Kirk</v>
      </c>
    </row>
    <row r="14" spans="1:4" x14ac:dyDescent="0.25">
      <c r="A14">
        <f t="shared" si="0"/>
        <v>11</v>
      </c>
      <c r="B14">
        <f>VLOOKUP($A$1&amp;A14,'All Picks'!$A$2:$E$181,2,0)</f>
        <v>140</v>
      </c>
      <c r="C14">
        <f>VLOOKUP($A$1&amp;A14,'All Picks'!$A$2:$E$181,3,0)</f>
        <v>12</v>
      </c>
      <c r="D14" t="str">
        <f>VLOOKUP($A$1&amp;A14,'All Picks'!$A$2:$E$181,5,0)</f>
        <v>Jordan Reed</v>
      </c>
    </row>
    <row r="15" spans="1:4" x14ac:dyDescent="0.25">
      <c r="A15">
        <f t="shared" si="0"/>
        <v>12</v>
      </c>
      <c r="B15">
        <f>VLOOKUP($A$1&amp;A15,'All Picks'!$A$2:$E$181,2,0)</f>
        <v>149</v>
      </c>
      <c r="C15">
        <f>VLOOKUP($A$1&amp;A15,'All Picks'!$A$2:$E$181,3,0)</f>
        <v>13</v>
      </c>
      <c r="D15" t="str">
        <f>VLOOKUP($A$1&amp;A15,'All Picks'!$A$2:$E$181,5,0)</f>
        <v>Eric Ebron</v>
      </c>
    </row>
    <row r="16" spans="1:4" x14ac:dyDescent="0.25">
      <c r="A16">
        <f t="shared" si="0"/>
        <v>13</v>
      </c>
      <c r="B16">
        <f>VLOOKUP($A$1&amp;A16,'All Picks'!$A$2:$E$181,2,0)</f>
        <v>164</v>
      </c>
      <c r="C16">
        <f>VLOOKUP($A$1&amp;A16,'All Picks'!$A$2:$E$181,3,0)</f>
        <v>14</v>
      </c>
      <c r="D16" t="str">
        <f>VLOOKUP($A$1&amp;A16,'All Picks'!$A$2:$E$181,5,0)</f>
        <v>Matt Prater</v>
      </c>
    </row>
    <row r="17" spans="1:4" x14ac:dyDescent="0.25">
      <c r="A17">
        <f>A16+1</f>
        <v>14</v>
      </c>
      <c r="B17">
        <f>VLOOKUP($A$1&amp;A17,'All Picks'!$A$2:$E$181,2,0)</f>
        <v>173</v>
      </c>
      <c r="C17">
        <f>VLOOKUP($A$1&amp;A17,'All Picks'!$A$2:$E$181,3,0)</f>
        <v>15</v>
      </c>
      <c r="D17" t="str">
        <f>VLOOKUP($A$1&amp;A17,'All Picks'!$A$2:$E$181,5,0)</f>
        <v>David Johnson</v>
      </c>
    </row>
    <row r="18" spans="1:4" x14ac:dyDescent="0.25">
      <c r="A18">
        <f t="shared" si="0"/>
        <v>15</v>
      </c>
      <c r="B18">
        <f>VLOOKUP($A$1&amp;A18,'All Picks'!$A$2:$E$181,2,0)</f>
        <v>178</v>
      </c>
      <c r="C18">
        <f>VLOOKUP($A$1&amp;A18,'All Picks'!$A$2:$E$181,3,0)</f>
        <v>15</v>
      </c>
      <c r="D18" t="str">
        <f>VLOOKUP($A$1&amp;A18,'All Picks'!$A$2:$E$181,5,0)</f>
        <v>Samaje Perine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2" sqref="A2"/>
    </sheetView>
  </sheetViews>
  <sheetFormatPr defaultRowHeight="15" x14ac:dyDescent="0.25"/>
  <cols>
    <col min="4" max="4" width="32.5703125" bestFit="1" customWidth="1"/>
  </cols>
  <sheetData>
    <row r="1" spans="1:4" x14ac:dyDescent="0.25">
      <c r="A1" t="s">
        <v>19</v>
      </c>
    </row>
    <row r="3" spans="1:4" x14ac:dyDescent="0.25">
      <c r="A3" t="s">
        <v>195</v>
      </c>
      <c r="B3" t="s">
        <v>0</v>
      </c>
      <c r="C3" t="s">
        <v>1</v>
      </c>
      <c r="D3" t="s">
        <v>3</v>
      </c>
    </row>
    <row r="4" spans="1:4" x14ac:dyDescent="0.25">
      <c r="A4">
        <v>1</v>
      </c>
      <c r="B4">
        <f>VLOOKUP($A$1&amp;A4,'All Picks'!$A$2:$E$181,2,0)</f>
        <v>9</v>
      </c>
      <c r="C4">
        <f>VLOOKUP($A$1&amp;A4,'All Picks'!$A$2:$E$181,3,0)</f>
        <v>1</v>
      </c>
      <c r="D4" t="str">
        <f>VLOOKUP($A$1&amp;A4,'All Picks'!$A$2:$E$181,5,0)</f>
        <v>Leonard Fournette</v>
      </c>
    </row>
    <row r="5" spans="1:4" x14ac:dyDescent="0.25">
      <c r="A5">
        <f>A4+1</f>
        <v>2</v>
      </c>
      <c r="B5">
        <f>VLOOKUP($A$1&amp;A5,'All Picks'!$A$2:$E$181,2,0)</f>
        <v>16</v>
      </c>
      <c r="C5">
        <f>VLOOKUP($A$1&amp;A5,'All Picks'!$A$2:$E$181,3,0)</f>
        <v>2</v>
      </c>
      <c r="D5" t="str">
        <f>VLOOKUP($A$1&amp;A5,'All Picks'!$A$2:$E$181,5,0)</f>
        <v>Amari Cooper</v>
      </c>
    </row>
    <row r="6" spans="1:4" x14ac:dyDescent="0.25">
      <c r="A6">
        <f t="shared" ref="A6:A18" si="0">A5+1</f>
        <v>3</v>
      </c>
      <c r="B6">
        <f>VLOOKUP($A$1&amp;A6,'All Picks'!$A$2:$E$181,2,0)</f>
        <v>25</v>
      </c>
      <c r="C6">
        <f>VLOOKUP($A$1&amp;A6,'All Picks'!$A$2:$E$181,3,0)</f>
        <v>3</v>
      </c>
      <c r="D6" t="str">
        <f>VLOOKUP($A$1&amp;A6,'All Picks'!$A$2:$E$181,5,0)</f>
        <v>Royce Freeman</v>
      </c>
    </row>
    <row r="7" spans="1:4" x14ac:dyDescent="0.25">
      <c r="A7">
        <f t="shared" si="0"/>
        <v>4</v>
      </c>
      <c r="B7">
        <f>VLOOKUP($A$1&amp;A7,'All Picks'!$A$2:$E$181,2,0)</f>
        <v>33</v>
      </c>
      <c r="C7">
        <f>VLOOKUP($A$1&amp;A7,'All Picks'!$A$2:$E$181,3,0)</f>
        <v>3</v>
      </c>
      <c r="D7" t="str">
        <f>VLOOKUP($A$1&amp;A7,'All Picks'!$A$2:$E$181,5,0)</f>
        <v>Jarvis Landry</v>
      </c>
    </row>
    <row r="8" spans="1:4" x14ac:dyDescent="0.25">
      <c r="A8">
        <f t="shared" si="0"/>
        <v>5</v>
      </c>
      <c r="B8">
        <f>VLOOKUP($A$1&amp;A8,'All Picks'!$A$2:$E$181,2,0)</f>
        <v>54</v>
      </c>
      <c r="C8">
        <f>VLOOKUP($A$1&amp;A8,'All Picks'!$A$2:$E$181,3,0)</f>
        <v>5</v>
      </c>
      <c r="D8" t="str">
        <f>VLOOKUP($A$1&amp;A8,'All Picks'!$A$2:$E$181,5,0)</f>
        <v>Evan Engram</v>
      </c>
    </row>
    <row r="9" spans="1:4" x14ac:dyDescent="0.25">
      <c r="A9">
        <f t="shared" si="0"/>
        <v>6</v>
      </c>
      <c r="B9">
        <f>VLOOKUP($A$1&amp;A9,'All Picks'!$A$2:$E$181,2,0)</f>
        <v>64</v>
      </c>
      <c r="C9">
        <f>VLOOKUP($A$1&amp;A9,'All Picks'!$A$2:$E$181,3,0)</f>
        <v>6</v>
      </c>
      <c r="D9" t="str">
        <f>VLOOKUP($A$1&amp;A9,'All Picks'!$A$2:$E$181,5,0)</f>
        <v>Chris Carson</v>
      </c>
    </row>
    <row r="10" spans="1:4" x14ac:dyDescent="0.25">
      <c r="A10">
        <f t="shared" si="0"/>
        <v>7</v>
      </c>
      <c r="B10">
        <f>VLOOKUP($A$1&amp;A10,'All Picks'!$A$2:$E$181,2,0)</f>
        <v>81</v>
      </c>
      <c r="C10">
        <f>VLOOKUP($A$1&amp;A10,'All Picks'!$A$2:$E$181,3,0)</f>
        <v>7</v>
      </c>
      <c r="D10" t="str">
        <f>VLOOKUP($A$1&amp;A10,'All Picks'!$A$2:$E$181,5,0)</f>
        <v>Tevin Coleman</v>
      </c>
    </row>
    <row r="11" spans="1:4" x14ac:dyDescent="0.25">
      <c r="A11">
        <f t="shared" si="0"/>
        <v>8</v>
      </c>
      <c r="B11">
        <f>VLOOKUP($A$1&amp;A11,'All Picks'!$A$2:$E$181,2,0)</f>
        <v>88</v>
      </c>
      <c r="C11">
        <f>VLOOKUP($A$1&amp;A11,'All Picks'!$A$2:$E$181,3,0)</f>
        <v>8</v>
      </c>
      <c r="D11" t="str">
        <f>VLOOKUP($A$1&amp;A11,'All Picks'!$A$2:$E$181,5,0)</f>
        <v>Patrick Maholmes</v>
      </c>
    </row>
    <row r="12" spans="1:4" x14ac:dyDescent="0.25">
      <c r="A12">
        <f t="shared" si="0"/>
        <v>9</v>
      </c>
      <c r="B12">
        <f>VLOOKUP($A$1&amp;A12,'All Picks'!$A$2:$E$181,2,0)</f>
        <v>105</v>
      </c>
      <c r="C12">
        <f>VLOOKUP($A$1&amp;A12,'All Picks'!$A$2:$E$181,3,0)</f>
        <v>9</v>
      </c>
      <c r="D12" t="str">
        <f>VLOOKUP($A$1&amp;A12,'All Picks'!$A$2:$E$181,5,0)</f>
        <v>DeVante Parker</v>
      </c>
    </row>
    <row r="13" spans="1:4" x14ac:dyDescent="0.25">
      <c r="A13">
        <f t="shared" si="0"/>
        <v>10</v>
      </c>
      <c r="B13">
        <f>VLOOKUP($A$1&amp;A13,'All Picks'!$A$2:$E$181,2,0)</f>
        <v>112</v>
      </c>
      <c r="C13">
        <f>VLOOKUP($A$1&amp;A13,'All Picks'!$A$2:$E$181,3,0)</f>
        <v>10</v>
      </c>
      <c r="D13" t="str">
        <f>VLOOKUP($A$1&amp;A13,'All Picks'!$A$2:$E$181,5,0)</f>
        <v>John Ross</v>
      </c>
    </row>
    <row r="14" spans="1:4" x14ac:dyDescent="0.25">
      <c r="A14">
        <f t="shared" si="0"/>
        <v>11</v>
      </c>
      <c r="B14">
        <f>VLOOKUP($A$1&amp;A14,'All Picks'!$A$2:$E$181,2,0)</f>
        <v>129</v>
      </c>
      <c r="C14">
        <f>VLOOKUP($A$1&amp;A14,'All Picks'!$A$2:$E$181,3,0)</f>
        <v>11</v>
      </c>
      <c r="D14" t="str">
        <f>VLOOKUP($A$1&amp;A14,'All Picks'!$A$2:$E$181,5,0)</f>
        <v>Greg Zuerlein</v>
      </c>
    </row>
    <row r="15" spans="1:4" x14ac:dyDescent="0.25">
      <c r="A15">
        <f t="shared" si="0"/>
        <v>12</v>
      </c>
      <c r="B15">
        <f>VLOOKUP($A$1&amp;A15,'All Picks'!$A$2:$E$181,2,0)</f>
        <v>136</v>
      </c>
      <c r="C15">
        <f>VLOOKUP($A$1&amp;A15,'All Picks'!$A$2:$E$181,3,0)</f>
        <v>12</v>
      </c>
      <c r="D15" t="str">
        <f>VLOOKUP($A$1&amp;A15,'All Picks'!$A$2:$E$181,5,0)</f>
        <v>Latavius Murray</v>
      </c>
    </row>
    <row r="16" spans="1:4" x14ac:dyDescent="0.25">
      <c r="A16">
        <f t="shared" si="0"/>
        <v>13</v>
      </c>
      <c r="B16">
        <f>VLOOKUP($A$1&amp;A16,'All Picks'!$A$2:$E$181,2,0)</f>
        <v>145</v>
      </c>
      <c r="C16">
        <f>VLOOKUP($A$1&amp;A16,'All Picks'!$A$2:$E$181,3,0)</f>
        <v>13</v>
      </c>
      <c r="D16" t="str">
        <f>VLOOKUP($A$1&amp;A16,'All Picks'!$A$2:$E$181,5,0)</f>
        <v>Texans D</v>
      </c>
    </row>
    <row r="17" spans="1:4" x14ac:dyDescent="0.25">
      <c r="A17">
        <f>A16+1</f>
        <v>14</v>
      </c>
      <c r="B17">
        <f>VLOOKUP($A$1&amp;A17,'All Picks'!$A$2:$E$181,2,0)</f>
        <v>153</v>
      </c>
      <c r="C17">
        <f>VLOOKUP($A$1&amp;A17,'All Picks'!$A$2:$E$181,3,0)</f>
        <v>13</v>
      </c>
      <c r="D17" t="str">
        <f>VLOOKUP($A$1&amp;A17,'All Picks'!$A$2:$E$181,5,0)</f>
        <v>Davante Adams</v>
      </c>
    </row>
    <row r="18" spans="1:4" x14ac:dyDescent="0.25">
      <c r="A18">
        <f t="shared" si="0"/>
        <v>15</v>
      </c>
      <c r="B18">
        <f>VLOOKUP($A$1&amp;A18,'All Picks'!$A$2:$E$181,2,0)</f>
        <v>160</v>
      </c>
      <c r="C18">
        <f>VLOOKUP($A$1&amp;A18,'All Picks'!$A$2:$E$181,3,0)</f>
        <v>14</v>
      </c>
      <c r="D18" t="str">
        <f>VLOOKUP($A$1&amp;A18,'All Picks'!$A$2:$E$181,5,0)</f>
        <v>Deshaun Watson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2" sqref="A2"/>
    </sheetView>
  </sheetViews>
  <sheetFormatPr defaultRowHeight="15" x14ac:dyDescent="0.25"/>
  <cols>
    <col min="4" max="4" width="32.5703125" bestFit="1" customWidth="1"/>
  </cols>
  <sheetData>
    <row r="1" spans="1:4" x14ac:dyDescent="0.25">
      <c r="A1" t="s">
        <v>15</v>
      </c>
    </row>
    <row r="3" spans="1:4" x14ac:dyDescent="0.25">
      <c r="A3" t="s">
        <v>195</v>
      </c>
      <c r="B3" t="s">
        <v>0</v>
      </c>
      <c r="C3" t="s">
        <v>1</v>
      </c>
      <c r="D3" t="s">
        <v>3</v>
      </c>
    </row>
    <row r="4" spans="1:4" x14ac:dyDescent="0.25">
      <c r="A4">
        <v>1</v>
      </c>
      <c r="B4">
        <f>VLOOKUP($A$1&amp;A4,'All Picks'!$A$2:$E$181,2,0)</f>
        <v>7</v>
      </c>
      <c r="C4">
        <f>VLOOKUP($A$1&amp;A4,'All Picks'!$A$2:$E$181,3,0)</f>
        <v>1</v>
      </c>
      <c r="D4" t="str">
        <f>VLOOKUP($A$1&amp;A4,'All Picks'!$A$2:$E$181,5,0)</f>
        <v>Kareem Hunt</v>
      </c>
    </row>
    <row r="5" spans="1:4" x14ac:dyDescent="0.25">
      <c r="A5">
        <f>A4+1</f>
        <v>2</v>
      </c>
      <c r="B5">
        <f>VLOOKUP($A$1&amp;A5,'All Picks'!$A$2:$E$181,2,0)</f>
        <v>18</v>
      </c>
      <c r="C5">
        <f>VLOOKUP($A$1&amp;A5,'All Picks'!$A$2:$E$181,3,0)</f>
        <v>2</v>
      </c>
      <c r="D5" t="str">
        <f>VLOOKUP($A$1&amp;A5,'All Picks'!$A$2:$E$181,5,0)</f>
        <v>Julio Jones</v>
      </c>
    </row>
    <row r="6" spans="1:4" x14ac:dyDescent="0.25">
      <c r="A6">
        <f t="shared" ref="A6:A18" si="0">A5+1</f>
        <v>3</v>
      </c>
      <c r="B6">
        <f>VLOOKUP($A$1&amp;A6,'All Picks'!$A$2:$E$181,2,0)</f>
        <v>31</v>
      </c>
      <c r="C6">
        <f>VLOOKUP($A$1&amp;A6,'All Picks'!$A$2:$E$181,3,0)</f>
        <v>3</v>
      </c>
      <c r="D6" t="str">
        <f>VLOOKUP($A$1&amp;A6,'All Picks'!$A$2:$E$181,5,0)</f>
        <v>Jay Ajayi</v>
      </c>
    </row>
    <row r="7" spans="1:4" x14ac:dyDescent="0.25">
      <c r="A7">
        <f t="shared" si="0"/>
        <v>4</v>
      </c>
      <c r="B7">
        <f>VLOOKUP($A$1&amp;A7,'All Picks'!$A$2:$E$181,2,0)</f>
        <v>42</v>
      </c>
      <c r="C7">
        <f>VLOOKUP($A$1&amp;A7,'All Picks'!$A$2:$E$181,3,0)</f>
        <v>4</v>
      </c>
      <c r="D7" t="str">
        <f>VLOOKUP($A$1&amp;A7,'All Picks'!$A$2:$E$181,5,0)</f>
        <v>Robert Woods</v>
      </c>
    </row>
    <row r="8" spans="1:4" x14ac:dyDescent="0.25">
      <c r="A8">
        <f t="shared" si="0"/>
        <v>5</v>
      </c>
      <c r="B8">
        <f>VLOOKUP($A$1&amp;A8,'All Picks'!$A$2:$E$181,2,0)</f>
        <v>55</v>
      </c>
      <c r="C8">
        <f>VLOOKUP($A$1&amp;A8,'All Picks'!$A$2:$E$181,3,0)</f>
        <v>5</v>
      </c>
      <c r="D8" t="str">
        <f>VLOOKUP($A$1&amp;A8,'All Picks'!$A$2:$E$181,5,0)</f>
        <v>Isaiah Crowell</v>
      </c>
    </row>
    <row r="9" spans="1:4" x14ac:dyDescent="0.25">
      <c r="A9">
        <f t="shared" si="0"/>
        <v>6</v>
      </c>
      <c r="B9">
        <f>VLOOKUP($A$1&amp;A9,'All Picks'!$A$2:$E$181,2,0)</f>
        <v>66</v>
      </c>
      <c r="C9">
        <f>VLOOKUP($A$1&amp;A9,'All Picks'!$A$2:$E$181,3,0)</f>
        <v>6</v>
      </c>
      <c r="D9" t="str">
        <f>VLOOKUP($A$1&amp;A9,'All Picks'!$A$2:$E$181,5,0)</f>
        <v>Nick Chubb</v>
      </c>
    </row>
    <row r="10" spans="1:4" x14ac:dyDescent="0.25">
      <c r="A10">
        <f t="shared" si="0"/>
        <v>7</v>
      </c>
      <c r="B10">
        <f>VLOOKUP($A$1&amp;A10,'All Picks'!$A$2:$E$181,2,0)</f>
        <v>79</v>
      </c>
      <c r="C10">
        <f>VLOOKUP($A$1&amp;A10,'All Picks'!$A$2:$E$181,3,0)</f>
        <v>7</v>
      </c>
      <c r="D10" t="str">
        <f>VLOOKUP($A$1&amp;A10,'All Picks'!$A$2:$E$181,5,0)</f>
        <v>Calvin Ridley</v>
      </c>
    </row>
    <row r="11" spans="1:4" x14ac:dyDescent="0.25">
      <c r="A11">
        <f t="shared" si="0"/>
        <v>8</v>
      </c>
      <c r="B11">
        <f>VLOOKUP($A$1&amp;A11,'All Picks'!$A$2:$E$181,2,0)</f>
        <v>90</v>
      </c>
      <c r="C11">
        <f>VLOOKUP($A$1&amp;A11,'All Picks'!$A$2:$E$181,3,0)</f>
        <v>8</v>
      </c>
      <c r="D11" t="str">
        <f>VLOOKUP($A$1&amp;A11,'All Picks'!$A$2:$E$181,5,0)</f>
        <v>Kenny Stills</v>
      </c>
    </row>
    <row r="12" spans="1:4" x14ac:dyDescent="0.25">
      <c r="A12">
        <f t="shared" si="0"/>
        <v>9</v>
      </c>
      <c r="B12">
        <f>VLOOKUP($A$1&amp;A12,'All Picks'!$A$2:$E$181,2,0)</f>
        <v>103</v>
      </c>
      <c r="C12">
        <f>VLOOKUP($A$1&amp;A12,'All Picks'!$A$2:$E$181,3,0)</f>
        <v>9</v>
      </c>
      <c r="D12" t="str">
        <f>VLOOKUP($A$1&amp;A12,'All Picks'!$A$2:$E$181,5,0)</f>
        <v>Marquise Lee</v>
      </c>
    </row>
    <row r="13" spans="1:4" x14ac:dyDescent="0.25">
      <c r="A13">
        <f t="shared" si="0"/>
        <v>10</v>
      </c>
      <c r="B13">
        <f>VLOOKUP($A$1&amp;A13,'All Picks'!$A$2:$E$181,2,0)</f>
        <v>114</v>
      </c>
      <c r="C13">
        <f>VLOOKUP($A$1&amp;A13,'All Picks'!$A$2:$E$181,3,0)</f>
        <v>10</v>
      </c>
      <c r="D13" t="str">
        <f>VLOOKUP($A$1&amp;A13,'All Picks'!$A$2:$E$181,5,0)</f>
        <v>Chris Ivory</v>
      </c>
    </row>
    <row r="14" spans="1:4" x14ac:dyDescent="0.25">
      <c r="A14">
        <f t="shared" si="0"/>
        <v>11</v>
      </c>
      <c r="B14">
        <f>VLOOKUP($A$1&amp;A14,'All Picks'!$A$2:$E$181,2,0)</f>
        <v>127</v>
      </c>
      <c r="C14">
        <f>VLOOKUP($A$1&amp;A14,'All Picks'!$A$2:$E$181,3,0)</f>
        <v>11</v>
      </c>
      <c r="D14" t="str">
        <f>VLOOKUP($A$1&amp;A14,'All Picks'!$A$2:$E$181,5,0)</f>
        <v>Ben Watson</v>
      </c>
    </row>
    <row r="15" spans="1:4" x14ac:dyDescent="0.25">
      <c r="A15">
        <f t="shared" si="0"/>
        <v>12</v>
      </c>
      <c r="B15">
        <f>VLOOKUP($A$1&amp;A15,'All Picks'!$A$2:$E$181,2,0)</f>
        <v>138</v>
      </c>
      <c r="C15">
        <f>VLOOKUP($A$1&amp;A15,'All Picks'!$A$2:$E$181,3,0)</f>
        <v>12</v>
      </c>
      <c r="D15" t="str">
        <f>VLOOKUP($A$1&amp;A15,'All Picks'!$A$2:$E$181,5,0)</f>
        <v>Derrius Guice</v>
      </c>
    </row>
    <row r="16" spans="1:4" x14ac:dyDescent="0.25">
      <c r="A16">
        <f t="shared" si="0"/>
        <v>13</v>
      </c>
      <c r="B16">
        <f>VLOOKUP($A$1&amp;A16,'All Picks'!$A$2:$E$181,2,0)</f>
        <v>151</v>
      </c>
      <c r="C16">
        <f>VLOOKUP($A$1&amp;A16,'All Picks'!$A$2:$E$181,3,0)</f>
        <v>13</v>
      </c>
      <c r="D16" t="str">
        <f>VLOOKUP($A$1&amp;A16,'All Picks'!$A$2:$E$181,5,0)</f>
        <v>New Orleans D</v>
      </c>
    </row>
    <row r="17" spans="1:4" x14ac:dyDescent="0.25">
      <c r="A17">
        <f>A16+1</f>
        <v>14</v>
      </c>
      <c r="B17">
        <f>VLOOKUP($A$1&amp;A17,'All Picks'!$A$2:$E$181,2,0)</f>
        <v>162</v>
      </c>
      <c r="C17">
        <f>VLOOKUP($A$1&amp;A17,'All Picks'!$A$2:$E$181,3,0)</f>
        <v>14</v>
      </c>
      <c r="D17" t="str">
        <f>VLOOKUP($A$1&amp;A17,'All Picks'!$A$2:$E$181,5,0)</f>
        <v>Jake Elliot</v>
      </c>
    </row>
    <row r="18" spans="1:4" x14ac:dyDescent="0.25">
      <c r="A18">
        <f t="shared" si="0"/>
        <v>15</v>
      </c>
      <c r="B18">
        <f>VLOOKUP($A$1&amp;A18,'All Picks'!$A$2:$E$181,2,0)</f>
        <v>175</v>
      </c>
      <c r="C18">
        <f>VLOOKUP($A$1&amp;A18,'All Picks'!$A$2:$E$181,3,0)</f>
        <v>15</v>
      </c>
      <c r="D18" t="str">
        <f>VLOOKUP($A$1&amp;A18,'All Picks'!$A$2:$E$181,5,0)</f>
        <v>Jared Goff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sqref="A1:D18"/>
    </sheetView>
  </sheetViews>
  <sheetFormatPr defaultRowHeight="15" x14ac:dyDescent="0.25"/>
  <cols>
    <col min="4" max="4" width="32.5703125" bestFit="1" customWidth="1"/>
  </cols>
  <sheetData>
    <row r="1" spans="1:4" x14ac:dyDescent="0.25">
      <c r="A1" t="s">
        <v>4</v>
      </c>
    </row>
    <row r="3" spans="1:4" x14ac:dyDescent="0.25">
      <c r="A3" t="s">
        <v>195</v>
      </c>
      <c r="B3" t="s">
        <v>0</v>
      </c>
      <c r="C3" t="s">
        <v>1</v>
      </c>
      <c r="D3" t="s">
        <v>3</v>
      </c>
    </row>
    <row r="4" spans="1:4" x14ac:dyDescent="0.25">
      <c r="A4">
        <v>1</v>
      </c>
      <c r="B4">
        <f>VLOOKUP($A$1&amp;A4,'All Picks'!$A$2:$E$181,2,0)</f>
        <v>1</v>
      </c>
      <c r="C4">
        <f>VLOOKUP($A$1&amp;A4,'All Picks'!$A$2:$E$181,3,0)</f>
        <v>1</v>
      </c>
      <c r="D4" t="str">
        <f>VLOOKUP($A$1&amp;A4,'All Picks'!$A$2:$E$181,5,0)</f>
        <v>Saquan Barkley</v>
      </c>
    </row>
    <row r="5" spans="1:4" x14ac:dyDescent="0.25">
      <c r="A5">
        <f>A4+1</f>
        <v>2</v>
      </c>
      <c r="B5">
        <f>VLOOKUP($A$1&amp;A5,'All Picks'!$A$2:$E$181,2,0)</f>
        <v>10</v>
      </c>
      <c r="C5">
        <f>VLOOKUP($A$1&amp;A5,'All Picks'!$A$2:$E$181,3,0)</f>
        <v>1</v>
      </c>
      <c r="D5" t="str">
        <f>VLOOKUP($A$1&amp;A5,'All Picks'!$A$2:$E$181,5,0)</f>
        <v>TY Hilton</v>
      </c>
    </row>
    <row r="6" spans="1:4" x14ac:dyDescent="0.25">
      <c r="A6">
        <f t="shared" ref="A6:A18" si="0">A5+1</f>
        <v>3</v>
      </c>
      <c r="B6">
        <f>VLOOKUP($A$1&amp;A6,'All Picks'!$A$2:$E$181,2,0)</f>
        <v>15</v>
      </c>
      <c r="C6">
        <f>VLOOKUP($A$1&amp;A6,'All Picks'!$A$2:$E$181,3,0)</f>
        <v>2</v>
      </c>
      <c r="D6" t="str">
        <f>VLOOKUP($A$1&amp;A6,'All Picks'!$A$2:$E$181,5,0)</f>
        <v>Aaron Rodgers</v>
      </c>
    </row>
    <row r="7" spans="1:4" x14ac:dyDescent="0.25">
      <c r="A7">
        <f t="shared" si="0"/>
        <v>4</v>
      </c>
      <c r="B7">
        <f>VLOOKUP($A$1&amp;A7,'All Picks'!$A$2:$E$181,2,0)</f>
        <v>39</v>
      </c>
      <c r="C7">
        <f>VLOOKUP($A$1&amp;A7,'All Picks'!$A$2:$E$181,3,0)</f>
        <v>4</v>
      </c>
      <c r="D7" t="str">
        <f>VLOOKUP($A$1&amp;A7,'All Picks'!$A$2:$E$181,5,0)</f>
        <v>Melvin Gordon (3rd Round Keeper)</v>
      </c>
    </row>
    <row r="8" spans="1:4" x14ac:dyDescent="0.25">
      <c r="A8">
        <f t="shared" si="0"/>
        <v>5</v>
      </c>
      <c r="B8">
        <f>VLOOKUP($A$1&amp;A8,'All Picks'!$A$2:$E$181,2,0)</f>
        <v>58</v>
      </c>
      <c r="C8">
        <f>VLOOKUP($A$1&amp;A8,'All Picks'!$A$2:$E$181,3,0)</f>
        <v>5</v>
      </c>
      <c r="D8" t="str">
        <f>VLOOKUP($A$1&amp;A8,'All Picks'!$A$2:$E$181,5,0)</f>
        <v>Will Fuller V</v>
      </c>
    </row>
    <row r="9" spans="1:4" x14ac:dyDescent="0.25">
      <c r="A9">
        <f t="shared" si="0"/>
        <v>6</v>
      </c>
      <c r="B9">
        <f>VLOOKUP($A$1&amp;A9,'All Picks'!$A$2:$E$181,2,0)</f>
        <v>63</v>
      </c>
      <c r="C9">
        <f>VLOOKUP($A$1&amp;A9,'All Picks'!$A$2:$E$181,3,0)</f>
        <v>6</v>
      </c>
      <c r="D9" t="str">
        <f>VLOOKUP($A$1&amp;A9,'All Picks'!$A$2:$E$181,5,0)</f>
        <v>Jimmy Graham</v>
      </c>
    </row>
    <row r="10" spans="1:4" x14ac:dyDescent="0.25">
      <c r="A10">
        <f t="shared" si="0"/>
        <v>7</v>
      </c>
      <c r="B10">
        <f>VLOOKUP($A$1&amp;A10,'All Picks'!$A$2:$E$181,2,0)</f>
        <v>82</v>
      </c>
      <c r="C10">
        <f>VLOOKUP($A$1&amp;A10,'All Picks'!$A$2:$E$181,3,0)</f>
        <v>7</v>
      </c>
      <c r="D10" t="str">
        <f>VLOOKUP($A$1&amp;A10,'All Picks'!$A$2:$E$181,5,0)</f>
        <v>Tarik Cohen</v>
      </c>
    </row>
    <row r="11" spans="1:4" x14ac:dyDescent="0.25">
      <c r="A11">
        <f t="shared" si="0"/>
        <v>8</v>
      </c>
      <c r="B11">
        <f>VLOOKUP($A$1&amp;A11,'All Picks'!$A$2:$E$181,2,0)</f>
        <v>87</v>
      </c>
      <c r="C11">
        <f>VLOOKUP($A$1&amp;A11,'All Picks'!$A$2:$E$181,3,0)</f>
        <v>8</v>
      </c>
      <c r="D11" t="str">
        <f>VLOOKUP($A$1&amp;A11,'All Picks'!$A$2:$E$181,5,0)</f>
        <v>Adam Thielen</v>
      </c>
    </row>
    <row r="12" spans="1:4" x14ac:dyDescent="0.25">
      <c r="A12">
        <f t="shared" si="0"/>
        <v>9</v>
      </c>
      <c r="B12">
        <f>VLOOKUP($A$1&amp;A12,'All Picks'!$A$2:$E$181,2,0)</f>
        <v>106</v>
      </c>
      <c r="C12">
        <f>VLOOKUP($A$1&amp;A12,'All Picks'!$A$2:$E$181,3,0)</f>
        <v>9</v>
      </c>
      <c r="D12" t="str">
        <f>VLOOKUP($A$1&amp;A12,'All Picks'!$A$2:$E$181,5,0)</f>
        <v>Jamison Crowder</v>
      </c>
    </row>
    <row r="13" spans="1:4" x14ac:dyDescent="0.25">
      <c r="A13">
        <f t="shared" si="0"/>
        <v>10</v>
      </c>
      <c r="B13">
        <f>VLOOKUP($A$1&amp;A13,'All Picks'!$A$2:$E$181,2,0)</f>
        <v>111</v>
      </c>
      <c r="C13">
        <f>VLOOKUP($A$1&amp;A13,'All Picks'!$A$2:$E$181,3,0)</f>
        <v>10</v>
      </c>
      <c r="D13" t="str">
        <f>VLOOKUP($A$1&amp;A13,'All Picks'!$A$2:$E$181,5,0)</f>
        <v>DJ Moore</v>
      </c>
    </row>
    <row r="14" spans="1:4" x14ac:dyDescent="0.25">
      <c r="A14">
        <f t="shared" si="0"/>
        <v>11</v>
      </c>
      <c r="B14">
        <f>VLOOKUP($A$1&amp;A14,'All Picks'!$A$2:$E$181,2,0)</f>
        <v>130</v>
      </c>
      <c r="C14">
        <f>VLOOKUP($A$1&amp;A14,'All Picks'!$A$2:$E$181,3,0)</f>
        <v>11</v>
      </c>
      <c r="D14" t="str">
        <f>VLOOKUP($A$1&amp;A14,'All Picks'!$A$2:$E$181,5,0)</f>
        <v>Marcus Mariota</v>
      </c>
    </row>
    <row r="15" spans="1:4" x14ac:dyDescent="0.25">
      <c r="A15">
        <f t="shared" si="0"/>
        <v>12</v>
      </c>
      <c r="B15">
        <f>VLOOKUP($A$1&amp;A15,'All Picks'!$A$2:$E$181,2,0)</f>
        <v>135</v>
      </c>
      <c r="C15">
        <f>VLOOKUP($A$1&amp;A15,'All Picks'!$A$2:$E$181,3,0)</f>
        <v>12</v>
      </c>
      <c r="D15" t="str">
        <f>VLOOKUP($A$1&amp;A15,'All Picks'!$A$2:$E$181,5,0)</f>
        <v>Dez Bryant</v>
      </c>
    </row>
    <row r="16" spans="1:4" x14ac:dyDescent="0.25">
      <c r="A16">
        <f t="shared" si="0"/>
        <v>13</v>
      </c>
      <c r="B16">
        <f>VLOOKUP($A$1&amp;A16,'All Picks'!$A$2:$E$181,2,0)</f>
        <v>154</v>
      </c>
      <c r="C16">
        <f>VLOOKUP($A$1&amp;A16,'All Picks'!$A$2:$E$181,3,0)</f>
        <v>13</v>
      </c>
      <c r="D16" t="str">
        <f>VLOOKUP($A$1&amp;A16,'All Picks'!$A$2:$E$181,5,0)</f>
        <v>Pittsburgh D</v>
      </c>
    </row>
    <row r="17" spans="1:4" x14ac:dyDescent="0.25">
      <c r="A17">
        <f>A16+1</f>
        <v>14</v>
      </c>
      <c r="B17">
        <f>VLOOKUP($A$1&amp;A17,'All Picks'!$A$2:$E$181,2,0)</f>
        <v>169</v>
      </c>
      <c r="C17">
        <f>VLOOKUP($A$1&amp;A17,'All Picks'!$A$2:$E$181,3,0)</f>
        <v>15</v>
      </c>
      <c r="D17" t="str">
        <f>VLOOKUP($A$1&amp;A17,'All Picks'!$A$2:$E$181,5,0)</f>
        <v>Dan Bailey</v>
      </c>
    </row>
    <row r="18" spans="1:4" x14ac:dyDescent="0.25">
      <c r="A18">
        <f t="shared" si="0"/>
        <v>15</v>
      </c>
      <c r="B18">
        <f>VLOOKUP($A$1&amp;A18,'All Picks'!$A$2:$E$181,2,0)</f>
        <v>179</v>
      </c>
      <c r="C18">
        <f>VLOOKUP($A$1&amp;A18,'All Picks'!$A$2:$E$181,3,0)</f>
        <v>15</v>
      </c>
      <c r="D18" t="str">
        <f>VLOOKUP($A$1&amp;A18,'All Picks'!$A$2:$E$181,5,0)</f>
        <v>Anthony Miller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2" sqref="A2"/>
    </sheetView>
  </sheetViews>
  <sheetFormatPr defaultRowHeight="15" x14ac:dyDescent="0.25"/>
  <cols>
    <col min="4" max="4" width="16.42578125" bestFit="1" customWidth="1"/>
  </cols>
  <sheetData>
    <row r="1" spans="1:4" x14ac:dyDescent="0.25">
      <c r="A1" t="s">
        <v>6</v>
      </c>
    </row>
    <row r="3" spans="1:4" x14ac:dyDescent="0.25">
      <c r="A3" t="s">
        <v>195</v>
      </c>
      <c r="B3" t="s">
        <v>0</v>
      </c>
      <c r="C3" t="s">
        <v>1</v>
      </c>
      <c r="D3" t="s">
        <v>3</v>
      </c>
    </row>
    <row r="4" spans="1:4" x14ac:dyDescent="0.25">
      <c r="A4">
        <v>1</v>
      </c>
      <c r="B4">
        <f>VLOOKUP($A$1&amp;A4,'All Picks'!$A$2:$E$181,2,0)</f>
        <v>2</v>
      </c>
      <c r="C4">
        <f>VLOOKUP($A$1&amp;A4,'All Picks'!$A$2:$E$181,3,0)</f>
        <v>1</v>
      </c>
      <c r="D4" t="str">
        <f>VLOOKUP($A$1&amp;A4,'All Picks'!$A$2:$E$181,5,0)</f>
        <v>Dalvin Cook</v>
      </c>
    </row>
    <row r="5" spans="1:4" x14ac:dyDescent="0.25">
      <c r="A5">
        <f>A4+1</f>
        <v>2</v>
      </c>
      <c r="B5">
        <f>VLOOKUP($A$1&amp;A5,'All Picks'!$A$2:$E$181,2,0)</f>
        <v>23</v>
      </c>
      <c r="C5">
        <f>VLOOKUP($A$1&amp;A5,'All Picks'!$A$2:$E$181,3,0)</f>
        <v>2</v>
      </c>
      <c r="D5" t="str">
        <f>VLOOKUP($A$1&amp;A5,'All Picks'!$A$2:$E$181,5,0)</f>
        <v>Keenan Allen</v>
      </c>
    </row>
    <row r="6" spans="1:4" x14ac:dyDescent="0.25">
      <c r="A6">
        <f t="shared" ref="A6:A18" si="0">A5+1</f>
        <v>3</v>
      </c>
      <c r="B6">
        <f>VLOOKUP($A$1&amp;A6,'All Picks'!$A$2:$E$181,2,0)</f>
        <v>26</v>
      </c>
      <c r="C6">
        <f>VLOOKUP($A$1&amp;A6,'All Picks'!$A$2:$E$181,3,0)</f>
        <v>3</v>
      </c>
      <c r="D6" t="str">
        <f>VLOOKUP($A$1&amp;A6,'All Picks'!$A$2:$E$181,5,0)</f>
        <v>Kenyan Drake</v>
      </c>
    </row>
    <row r="7" spans="1:4" x14ac:dyDescent="0.25">
      <c r="A7">
        <f t="shared" si="0"/>
        <v>4</v>
      </c>
      <c r="B7">
        <f>VLOOKUP($A$1&amp;A7,'All Picks'!$A$2:$E$181,2,0)</f>
        <v>47</v>
      </c>
      <c r="C7">
        <f>VLOOKUP($A$1&amp;A7,'All Picks'!$A$2:$E$181,3,0)</f>
        <v>4</v>
      </c>
      <c r="D7" t="str">
        <f>VLOOKUP($A$1&amp;A7,'All Picks'!$A$2:$E$181,5,0)</f>
        <v>Marvin Jones Jr</v>
      </c>
    </row>
    <row r="8" spans="1:4" x14ac:dyDescent="0.25">
      <c r="A8">
        <f t="shared" si="0"/>
        <v>5</v>
      </c>
      <c r="B8">
        <f>VLOOKUP($A$1&amp;A8,'All Picks'!$A$2:$E$181,2,0)</f>
        <v>50</v>
      </c>
      <c r="C8">
        <f>VLOOKUP($A$1&amp;A8,'All Picks'!$A$2:$E$181,3,0)</f>
        <v>5</v>
      </c>
      <c r="D8" t="str">
        <f>VLOOKUP($A$1&amp;A8,'All Picks'!$A$2:$E$181,5,0)</f>
        <v>Russell Wilson</v>
      </c>
    </row>
    <row r="9" spans="1:4" x14ac:dyDescent="0.25">
      <c r="A9">
        <f t="shared" si="0"/>
        <v>6</v>
      </c>
      <c r="B9">
        <f>VLOOKUP($A$1&amp;A9,'All Picks'!$A$2:$E$181,2,0)</f>
        <v>71</v>
      </c>
      <c r="C9">
        <f>VLOOKUP($A$1&amp;A9,'All Picks'!$A$2:$E$181,3,0)</f>
        <v>6</v>
      </c>
      <c r="D9" t="str">
        <f>VLOOKUP($A$1&amp;A9,'All Picks'!$A$2:$E$181,5,0)</f>
        <v>CJ Anderson</v>
      </c>
    </row>
    <row r="10" spans="1:4" x14ac:dyDescent="0.25">
      <c r="A10">
        <f t="shared" si="0"/>
        <v>7</v>
      </c>
      <c r="B10">
        <f>VLOOKUP($A$1&amp;A10,'All Picks'!$A$2:$E$181,2,0)</f>
        <v>74</v>
      </c>
      <c r="C10">
        <f>VLOOKUP($A$1&amp;A10,'All Picks'!$A$2:$E$181,3,0)</f>
        <v>7</v>
      </c>
      <c r="D10" t="str">
        <f>VLOOKUP($A$1&amp;A10,'All Picks'!$A$2:$E$181,5,0)</f>
        <v>Kyle Rudolph</v>
      </c>
    </row>
    <row r="11" spans="1:4" x14ac:dyDescent="0.25">
      <c r="A11">
        <f t="shared" si="0"/>
        <v>8</v>
      </c>
      <c r="B11">
        <f>VLOOKUP($A$1&amp;A11,'All Picks'!$A$2:$E$181,2,0)</f>
        <v>95</v>
      </c>
      <c r="C11">
        <f>VLOOKUP($A$1&amp;A11,'All Picks'!$A$2:$E$181,3,0)</f>
        <v>8</v>
      </c>
      <c r="D11" t="str">
        <f>VLOOKUP($A$1&amp;A11,'All Picks'!$A$2:$E$181,5,0)</f>
        <v>Ty Montgomery</v>
      </c>
    </row>
    <row r="12" spans="1:4" x14ac:dyDescent="0.25">
      <c r="A12">
        <f t="shared" si="0"/>
        <v>9</v>
      </c>
      <c r="B12">
        <f>VLOOKUP($A$1&amp;A12,'All Picks'!$A$2:$E$181,2,0)</f>
        <v>98</v>
      </c>
      <c r="C12">
        <f>VLOOKUP($A$1&amp;A12,'All Picks'!$A$2:$E$181,3,0)</f>
        <v>9</v>
      </c>
      <c r="D12" t="str">
        <f>VLOOKUP($A$1&amp;A12,'All Picks'!$A$2:$E$181,5,0)</f>
        <v>Jordy Nelson</v>
      </c>
    </row>
    <row r="13" spans="1:4" x14ac:dyDescent="0.25">
      <c r="A13">
        <f t="shared" si="0"/>
        <v>10</v>
      </c>
      <c r="B13">
        <f>VLOOKUP($A$1&amp;A13,'All Picks'!$A$2:$E$181,2,0)</f>
        <v>119</v>
      </c>
      <c r="C13">
        <f>VLOOKUP($A$1&amp;A13,'All Picks'!$A$2:$E$181,3,0)</f>
        <v>10</v>
      </c>
      <c r="D13" t="str">
        <f>VLOOKUP($A$1&amp;A13,'All Picks'!$A$2:$E$181,5,0)</f>
        <v>Devontae Booker</v>
      </c>
    </row>
    <row r="14" spans="1:4" x14ac:dyDescent="0.25">
      <c r="A14">
        <f t="shared" si="0"/>
        <v>11</v>
      </c>
      <c r="B14">
        <f>VLOOKUP($A$1&amp;A14,'All Picks'!$A$2:$E$181,2,0)</f>
        <v>122</v>
      </c>
      <c r="C14">
        <f>VLOOKUP($A$1&amp;A14,'All Picks'!$A$2:$E$181,3,0)</f>
        <v>11</v>
      </c>
      <c r="D14" t="str">
        <f>VLOOKUP($A$1&amp;A14,'All Picks'!$A$2:$E$181,5,0)</f>
        <v>Vikings D</v>
      </c>
    </row>
    <row r="15" spans="1:4" x14ac:dyDescent="0.25">
      <c r="A15">
        <f t="shared" si="0"/>
        <v>12</v>
      </c>
      <c r="B15">
        <f>VLOOKUP($A$1&amp;A15,'All Picks'!$A$2:$E$181,2,0)</f>
        <v>143</v>
      </c>
      <c r="C15">
        <f>VLOOKUP($A$1&amp;A15,'All Picks'!$A$2:$E$181,3,0)</f>
        <v>12</v>
      </c>
      <c r="D15" t="str">
        <f>VLOOKUP($A$1&amp;A15,'All Picks'!$A$2:$E$181,5,0)</f>
        <v>Michael Thomas</v>
      </c>
    </row>
    <row r="16" spans="1:4" x14ac:dyDescent="0.25">
      <c r="A16">
        <f t="shared" si="0"/>
        <v>13</v>
      </c>
      <c r="B16">
        <f>VLOOKUP($A$1&amp;A16,'All Picks'!$A$2:$E$181,2,0)</f>
        <v>146</v>
      </c>
      <c r="C16">
        <f>VLOOKUP($A$1&amp;A16,'All Picks'!$A$2:$E$181,3,0)</f>
        <v>13</v>
      </c>
      <c r="D16" t="str">
        <f>VLOOKUP($A$1&amp;A16,'All Picks'!$A$2:$E$181,5,0)</f>
        <v>Wil Lutz</v>
      </c>
    </row>
    <row r="17" spans="1:4" x14ac:dyDescent="0.25">
      <c r="A17">
        <f>A16+1</f>
        <v>14</v>
      </c>
      <c r="B17">
        <f>VLOOKUP($A$1&amp;A17,'All Picks'!$A$2:$E$181,2,0)</f>
        <v>167</v>
      </c>
      <c r="C17">
        <f>VLOOKUP($A$1&amp;A17,'All Picks'!$A$2:$E$181,3,0)</f>
        <v>14</v>
      </c>
      <c r="D17" t="str">
        <f>VLOOKUP($A$1&amp;A17,'All Picks'!$A$2:$E$181,5,0)</f>
        <v>Derek Carr</v>
      </c>
    </row>
    <row r="18" spans="1:4" x14ac:dyDescent="0.25">
      <c r="A18">
        <f t="shared" si="0"/>
        <v>15</v>
      </c>
      <c r="B18">
        <f>VLOOKUP($A$1&amp;A18,'All Picks'!$A$2:$E$181,2,0)</f>
        <v>170</v>
      </c>
      <c r="C18">
        <f>VLOOKUP($A$1&amp;A18,'All Picks'!$A$2:$E$181,3,0)</f>
        <v>15</v>
      </c>
      <c r="D18" t="str">
        <f>VLOOKUP($A$1&amp;A18,'All Picks'!$A$2:$E$181,5,0)</f>
        <v>Cameron Brate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2" sqref="A2"/>
    </sheetView>
  </sheetViews>
  <sheetFormatPr defaultRowHeight="15" x14ac:dyDescent="0.25"/>
  <cols>
    <col min="4" max="4" width="18.140625" bestFit="1" customWidth="1"/>
  </cols>
  <sheetData>
    <row r="1" spans="1:4" x14ac:dyDescent="0.25">
      <c r="A1" t="s">
        <v>10</v>
      </c>
    </row>
    <row r="3" spans="1:4" x14ac:dyDescent="0.25">
      <c r="A3" t="s">
        <v>195</v>
      </c>
      <c r="B3" t="s">
        <v>0</v>
      </c>
      <c r="C3" t="s">
        <v>1</v>
      </c>
      <c r="D3" t="s">
        <v>3</v>
      </c>
    </row>
    <row r="4" spans="1:4" x14ac:dyDescent="0.25">
      <c r="A4">
        <v>1</v>
      </c>
      <c r="B4">
        <f>VLOOKUP($A$1&amp;A4,'All Picks'!$A$2:$E$181,2,0)</f>
        <v>4</v>
      </c>
      <c r="C4">
        <f>VLOOKUP($A$1&amp;A4,'All Picks'!$A$2:$E$181,3,0)</f>
        <v>1</v>
      </c>
      <c r="D4" t="str">
        <f>VLOOKUP($A$1&amp;A4,'All Picks'!$A$2:$E$181,5,0)</f>
        <v>Jerrick McKinnon</v>
      </c>
    </row>
    <row r="5" spans="1:4" x14ac:dyDescent="0.25">
      <c r="A5">
        <f>A4+1</f>
        <v>2</v>
      </c>
      <c r="B5">
        <f>VLOOKUP($A$1&amp;A5,'All Picks'!$A$2:$E$181,2,0)</f>
        <v>21</v>
      </c>
      <c r="C5">
        <f>VLOOKUP($A$1&amp;A5,'All Picks'!$A$2:$E$181,3,0)</f>
        <v>2</v>
      </c>
      <c r="D5" t="str">
        <f>VLOOKUP($A$1&amp;A5,'All Picks'!$A$2:$E$181,5,0)</f>
        <v>Larry Fitzgerald</v>
      </c>
    </row>
    <row r="6" spans="1:4" x14ac:dyDescent="0.25">
      <c r="A6">
        <f t="shared" ref="A6:A18" si="0">A5+1</f>
        <v>3</v>
      </c>
      <c r="B6">
        <f>VLOOKUP($A$1&amp;A6,'All Picks'!$A$2:$E$181,2,0)</f>
        <v>28</v>
      </c>
      <c r="C6">
        <f>VLOOKUP($A$1&amp;A6,'All Picks'!$A$2:$E$181,3,0)</f>
        <v>3</v>
      </c>
      <c r="D6" t="str">
        <f>VLOOKUP($A$1&amp;A6,'All Picks'!$A$2:$E$181,5,0)</f>
        <v>Travis Kelce</v>
      </c>
    </row>
    <row r="7" spans="1:4" x14ac:dyDescent="0.25">
      <c r="A7">
        <f t="shared" si="0"/>
        <v>4</v>
      </c>
      <c r="B7">
        <f>VLOOKUP($A$1&amp;A7,'All Picks'!$A$2:$E$181,2,0)</f>
        <v>45</v>
      </c>
      <c r="C7">
        <f>VLOOKUP($A$1&amp;A7,'All Picks'!$A$2:$E$181,3,0)</f>
        <v>4</v>
      </c>
      <c r="D7" t="str">
        <f>VLOOKUP($A$1&amp;A7,'All Picks'!$A$2:$E$181,5,0)</f>
        <v>Devin Funchess</v>
      </c>
    </row>
    <row r="8" spans="1:4" x14ac:dyDescent="0.25">
      <c r="A8">
        <f t="shared" si="0"/>
        <v>5</v>
      </c>
      <c r="B8">
        <f>VLOOKUP($A$1&amp;A8,'All Picks'!$A$2:$E$181,2,0)</f>
        <v>52</v>
      </c>
      <c r="C8">
        <f>VLOOKUP($A$1&amp;A8,'All Picks'!$A$2:$E$181,3,0)</f>
        <v>5</v>
      </c>
      <c r="D8" t="str">
        <f>VLOOKUP($A$1&amp;A8,'All Picks'!$A$2:$E$181,5,0)</f>
        <v>Rex Burkhead</v>
      </c>
    </row>
    <row r="9" spans="1:4" x14ac:dyDescent="0.25">
      <c r="A9">
        <f t="shared" si="0"/>
        <v>6</v>
      </c>
      <c r="B9">
        <f>VLOOKUP($A$1&amp;A9,'All Picks'!$A$2:$E$181,2,0)</f>
        <v>69</v>
      </c>
      <c r="C9">
        <f>VLOOKUP($A$1&amp;A9,'All Picks'!$A$2:$E$181,3,0)</f>
        <v>6</v>
      </c>
      <c r="D9" t="str">
        <f>VLOOKUP($A$1&amp;A9,'All Picks'!$A$2:$E$181,5,0)</f>
        <v>Emmanuel Sanders</v>
      </c>
    </row>
    <row r="10" spans="1:4" x14ac:dyDescent="0.25">
      <c r="A10">
        <f t="shared" si="0"/>
        <v>7</v>
      </c>
      <c r="B10">
        <f>VLOOKUP($A$1&amp;A10,'All Picks'!$A$2:$E$181,2,0)</f>
        <v>76</v>
      </c>
      <c r="C10">
        <f>VLOOKUP($A$1&amp;A10,'All Picks'!$A$2:$E$181,3,0)</f>
        <v>7</v>
      </c>
      <c r="D10" t="str">
        <f>VLOOKUP($A$1&amp;A10,'All Picks'!$A$2:$E$181,5,0)</f>
        <v>Chris Thompson</v>
      </c>
    </row>
    <row r="11" spans="1:4" x14ac:dyDescent="0.25">
      <c r="A11">
        <f t="shared" si="0"/>
        <v>8</v>
      </c>
      <c r="B11">
        <f>VLOOKUP($A$1&amp;A11,'All Picks'!$A$2:$E$181,2,0)</f>
        <v>93</v>
      </c>
      <c r="C11">
        <f>VLOOKUP($A$1&amp;A11,'All Picks'!$A$2:$E$181,3,0)</f>
        <v>8</v>
      </c>
      <c r="D11" t="str">
        <f>VLOOKUP($A$1&amp;A11,'All Picks'!$A$2:$E$181,5,0)</f>
        <v>Matt Breida</v>
      </c>
    </row>
    <row r="12" spans="1:4" x14ac:dyDescent="0.25">
      <c r="A12">
        <f t="shared" si="0"/>
        <v>9</v>
      </c>
      <c r="B12">
        <f>VLOOKUP($A$1&amp;A12,'All Picks'!$A$2:$E$181,2,0)</f>
        <v>100</v>
      </c>
      <c r="C12">
        <f>VLOOKUP($A$1&amp;A12,'All Picks'!$A$2:$E$181,3,0)</f>
        <v>9</v>
      </c>
      <c r="D12" t="str">
        <f>VLOOKUP($A$1&amp;A12,'All Picks'!$A$2:$E$181,5,0)</f>
        <v>Allen Hurns</v>
      </c>
    </row>
    <row r="13" spans="1:4" x14ac:dyDescent="0.25">
      <c r="A13">
        <f t="shared" si="0"/>
        <v>10</v>
      </c>
      <c r="B13">
        <f>VLOOKUP($A$1&amp;A13,'All Picks'!$A$2:$E$181,2,0)</f>
        <v>117</v>
      </c>
      <c r="C13">
        <f>VLOOKUP($A$1&amp;A13,'All Picks'!$A$2:$E$181,3,0)</f>
        <v>10</v>
      </c>
      <c r="D13" t="str">
        <f>VLOOKUP($A$1&amp;A13,'All Picks'!$A$2:$E$181,5,0)</f>
        <v>Jimmy Garoppolo</v>
      </c>
    </row>
    <row r="14" spans="1:4" x14ac:dyDescent="0.25">
      <c r="A14">
        <f t="shared" si="0"/>
        <v>11</v>
      </c>
      <c r="B14">
        <f>VLOOKUP($A$1&amp;A14,'All Picks'!$A$2:$E$181,2,0)</f>
        <v>124</v>
      </c>
      <c r="C14">
        <f>VLOOKUP($A$1&amp;A14,'All Picks'!$A$2:$E$181,3,0)</f>
        <v>11</v>
      </c>
      <c r="D14" t="str">
        <f>VLOOKUP($A$1&amp;A14,'All Picks'!$A$2:$E$181,5,0)</f>
        <v>Philip Rivers</v>
      </c>
    </row>
    <row r="15" spans="1:4" x14ac:dyDescent="0.25">
      <c r="A15">
        <f t="shared" si="0"/>
        <v>12</v>
      </c>
      <c r="B15">
        <f>VLOOKUP($A$1&amp;A15,'All Picks'!$A$2:$E$181,2,0)</f>
        <v>141</v>
      </c>
      <c r="C15">
        <f>VLOOKUP($A$1&amp;A15,'All Picks'!$A$2:$E$181,3,0)</f>
        <v>12</v>
      </c>
      <c r="D15" t="str">
        <f>VLOOKUP($A$1&amp;A15,'All Picks'!$A$2:$E$181,5,0)</f>
        <v>Ravens D</v>
      </c>
    </row>
    <row r="16" spans="1:4" x14ac:dyDescent="0.25">
      <c r="A16">
        <f t="shared" si="0"/>
        <v>13</v>
      </c>
      <c r="B16">
        <f>VLOOKUP($A$1&amp;A16,'All Picks'!$A$2:$E$181,2,0)</f>
        <v>148</v>
      </c>
      <c r="C16">
        <f>VLOOKUP($A$1&amp;A16,'All Picks'!$A$2:$E$181,3,0)</f>
        <v>13</v>
      </c>
      <c r="D16" t="str">
        <f>VLOOKUP($A$1&amp;A16,'All Picks'!$A$2:$E$181,5,0)</f>
        <v>Doug Baldwin</v>
      </c>
    </row>
    <row r="17" spans="1:4" x14ac:dyDescent="0.25">
      <c r="A17">
        <f>A16+1</f>
        <v>14</v>
      </c>
      <c r="B17">
        <f>VLOOKUP($A$1&amp;A17,'All Picks'!$A$2:$E$181,2,0)</f>
        <v>165</v>
      </c>
      <c r="C17">
        <f>VLOOKUP($A$1&amp;A17,'All Picks'!$A$2:$E$181,3,0)</f>
        <v>14</v>
      </c>
      <c r="D17" t="str">
        <f>VLOOKUP($A$1&amp;A17,'All Picks'!$A$2:$E$181,5,0)</f>
        <v>Carlos Hyde</v>
      </c>
    </row>
    <row r="18" spans="1:4" x14ac:dyDescent="0.25">
      <c r="A18">
        <f t="shared" si="0"/>
        <v>15</v>
      </c>
      <c r="B18">
        <f>VLOOKUP($A$1&amp;A18,'All Picks'!$A$2:$E$181,2,0)</f>
        <v>172</v>
      </c>
      <c r="C18">
        <f>VLOOKUP($A$1&amp;A18,'All Picks'!$A$2:$E$181,3,0)</f>
        <v>15</v>
      </c>
      <c r="D18" t="str">
        <f>VLOOKUP($A$1&amp;A18,'All Picks'!$A$2:$E$181,5,0)</f>
        <v>Harrison Butker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2" sqref="A2"/>
    </sheetView>
  </sheetViews>
  <sheetFormatPr defaultRowHeight="15" x14ac:dyDescent="0.25"/>
  <cols>
    <col min="4" max="4" width="32.5703125" bestFit="1" customWidth="1"/>
  </cols>
  <sheetData>
    <row r="1" spans="1:4" x14ac:dyDescent="0.25">
      <c r="A1" t="s">
        <v>24</v>
      </c>
    </row>
    <row r="3" spans="1:4" x14ac:dyDescent="0.25">
      <c r="A3" t="s">
        <v>195</v>
      </c>
      <c r="B3" t="s">
        <v>0</v>
      </c>
      <c r="C3" t="s">
        <v>1</v>
      </c>
      <c r="D3" t="s">
        <v>3</v>
      </c>
    </row>
    <row r="4" spans="1:4" x14ac:dyDescent="0.25">
      <c r="A4">
        <v>1</v>
      </c>
      <c r="B4">
        <f>VLOOKUP($A$1&amp;A4,'All Picks'!$A$2:$E$181,2,0)</f>
        <v>12</v>
      </c>
      <c r="C4">
        <f>VLOOKUP($A$1&amp;A4,'All Picks'!$A$2:$E$181,3,0)</f>
        <v>1</v>
      </c>
      <c r="D4" t="str">
        <f>VLOOKUP($A$1&amp;A4,'All Picks'!$A$2:$E$181,5,0)</f>
        <v>Joe Mixon</v>
      </c>
    </row>
    <row r="5" spans="1:4" x14ac:dyDescent="0.25">
      <c r="A5">
        <f>A4+1</f>
        <v>2</v>
      </c>
      <c r="B5">
        <f>VLOOKUP($A$1&amp;A5,'All Picks'!$A$2:$E$181,2,0)</f>
        <v>13</v>
      </c>
      <c r="C5">
        <f>VLOOKUP($A$1&amp;A5,'All Picks'!$A$2:$E$181,3,0)</f>
        <v>2</v>
      </c>
      <c r="D5" t="str">
        <f>VLOOKUP($A$1&amp;A5,'All Picks'!$A$2:$E$181,5,0)</f>
        <v>Stefon Diggs</v>
      </c>
    </row>
    <row r="6" spans="1:4" x14ac:dyDescent="0.25">
      <c r="A6">
        <f t="shared" ref="A6:A18" si="0">A5+1</f>
        <v>3</v>
      </c>
      <c r="B6">
        <f>VLOOKUP($A$1&amp;A6,'All Picks'!$A$2:$E$181,2,0)</f>
        <v>36</v>
      </c>
      <c r="C6">
        <f>VLOOKUP($A$1&amp;A6,'All Picks'!$A$2:$E$181,3,0)</f>
        <v>3</v>
      </c>
      <c r="D6" t="str">
        <f>VLOOKUP($A$1&amp;A6,'All Picks'!$A$2:$E$181,5,0)</f>
        <v>Le'Veon Bell</v>
      </c>
    </row>
    <row r="7" spans="1:4" x14ac:dyDescent="0.25">
      <c r="A7">
        <f t="shared" si="0"/>
        <v>4</v>
      </c>
      <c r="B7">
        <f>VLOOKUP($A$1&amp;A7,'All Picks'!$A$2:$E$181,2,0)</f>
        <v>37</v>
      </c>
      <c r="C7">
        <f>VLOOKUP($A$1&amp;A7,'All Picks'!$A$2:$E$181,3,0)</f>
        <v>4</v>
      </c>
      <c r="D7" t="str">
        <f>VLOOKUP($A$1&amp;A7,'All Picks'!$A$2:$E$181,5,0)</f>
        <v>Antonio Brown</v>
      </c>
    </row>
    <row r="8" spans="1:4" x14ac:dyDescent="0.25">
      <c r="A8">
        <f t="shared" si="0"/>
        <v>5</v>
      </c>
      <c r="B8">
        <f>VLOOKUP($A$1&amp;A8,'All Picks'!$A$2:$E$181,2,0)</f>
        <v>60</v>
      </c>
      <c r="C8">
        <f>VLOOKUP($A$1&amp;A8,'All Picks'!$A$2:$E$181,3,0)</f>
        <v>5</v>
      </c>
      <c r="D8" t="str">
        <f>VLOOKUP($A$1&amp;A8,'All Picks'!$A$2:$E$181,5,0)</f>
        <v>Mark Ingram</v>
      </c>
    </row>
    <row r="9" spans="1:4" x14ac:dyDescent="0.25">
      <c r="A9">
        <f t="shared" si="0"/>
        <v>6</v>
      </c>
      <c r="B9">
        <f>VLOOKUP($A$1&amp;A9,'All Picks'!$A$2:$E$181,2,0)</f>
        <v>61</v>
      </c>
      <c r="C9">
        <f>VLOOKUP($A$1&amp;A9,'All Picks'!$A$2:$E$181,3,0)</f>
        <v>6</v>
      </c>
      <c r="D9" t="str">
        <f>VLOOKUP($A$1&amp;A9,'All Picks'!$A$2:$E$181,5,0)</f>
        <v>Robby Anderson</v>
      </c>
    </row>
    <row r="10" spans="1:4" x14ac:dyDescent="0.25">
      <c r="A10">
        <f t="shared" si="0"/>
        <v>7</v>
      </c>
      <c r="B10">
        <f>VLOOKUP($A$1&amp;A10,'All Picks'!$A$2:$E$181,2,0)</f>
        <v>84</v>
      </c>
      <c r="C10">
        <f>VLOOKUP($A$1&amp;A10,'All Picks'!$A$2:$E$181,3,0)</f>
        <v>7</v>
      </c>
      <c r="D10" t="str">
        <f>VLOOKUP($A$1&amp;A10,'All Picks'!$A$2:$E$181,5,0)</f>
        <v>Matt Stafford</v>
      </c>
    </row>
    <row r="11" spans="1:4" x14ac:dyDescent="0.25">
      <c r="A11">
        <f t="shared" si="0"/>
        <v>8</v>
      </c>
      <c r="B11">
        <f>VLOOKUP($A$1&amp;A11,'All Picks'!$A$2:$E$181,2,0)</f>
        <v>85</v>
      </c>
      <c r="C11">
        <f>VLOOKUP($A$1&amp;A11,'All Picks'!$A$2:$E$181,3,0)</f>
        <v>8</v>
      </c>
      <c r="D11" t="str">
        <f>VLOOKUP($A$1&amp;A11,'All Picks'!$A$2:$E$181,5,0)</f>
        <v>Trey Burton</v>
      </c>
    </row>
    <row r="12" spans="1:4" x14ac:dyDescent="0.25">
      <c r="A12">
        <f t="shared" si="0"/>
        <v>9</v>
      </c>
      <c r="B12">
        <f>VLOOKUP($A$1&amp;A12,'All Picks'!$A$2:$E$181,2,0)</f>
        <v>108</v>
      </c>
      <c r="C12">
        <f>VLOOKUP($A$1&amp;A12,'All Picks'!$A$2:$E$181,3,0)</f>
        <v>9</v>
      </c>
      <c r="D12" t="str">
        <f>VLOOKUP($A$1&amp;A12,'All Picks'!$A$2:$E$181,5,0)</f>
        <v>Jordan Wilkins</v>
      </c>
    </row>
    <row r="13" spans="1:4" x14ac:dyDescent="0.25">
      <c r="A13">
        <f t="shared" si="0"/>
        <v>10</v>
      </c>
      <c r="B13">
        <f>VLOOKUP($A$1&amp;A13,'All Picks'!$A$2:$E$181,2,0)</f>
        <v>109</v>
      </c>
      <c r="C13">
        <f>VLOOKUP($A$1&amp;A13,'All Picks'!$A$2:$E$181,3,0)</f>
        <v>10</v>
      </c>
      <c r="D13" t="str">
        <f>VLOOKUP($A$1&amp;A13,'All Picks'!$A$2:$E$181,5,0)</f>
        <v>Philly D</v>
      </c>
    </row>
    <row r="14" spans="1:4" x14ac:dyDescent="0.25">
      <c r="A14">
        <f t="shared" si="0"/>
        <v>11</v>
      </c>
      <c r="B14">
        <f>VLOOKUP($A$1&amp;A14,'All Picks'!$A$2:$E$181,2,0)</f>
        <v>132</v>
      </c>
      <c r="C14">
        <f>VLOOKUP($A$1&amp;A14,'All Picks'!$A$2:$E$181,3,0)</f>
        <v>11</v>
      </c>
      <c r="D14" t="str">
        <f>VLOOKUP($A$1&amp;A14,'All Picks'!$A$2:$E$181,5,0)</f>
        <v>Dak Prescott</v>
      </c>
    </row>
    <row r="15" spans="1:4" x14ac:dyDescent="0.25">
      <c r="A15">
        <f t="shared" si="0"/>
        <v>12</v>
      </c>
      <c r="B15">
        <f>VLOOKUP($A$1&amp;A15,'All Picks'!$A$2:$E$181,2,0)</f>
        <v>133</v>
      </c>
      <c r="C15">
        <f>VLOOKUP($A$1&amp;A15,'All Picks'!$A$2:$E$181,3,0)</f>
        <v>12</v>
      </c>
      <c r="D15" t="str">
        <f>VLOOKUP($A$1&amp;A15,'All Picks'!$A$2:$E$181,5,0)</f>
        <v>Stephen Gostkowski</v>
      </c>
    </row>
    <row r="16" spans="1:4" x14ac:dyDescent="0.25">
      <c r="A16">
        <f t="shared" si="0"/>
        <v>13</v>
      </c>
      <c r="B16">
        <f>VLOOKUP($A$1&amp;A16,'All Picks'!$A$2:$E$181,2,0)</f>
        <v>156</v>
      </c>
      <c r="C16">
        <f>VLOOKUP($A$1&amp;A16,'All Picks'!$A$2:$E$181,3,0)</f>
        <v>13</v>
      </c>
      <c r="D16" t="str">
        <f>VLOOKUP($A$1&amp;A16,'All Picks'!$A$2:$E$181,5,0)</f>
        <v>Charles Clay</v>
      </c>
    </row>
    <row r="17" spans="1:4" x14ac:dyDescent="0.25">
      <c r="A17">
        <f>A16+1</f>
        <v>14</v>
      </c>
      <c r="B17">
        <f>VLOOKUP($A$1&amp;A17,'All Picks'!$A$2:$E$181,2,0)</f>
        <v>157</v>
      </c>
      <c r="C17">
        <f>VLOOKUP($A$1&amp;A17,'All Picks'!$A$2:$E$181,3,0)</f>
        <v>14</v>
      </c>
      <c r="D17" t="str">
        <f>VLOOKUP($A$1&amp;A17,'All Picks'!$A$2:$E$181,5,0)</f>
        <v>Tyler Lockett</v>
      </c>
    </row>
    <row r="18" spans="1:4" x14ac:dyDescent="0.25">
      <c r="A18">
        <f t="shared" si="0"/>
        <v>15</v>
      </c>
      <c r="B18">
        <f>VLOOKUP($A$1&amp;A18,'All Picks'!$A$2:$E$181,2,0)</f>
        <v>180</v>
      </c>
      <c r="C18">
        <f>VLOOKUP($A$1&amp;A18,'All Picks'!$A$2:$E$181,3,0)</f>
        <v>15</v>
      </c>
      <c r="D18" t="str">
        <f>VLOOKUP($A$1&amp;A18,'All Picks'!$A$2:$E$181,5,0)</f>
        <v>Jeremy Hill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2" sqref="A2"/>
    </sheetView>
  </sheetViews>
  <sheetFormatPr defaultRowHeight="15" x14ac:dyDescent="0.25"/>
  <cols>
    <col min="4" max="4" width="32.5703125" bestFit="1" customWidth="1"/>
  </cols>
  <sheetData>
    <row r="1" spans="1:4" x14ac:dyDescent="0.25">
      <c r="A1" t="s">
        <v>12</v>
      </c>
    </row>
    <row r="3" spans="1:4" x14ac:dyDescent="0.25">
      <c r="A3" t="s">
        <v>195</v>
      </c>
      <c r="B3" t="s">
        <v>0</v>
      </c>
      <c r="C3" t="s">
        <v>1</v>
      </c>
      <c r="D3" t="s">
        <v>3</v>
      </c>
    </row>
    <row r="4" spans="1:4" x14ac:dyDescent="0.25">
      <c r="A4">
        <v>1</v>
      </c>
      <c r="B4">
        <f>VLOOKUP($A$1&amp;A4,'All Picks'!$A$2:$E$181,2,0)</f>
        <v>5</v>
      </c>
      <c r="C4">
        <f>VLOOKUP($A$1&amp;A4,'All Picks'!$A$2:$E$181,3,0)</f>
        <v>1</v>
      </c>
      <c r="D4" t="str">
        <f>VLOOKUP($A$1&amp;A4,'All Picks'!$A$2:$E$181,5,0)</f>
        <v>Derrick Henry</v>
      </c>
    </row>
    <row r="5" spans="1:4" x14ac:dyDescent="0.25">
      <c r="A5">
        <f>A4+1</f>
        <v>2</v>
      </c>
      <c r="B5">
        <f>VLOOKUP($A$1&amp;A5,'All Picks'!$A$2:$E$181,2,0)</f>
        <v>6</v>
      </c>
      <c r="C5">
        <f>VLOOKUP($A$1&amp;A5,'All Picks'!$A$2:$E$181,3,0)</f>
        <v>1</v>
      </c>
      <c r="D5" t="str">
        <f>VLOOKUP($A$1&amp;A5,'All Picks'!$A$2:$E$181,5,0)</f>
        <v>Lamar Miller</v>
      </c>
    </row>
    <row r="6" spans="1:4" x14ac:dyDescent="0.25">
      <c r="A6">
        <f t="shared" ref="A6:A18" si="0">A5+1</f>
        <v>3</v>
      </c>
      <c r="B6">
        <f>VLOOKUP($A$1&amp;A6,'All Picks'!$A$2:$E$181,2,0)</f>
        <v>24</v>
      </c>
      <c r="C6">
        <f>VLOOKUP($A$1&amp;A6,'All Picks'!$A$2:$E$181,3,0)</f>
        <v>2</v>
      </c>
      <c r="D6" t="str">
        <f>VLOOKUP($A$1&amp;A6,'All Picks'!$A$2:$E$181,5,0)</f>
        <v>Demaryius Thomas</v>
      </c>
    </row>
    <row r="7" spans="1:4" x14ac:dyDescent="0.25">
      <c r="A7">
        <f t="shared" si="0"/>
        <v>4</v>
      </c>
      <c r="B7">
        <f>VLOOKUP($A$1&amp;A7,'All Picks'!$A$2:$E$181,2,0)</f>
        <v>40</v>
      </c>
      <c r="C7">
        <f>VLOOKUP($A$1&amp;A7,'All Picks'!$A$2:$E$181,3,0)</f>
        <v>4</v>
      </c>
      <c r="D7" t="str">
        <f>VLOOKUP($A$1&amp;A7,'All Picks'!$A$2:$E$181,5,0)</f>
        <v>Golden Tate</v>
      </c>
    </row>
    <row r="8" spans="1:4" x14ac:dyDescent="0.25">
      <c r="A8">
        <f t="shared" si="0"/>
        <v>5</v>
      </c>
      <c r="B8">
        <f>VLOOKUP($A$1&amp;A8,'All Picks'!$A$2:$E$181,2,0)</f>
        <v>48</v>
      </c>
      <c r="C8">
        <f>VLOOKUP($A$1&amp;A8,'All Picks'!$A$2:$E$181,3,0)</f>
        <v>4</v>
      </c>
      <c r="D8" t="str">
        <f>VLOOKUP($A$1&amp;A8,'All Picks'!$A$2:$E$181,5,0)</f>
        <v>Cooper Kupp</v>
      </c>
    </row>
    <row r="9" spans="1:4" x14ac:dyDescent="0.25">
      <c r="A9">
        <f t="shared" si="0"/>
        <v>6</v>
      </c>
      <c r="B9">
        <f>VLOOKUP($A$1&amp;A9,'All Picks'!$A$2:$E$181,2,0)</f>
        <v>49</v>
      </c>
      <c r="C9">
        <f>VLOOKUP($A$1&amp;A9,'All Picks'!$A$2:$E$181,3,0)</f>
        <v>5</v>
      </c>
      <c r="D9" t="str">
        <f>VLOOKUP($A$1&amp;A9,'All Picks'!$A$2:$E$181,5,0)</f>
        <v>Drew Brees</v>
      </c>
    </row>
    <row r="10" spans="1:4" x14ac:dyDescent="0.25">
      <c r="A10">
        <f t="shared" si="0"/>
        <v>7</v>
      </c>
      <c r="B10">
        <f>VLOOKUP($A$1&amp;A10,'All Picks'!$A$2:$E$181,2,0)</f>
        <v>57</v>
      </c>
      <c r="C10">
        <f>VLOOKUP($A$1&amp;A10,'All Picks'!$A$2:$E$181,3,0)</f>
        <v>5</v>
      </c>
      <c r="D10" t="str">
        <f>VLOOKUP($A$1&amp;A10,'All Picks'!$A$2:$E$181,5,0)</f>
        <v>Duke Johnson Jr</v>
      </c>
    </row>
    <row r="11" spans="1:4" x14ac:dyDescent="0.25">
      <c r="A11">
        <f t="shared" si="0"/>
        <v>8</v>
      </c>
      <c r="B11">
        <f>VLOOKUP($A$1&amp;A11,'All Picks'!$A$2:$E$181,2,0)</f>
        <v>72</v>
      </c>
      <c r="C11">
        <f>VLOOKUP($A$1&amp;A11,'All Picks'!$A$2:$E$181,3,0)</f>
        <v>6</v>
      </c>
      <c r="D11" t="str">
        <f>VLOOKUP($A$1&amp;A11,'All Picks'!$A$2:$E$181,5,0)</f>
        <v>Zach Ertz</v>
      </c>
    </row>
    <row r="12" spans="1:4" x14ac:dyDescent="0.25">
      <c r="A12">
        <f t="shared" si="0"/>
        <v>9</v>
      </c>
      <c r="B12">
        <f>VLOOKUP($A$1&amp;A12,'All Picks'!$A$2:$E$181,2,0)</f>
        <v>73</v>
      </c>
      <c r="C12">
        <f>VLOOKUP($A$1&amp;A12,'All Picks'!$A$2:$E$181,3,0)</f>
        <v>7</v>
      </c>
      <c r="D12" t="str">
        <f>VLOOKUP($A$1&amp;A12,'All Picks'!$A$2:$E$181,5,0)</f>
        <v>Sammy Watkins</v>
      </c>
    </row>
    <row r="13" spans="1:4" x14ac:dyDescent="0.25">
      <c r="A13">
        <f t="shared" si="0"/>
        <v>10</v>
      </c>
      <c r="B13">
        <f>VLOOKUP($A$1&amp;A13,'All Picks'!$A$2:$E$181,2,0)</f>
        <v>96</v>
      </c>
      <c r="C13">
        <f>VLOOKUP($A$1&amp;A13,'All Picks'!$A$2:$E$181,3,0)</f>
        <v>8</v>
      </c>
      <c r="D13" t="str">
        <f>VLOOKUP($A$1&amp;A13,'All Picks'!$A$2:$E$181,5,0)</f>
        <v>Matt Ryan</v>
      </c>
    </row>
    <row r="14" spans="1:4" x14ac:dyDescent="0.25">
      <c r="A14">
        <f t="shared" si="0"/>
        <v>11</v>
      </c>
      <c r="B14">
        <f>VLOOKUP($A$1&amp;A14,'All Picks'!$A$2:$E$181,2,0)</f>
        <v>97</v>
      </c>
      <c r="C14">
        <f>VLOOKUP($A$1&amp;A14,'All Picks'!$A$2:$E$181,3,0)</f>
        <v>9</v>
      </c>
      <c r="D14" t="str">
        <f>VLOOKUP($A$1&amp;A14,'All Picks'!$A$2:$E$181,5,0)</f>
        <v>George Kittle</v>
      </c>
    </row>
    <row r="15" spans="1:4" x14ac:dyDescent="0.25">
      <c r="A15">
        <f t="shared" si="0"/>
        <v>12</v>
      </c>
      <c r="B15">
        <f>VLOOKUP($A$1&amp;A15,'All Picks'!$A$2:$E$181,2,0)</f>
        <v>120</v>
      </c>
      <c r="C15">
        <f>VLOOKUP($A$1&amp;A15,'All Picks'!$A$2:$E$181,3,0)</f>
        <v>10</v>
      </c>
      <c r="D15" t="str">
        <f>VLOOKUP($A$1&amp;A15,'All Picks'!$A$2:$E$181,5,0)</f>
        <v>Justin Tucker</v>
      </c>
    </row>
    <row r="16" spans="1:4" x14ac:dyDescent="0.25">
      <c r="A16">
        <f t="shared" si="0"/>
        <v>13</v>
      </c>
      <c r="B16">
        <f>VLOOKUP($A$1&amp;A16,'All Picks'!$A$2:$E$181,2,0)</f>
        <v>121</v>
      </c>
      <c r="C16">
        <f>VLOOKUP($A$1&amp;A16,'All Picks'!$A$2:$E$181,3,0)</f>
        <v>11</v>
      </c>
      <c r="D16" t="str">
        <f>VLOOKUP($A$1&amp;A16,'All Picks'!$A$2:$E$181,5,0)</f>
        <v>Rams D</v>
      </c>
    </row>
    <row r="17" spans="1:4" x14ac:dyDescent="0.25">
      <c r="A17">
        <f>A16+1</f>
        <v>14</v>
      </c>
      <c r="B17">
        <f>VLOOKUP($A$1&amp;A17,'All Picks'!$A$2:$E$181,2,0)</f>
        <v>144</v>
      </c>
      <c r="C17">
        <f>VLOOKUP($A$1&amp;A17,'All Picks'!$A$2:$E$181,3,0)</f>
        <v>12</v>
      </c>
      <c r="D17" t="str">
        <f>VLOOKUP($A$1&amp;A17,'All Picks'!$A$2:$E$181,5,0)</f>
        <v>Chargers D</v>
      </c>
    </row>
    <row r="18" spans="1:4" x14ac:dyDescent="0.25">
      <c r="A18">
        <f t="shared" si="0"/>
        <v>15</v>
      </c>
      <c r="B18">
        <f>VLOOKUP($A$1&amp;A18,'All Picks'!$A$2:$E$181,2,0)</f>
        <v>168</v>
      </c>
      <c r="C18">
        <f>VLOOKUP($A$1&amp;A18,'All Picks'!$A$2:$E$181,3,0)</f>
        <v>14</v>
      </c>
      <c r="D18" t="str">
        <f>VLOOKUP($A$1&amp;A18,'All Picks'!$A$2:$E$181,5,0)</f>
        <v>Josh Gordon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2" sqref="A2"/>
    </sheetView>
  </sheetViews>
  <sheetFormatPr defaultRowHeight="15" x14ac:dyDescent="0.25"/>
  <cols>
    <col min="4" max="4" width="32.5703125" bestFit="1" customWidth="1"/>
  </cols>
  <sheetData>
    <row r="1" spans="1:4" x14ac:dyDescent="0.25">
      <c r="A1" t="s">
        <v>22</v>
      </c>
    </row>
    <row r="3" spans="1:4" x14ac:dyDescent="0.25">
      <c r="A3" t="s">
        <v>195</v>
      </c>
      <c r="B3" t="s">
        <v>0</v>
      </c>
      <c r="C3" t="s">
        <v>1</v>
      </c>
      <c r="D3" t="s">
        <v>3</v>
      </c>
    </row>
    <row r="4" spans="1:4" x14ac:dyDescent="0.25">
      <c r="A4">
        <v>1</v>
      </c>
      <c r="B4">
        <f>VLOOKUP($A$1&amp;A4,'All Picks'!$A$2:$E$181,2,0)</f>
        <v>11</v>
      </c>
      <c r="C4">
        <f>VLOOKUP($A$1&amp;A4,'All Picks'!$A$2:$E$181,3,0)</f>
        <v>1</v>
      </c>
      <c r="D4" t="str">
        <f>VLOOKUP($A$1&amp;A4,'All Picks'!$A$2:$E$181,5,0)</f>
        <v>Ezekial Elliot</v>
      </c>
    </row>
    <row r="5" spans="1:4" x14ac:dyDescent="0.25">
      <c r="A5">
        <f>A4+1</f>
        <v>2</v>
      </c>
      <c r="B5">
        <f>VLOOKUP($A$1&amp;A5,'All Picks'!$A$2:$E$181,2,0)</f>
        <v>14</v>
      </c>
      <c r="C5">
        <f>VLOOKUP($A$1&amp;A5,'All Picks'!$A$2:$E$181,3,0)</f>
        <v>2</v>
      </c>
      <c r="D5" t="str">
        <f>VLOOKUP($A$1&amp;A5,'All Picks'!$A$2:$E$181,5,0)</f>
        <v>AJ Green</v>
      </c>
    </row>
    <row r="6" spans="1:4" x14ac:dyDescent="0.25">
      <c r="A6">
        <f t="shared" ref="A6:A18" si="0">A5+1</f>
        <v>3</v>
      </c>
      <c r="B6">
        <f>VLOOKUP($A$1&amp;A6,'All Picks'!$A$2:$E$181,2,0)</f>
        <v>34</v>
      </c>
      <c r="C6">
        <f>VLOOKUP($A$1&amp;A6,'All Picks'!$A$2:$E$181,3,0)</f>
        <v>3</v>
      </c>
      <c r="D6" t="str">
        <f>VLOOKUP($A$1&amp;A6,'All Picks'!$A$2:$E$181,5,0)</f>
        <v>Brandin Cooks</v>
      </c>
    </row>
    <row r="7" spans="1:4" x14ac:dyDescent="0.25">
      <c r="A7">
        <f t="shared" si="0"/>
        <v>4</v>
      </c>
      <c r="B7">
        <f>VLOOKUP($A$1&amp;A7,'All Picks'!$A$2:$E$181,2,0)</f>
        <v>35</v>
      </c>
      <c r="C7">
        <f>VLOOKUP($A$1&amp;A7,'All Picks'!$A$2:$E$181,3,0)</f>
        <v>3</v>
      </c>
      <c r="D7" t="str">
        <f>VLOOKUP($A$1&amp;A7,'All Picks'!$A$2:$E$181,5,0)</f>
        <v>Sony Michel</v>
      </c>
    </row>
    <row r="8" spans="1:4" x14ac:dyDescent="0.25">
      <c r="A8">
        <f t="shared" si="0"/>
        <v>5</v>
      </c>
      <c r="B8">
        <f>VLOOKUP($A$1&amp;A8,'All Picks'!$A$2:$E$181,2,0)</f>
        <v>38</v>
      </c>
      <c r="C8">
        <f>VLOOKUP($A$1&amp;A8,'All Picks'!$A$2:$E$181,3,0)</f>
        <v>4</v>
      </c>
      <c r="D8" t="str">
        <f>VLOOKUP($A$1&amp;A8,'All Picks'!$A$2:$E$181,5,0)</f>
        <v>Kerryon Johnson</v>
      </c>
    </row>
    <row r="9" spans="1:4" x14ac:dyDescent="0.25">
      <c r="A9">
        <f t="shared" si="0"/>
        <v>6</v>
      </c>
      <c r="B9">
        <f>VLOOKUP($A$1&amp;A9,'All Picks'!$A$2:$E$181,2,0)</f>
        <v>59</v>
      </c>
      <c r="C9">
        <f>VLOOKUP($A$1&amp;A9,'All Picks'!$A$2:$E$181,3,0)</f>
        <v>5</v>
      </c>
      <c r="D9" t="str">
        <f>VLOOKUP($A$1&amp;A9,'All Picks'!$A$2:$E$181,5,0)</f>
        <v>Alshon Jeffery</v>
      </c>
    </row>
    <row r="10" spans="1:4" x14ac:dyDescent="0.25">
      <c r="A10">
        <f t="shared" si="0"/>
        <v>7</v>
      </c>
      <c r="B10">
        <f>VLOOKUP($A$1&amp;A10,'All Picks'!$A$2:$E$181,2,0)</f>
        <v>62</v>
      </c>
      <c r="C10">
        <f>VLOOKUP($A$1&amp;A10,'All Picks'!$A$2:$E$181,3,0)</f>
        <v>6</v>
      </c>
      <c r="D10" t="str">
        <f>VLOOKUP($A$1&amp;A10,'All Picks'!$A$2:$E$181,5,0)</f>
        <v>Rashaad Penny</v>
      </c>
    </row>
    <row r="11" spans="1:4" x14ac:dyDescent="0.25">
      <c r="A11">
        <f t="shared" si="0"/>
        <v>8</v>
      </c>
      <c r="B11">
        <f>VLOOKUP($A$1&amp;A11,'All Picks'!$A$2:$E$181,2,0)</f>
        <v>83</v>
      </c>
      <c r="C11">
        <f>VLOOKUP($A$1&amp;A11,'All Picks'!$A$2:$E$181,3,0)</f>
        <v>7</v>
      </c>
      <c r="D11" t="str">
        <f>VLOOKUP($A$1&amp;A11,'All Picks'!$A$2:$E$181,5,0)</f>
        <v>Andrew Luck</v>
      </c>
    </row>
    <row r="12" spans="1:4" x14ac:dyDescent="0.25">
      <c r="A12">
        <f t="shared" si="0"/>
        <v>9</v>
      </c>
      <c r="B12">
        <f>VLOOKUP($A$1&amp;A12,'All Picks'!$A$2:$E$181,2,0)</f>
        <v>86</v>
      </c>
      <c r="C12">
        <f>VLOOKUP($A$1&amp;A12,'All Picks'!$A$2:$E$181,3,0)</f>
        <v>8</v>
      </c>
      <c r="D12" t="str">
        <f>VLOOKUP($A$1&amp;A12,'All Picks'!$A$2:$E$181,5,0)</f>
        <v>David Njoku</v>
      </c>
    </row>
    <row r="13" spans="1:4" x14ac:dyDescent="0.25">
      <c r="A13">
        <f t="shared" si="0"/>
        <v>10</v>
      </c>
      <c r="B13">
        <f>VLOOKUP($A$1&amp;A13,'All Picks'!$A$2:$E$181,2,0)</f>
        <v>107</v>
      </c>
      <c r="C13">
        <f>VLOOKUP($A$1&amp;A13,'All Picks'!$A$2:$E$181,3,0)</f>
        <v>9</v>
      </c>
      <c r="D13" t="str">
        <f>VLOOKUP($A$1&amp;A13,'All Picks'!$A$2:$E$181,5,0)</f>
        <v>Kenny Golladay</v>
      </c>
    </row>
    <row r="14" spans="1:4" x14ac:dyDescent="0.25">
      <c r="A14">
        <f t="shared" si="0"/>
        <v>11</v>
      </c>
      <c r="B14">
        <f>VLOOKUP($A$1&amp;A14,'All Picks'!$A$2:$E$181,2,0)</f>
        <v>110</v>
      </c>
      <c r="C14">
        <f>VLOOKUP($A$1&amp;A14,'All Picks'!$A$2:$E$181,3,0)</f>
        <v>10</v>
      </c>
      <c r="D14" t="str">
        <f>VLOOKUP($A$1&amp;A14,'All Picks'!$A$2:$E$181,5,0)</f>
        <v>Mike Williams</v>
      </c>
    </row>
    <row r="15" spans="1:4" x14ac:dyDescent="0.25">
      <c r="A15">
        <f t="shared" si="0"/>
        <v>12</v>
      </c>
      <c r="B15">
        <f>VLOOKUP($A$1&amp;A15,'All Picks'!$A$2:$E$181,2,0)</f>
        <v>131</v>
      </c>
      <c r="C15">
        <f>VLOOKUP($A$1&amp;A15,'All Picks'!$A$2:$E$181,3,0)</f>
        <v>11</v>
      </c>
      <c r="D15" t="str">
        <f>VLOOKUP($A$1&amp;A15,'All Picks'!$A$2:$E$181,5,0)</f>
        <v>Ryan Tannehill</v>
      </c>
    </row>
    <row r="16" spans="1:4" x14ac:dyDescent="0.25">
      <c r="A16">
        <f t="shared" si="0"/>
        <v>13</v>
      </c>
      <c r="B16">
        <f>VLOOKUP($A$1&amp;A16,'All Picks'!$A$2:$E$181,2,0)</f>
        <v>134</v>
      </c>
      <c r="C16">
        <f>VLOOKUP($A$1&amp;A16,'All Picks'!$A$2:$E$181,3,0)</f>
        <v>12</v>
      </c>
      <c r="D16" t="str">
        <f>VLOOKUP($A$1&amp;A16,'All Picks'!$A$2:$E$181,5,0)</f>
        <v>Matt Bryant</v>
      </c>
    </row>
    <row r="17" spans="1:4" x14ac:dyDescent="0.25">
      <c r="A17">
        <f>A16+1</f>
        <v>14</v>
      </c>
      <c r="B17">
        <f>VLOOKUP($A$1&amp;A17,'All Picks'!$A$2:$E$181,2,0)</f>
        <v>155</v>
      </c>
      <c r="C17">
        <f>VLOOKUP($A$1&amp;A17,'All Picks'!$A$2:$E$181,3,0)</f>
        <v>13</v>
      </c>
      <c r="D17" t="str">
        <f>VLOOKUP($A$1&amp;A17,'All Picks'!$A$2:$E$181,5,0)</f>
        <v>Dallas D</v>
      </c>
    </row>
    <row r="18" spans="1:4" x14ac:dyDescent="0.25">
      <c r="A18">
        <f t="shared" si="0"/>
        <v>15</v>
      </c>
      <c r="B18">
        <f>VLOOKUP($A$1&amp;A18,'All Picks'!$A$2:$E$181,2,0)</f>
        <v>158</v>
      </c>
      <c r="C18">
        <f>VLOOKUP($A$1&amp;A18,'All Picks'!$A$2:$E$181,3,0)</f>
        <v>14</v>
      </c>
      <c r="D18" t="str">
        <f>VLOOKUP($A$1&amp;A18,'All Picks'!$A$2:$E$181,5,0)</f>
        <v>Alvin Kamara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2" sqref="A2"/>
    </sheetView>
  </sheetViews>
  <sheetFormatPr defaultRowHeight="15" x14ac:dyDescent="0.25"/>
  <cols>
    <col min="4" max="4" width="32.5703125" bestFit="1" customWidth="1"/>
  </cols>
  <sheetData>
    <row r="1" spans="1:4" x14ac:dyDescent="0.25">
      <c r="A1" t="s">
        <v>32</v>
      </c>
    </row>
    <row r="3" spans="1:4" x14ac:dyDescent="0.25">
      <c r="A3" t="s">
        <v>195</v>
      </c>
      <c r="B3" t="s">
        <v>0</v>
      </c>
      <c r="C3" t="s">
        <v>1</v>
      </c>
      <c r="D3" t="s">
        <v>3</v>
      </c>
    </row>
    <row r="4" spans="1:4" x14ac:dyDescent="0.25">
      <c r="A4">
        <v>1</v>
      </c>
      <c r="B4">
        <f>VLOOKUP($A$1&amp;A4,'All Picks'!$A$2:$E$181,2,0)</f>
        <v>19</v>
      </c>
      <c r="C4">
        <f>VLOOKUP($A$1&amp;A4,'All Picks'!$A$2:$E$181,3,0)</f>
        <v>2</v>
      </c>
      <c r="D4" t="str">
        <f>VLOOKUP($A$1&amp;A4,'All Picks'!$A$2:$E$181,5,0)</f>
        <v>Todd Gurley (1st Round Keeper)</v>
      </c>
    </row>
    <row r="5" spans="1:4" x14ac:dyDescent="0.25">
      <c r="A5">
        <f>A4+1</f>
        <v>2</v>
      </c>
      <c r="B5">
        <f>VLOOKUP($A$1&amp;A5,'All Picks'!$A$2:$E$181,2,0)</f>
        <v>30</v>
      </c>
      <c r="C5">
        <f>VLOOKUP($A$1&amp;A5,'All Picks'!$A$2:$E$181,3,0)</f>
        <v>3</v>
      </c>
      <c r="D5" t="str">
        <f>VLOOKUP($A$1&amp;A5,'All Picks'!$A$2:$E$181,5,0)</f>
        <v>Rob Gronkowski</v>
      </c>
    </row>
    <row r="6" spans="1:4" x14ac:dyDescent="0.25">
      <c r="A6">
        <f t="shared" ref="A6:A18" si="0">A5+1</f>
        <v>3</v>
      </c>
      <c r="B6">
        <f>VLOOKUP($A$1&amp;A6,'All Picks'!$A$2:$E$181,2,0)</f>
        <v>43</v>
      </c>
      <c r="C6">
        <f>VLOOKUP($A$1&amp;A6,'All Picks'!$A$2:$E$181,3,0)</f>
        <v>4</v>
      </c>
      <c r="D6" t="str">
        <f>VLOOKUP($A$1&amp;A6,'All Picks'!$A$2:$E$181,5,0)</f>
        <v>Corey Davis</v>
      </c>
    </row>
    <row r="7" spans="1:4" x14ac:dyDescent="0.25">
      <c r="A7">
        <f t="shared" si="0"/>
        <v>4</v>
      </c>
      <c r="B7">
        <f>VLOOKUP($A$1&amp;A7,'All Picks'!$A$2:$E$181,2,0)</f>
        <v>67</v>
      </c>
      <c r="C7">
        <f>VLOOKUP($A$1&amp;A7,'All Picks'!$A$2:$E$181,3,0)</f>
        <v>6</v>
      </c>
      <c r="D7" t="str">
        <f>VLOOKUP($A$1&amp;A7,'All Picks'!$A$2:$E$181,5,0)</f>
        <v>Marlon Mack</v>
      </c>
    </row>
    <row r="8" spans="1:4" x14ac:dyDescent="0.25">
      <c r="A8">
        <f t="shared" si="0"/>
        <v>5</v>
      </c>
      <c r="B8">
        <f>VLOOKUP($A$1&amp;A8,'All Picks'!$A$2:$E$181,2,0)</f>
        <v>78</v>
      </c>
      <c r="C8">
        <f>VLOOKUP($A$1&amp;A8,'All Picks'!$A$2:$E$181,3,0)</f>
        <v>7</v>
      </c>
      <c r="D8" t="str">
        <f>VLOOKUP($A$1&amp;A8,'All Picks'!$A$2:$E$181,5,0)</f>
        <v>Kelvin Benjamin</v>
      </c>
    </row>
    <row r="9" spans="1:4" x14ac:dyDescent="0.25">
      <c r="A9">
        <f t="shared" si="0"/>
        <v>6</v>
      </c>
      <c r="B9">
        <f>VLOOKUP($A$1&amp;A9,'All Picks'!$A$2:$E$181,2,0)</f>
        <v>91</v>
      </c>
      <c r="C9">
        <f>VLOOKUP($A$1&amp;A9,'All Picks'!$A$2:$E$181,3,0)</f>
        <v>8</v>
      </c>
      <c r="D9" t="str">
        <f>VLOOKUP($A$1&amp;A9,'All Picks'!$A$2:$E$181,5,0)</f>
        <v>Sterling Shepard</v>
      </c>
    </row>
    <row r="10" spans="1:4" x14ac:dyDescent="0.25">
      <c r="A10">
        <f t="shared" si="0"/>
        <v>7</v>
      </c>
      <c r="B10">
        <f>VLOOKUP($A$1&amp;A10,'All Picks'!$A$2:$E$181,2,0)</f>
        <v>102</v>
      </c>
      <c r="C10">
        <f>VLOOKUP($A$1&amp;A10,'All Picks'!$A$2:$E$181,3,0)</f>
        <v>9</v>
      </c>
      <c r="D10" t="str">
        <f>VLOOKUP($A$1&amp;A10,'All Picks'!$A$2:$E$181,5,0)</f>
        <v>Giovani Bernard</v>
      </c>
    </row>
    <row r="11" spans="1:4" x14ac:dyDescent="0.25">
      <c r="A11">
        <f t="shared" si="0"/>
        <v>8</v>
      </c>
      <c r="B11">
        <f>VLOOKUP($A$1&amp;A11,'All Picks'!$A$2:$E$181,2,0)</f>
        <v>115</v>
      </c>
      <c r="C11">
        <f>VLOOKUP($A$1&amp;A11,'All Picks'!$A$2:$E$181,3,0)</f>
        <v>10</v>
      </c>
      <c r="D11" t="str">
        <f>VLOOKUP($A$1&amp;A11,'All Picks'!$A$2:$E$181,5,0)</f>
        <v>Josh Doctson</v>
      </c>
    </row>
    <row r="12" spans="1:4" x14ac:dyDescent="0.25">
      <c r="A12">
        <f t="shared" si="0"/>
        <v>9</v>
      </c>
      <c r="B12">
        <f>VLOOKUP($A$1&amp;A12,'All Picks'!$A$2:$E$181,2,0)</f>
        <v>126</v>
      </c>
      <c r="C12">
        <f>VLOOKUP($A$1&amp;A12,'All Picks'!$A$2:$E$181,3,0)</f>
        <v>11</v>
      </c>
      <c r="D12" t="str">
        <f>VLOOKUP($A$1&amp;A12,'All Picks'!$A$2:$E$181,5,0)</f>
        <v>Alex Smith</v>
      </c>
    </row>
    <row r="13" spans="1:4" x14ac:dyDescent="0.25">
      <c r="A13">
        <f t="shared" si="0"/>
        <v>10</v>
      </c>
      <c r="B13">
        <f>VLOOKUP($A$1&amp;A13,'All Picks'!$A$2:$E$181,2,0)</f>
        <v>139</v>
      </c>
      <c r="C13">
        <f>VLOOKUP($A$1&amp;A13,'All Picks'!$A$2:$E$181,3,0)</f>
        <v>12</v>
      </c>
      <c r="D13" t="str">
        <f>VLOOKUP($A$1&amp;A13,'All Picks'!$A$2:$E$181,5,0)</f>
        <v>DeAndre Hopkins</v>
      </c>
    </row>
    <row r="14" spans="1:4" x14ac:dyDescent="0.25">
      <c r="A14">
        <f t="shared" si="0"/>
        <v>11</v>
      </c>
      <c r="B14">
        <f>VLOOKUP($A$1&amp;A14,'All Picks'!$A$2:$E$181,2,0)</f>
        <v>150</v>
      </c>
      <c r="C14">
        <f>VLOOKUP($A$1&amp;A14,'All Picks'!$A$2:$E$181,3,0)</f>
        <v>13</v>
      </c>
      <c r="D14" t="str">
        <f>VLOOKUP($A$1&amp;A14,'All Picks'!$A$2:$E$181,5,0)</f>
        <v>Michael Gallup</v>
      </c>
    </row>
    <row r="15" spans="1:4" x14ac:dyDescent="0.25">
      <c r="A15">
        <f t="shared" si="0"/>
        <v>12</v>
      </c>
      <c r="B15">
        <f>VLOOKUP($A$1&amp;A15,'All Picks'!$A$2:$E$181,2,0)</f>
        <v>159</v>
      </c>
      <c r="C15">
        <f>VLOOKUP($A$1&amp;A15,'All Picks'!$A$2:$E$181,3,0)</f>
        <v>14</v>
      </c>
      <c r="D15" t="str">
        <f>VLOOKUP($A$1&amp;A15,'All Picks'!$A$2:$E$181,5,0)</f>
        <v>LaGarrette Blount</v>
      </c>
    </row>
    <row r="16" spans="1:4" x14ac:dyDescent="0.25">
      <c r="A16">
        <f t="shared" si="0"/>
        <v>13</v>
      </c>
      <c r="B16">
        <f>VLOOKUP($A$1&amp;A16,'All Picks'!$A$2:$E$181,2,0)</f>
        <v>163</v>
      </c>
      <c r="C16">
        <f>VLOOKUP($A$1&amp;A16,'All Picks'!$A$2:$E$181,3,0)</f>
        <v>14</v>
      </c>
      <c r="D16" t="str">
        <f>VLOOKUP($A$1&amp;A16,'All Picks'!$A$2:$E$181,5,0)</f>
        <v>Mitchell Trubisky</v>
      </c>
    </row>
    <row r="17" spans="1:4" x14ac:dyDescent="0.25">
      <c r="A17">
        <f>A16+1</f>
        <v>14</v>
      </c>
      <c r="B17">
        <f>VLOOKUP($A$1&amp;A17,'All Picks'!$A$2:$E$181,2,0)</f>
        <v>174</v>
      </c>
      <c r="C17">
        <f>VLOOKUP($A$1&amp;A17,'All Picks'!$A$2:$E$181,3,0)</f>
        <v>15</v>
      </c>
      <c r="D17" t="str">
        <f>VLOOKUP($A$1&amp;A17,'All Picks'!$A$2:$E$181,5,0)</f>
        <v>Lions D</v>
      </c>
    </row>
    <row r="18" spans="1:4" x14ac:dyDescent="0.25">
      <c r="A18">
        <f t="shared" si="0"/>
        <v>15</v>
      </c>
      <c r="B18">
        <f>VLOOKUP($A$1&amp;A18,'All Picks'!$A$2:$E$181,2,0)</f>
        <v>177</v>
      </c>
      <c r="C18">
        <f>VLOOKUP($A$1&amp;A18,'All Picks'!$A$2:$E$181,3,0)</f>
        <v>15</v>
      </c>
      <c r="D18" t="str">
        <f>VLOOKUP($A$1&amp;A18,'All Picks'!$A$2:$E$181,5,0)</f>
        <v>Graham Gano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A2" sqref="A2"/>
    </sheetView>
  </sheetViews>
  <sheetFormatPr defaultRowHeight="15" x14ac:dyDescent="0.25"/>
  <cols>
    <col min="4" max="4" width="32.5703125" bestFit="1" customWidth="1"/>
  </cols>
  <sheetData>
    <row r="1" spans="1:4" x14ac:dyDescent="0.25">
      <c r="A1" t="s">
        <v>8</v>
      </c>
    </row>
    <row r="3" spans="1:4" x14ac:dyDescent="0.25">
      <c r="A3" t="s">
        <v>195</v>
      </c>
      <c r="B3" t="s">
        <v>0</v>
      </c>
      <c r="C3" t="s">
        <v>1</v>
      </c>
      <c r="D3" t="s">
        <v>3</v>
      </c>
    </row>
    <row r="4" spans="1:4" x14ac:dyDescent="0.25">
      <c r="A4">
        <v>1</v>
      </c>
      <c r="B4">
        <f>VLOOKUP($A$1&amp;A4,'All Picks'!$A$2:$E$181,2,0)</f>
        <v>3</v>
      </c>
      <c r="C4">
        <f>VLOOKUP($A$1&amp;A4,'All Picks'!$A$2:$E$181,3,0)</f>
        <v>1</v>
      </c>
      <c r="D4" t="str">
        <f>VLOOKUP($A$1&amp;A4,'All Picks'!$A$2:$E$181,5,0)</f>
        <v>Christian McCaffrey</v>
      </c>
    </row>
    <row r="5" spans="1:4" x14ac:dyDescent="0.25">
      <c r="A5">
        <f>A4+1</f>
        <v>2</v>
      </c>
      <c r="B5">
        <f>VLOOKUP($A$1&amp;A5,'All Picks'!$A$2:$E$181,2,0)</f>
        <v>22</v>
      </c>
      <c r="C5">
        <f>VLOOKUP($A$1&amp;A5,'All Picks'!$A$2:$E$181,3,0)</f>
        <v>2</v>
      </c>
      <c r="D5" t="str">
        <f>VLOOKUP($A$1&amp;A5,'All Picks'!$A$2:$E$181,5,0)</f>
        <v>Alex Collins</v>
      </c>
    </row>
    <row r="6" spans="1:4" x14ac:dyDescent="0.25">
      <c r="A6">
        <f t="shared" ref="A6:A18" si="0">A5+1</f>
        <v>3</v>
      </c>
      <c r="B6">
        <f>VLOOKUP($A$1&amp;A6,'All Picks'!$A$2:$E$181,2,0)</f>
        <v>27</v>
      </c>
      <c r="C6">
        <f>VLOOKUP($A$1&amp;A6,'All Picks'!$A$2:$E$181,3,0)</f>
        <v>3</v>
      </c>
      <c r="D6" t="str">
        <f>VLOOKUP($A$1&amp;A6,'All Picks'!$A$2:$E$181,5,0)</f>
        <v>Allen Robinson</v>
      </c>
    </row>
    <row r="7" spans="1:4" x14ac:dyDescent="0.25">
      <c r="A7">
        <f t="shared" si="0"/>
        <v>4</v>
      </c>
      <c r="B7">
        <f>VLOOKUP($A$1&amp;A7,'All Picks'!$A$2:$E$181,2,0)</f>
        <v>46</v>
      </c>
      <c r="C7">
        <f>VLOOKUP($A$1&amp;A7,'All Picks'!$A$2:$E$181,3,0)</f>
        <v>4</v>
      </c>
      <c r="D7" t="str">
        <f>VLOOKUP($A$1&amp;A7,'All Picks'!$A$2:$E$181,5,0)</f>
        <v>Marquise Goodwin</v>
      </c>
    </row>
    <row r="8" spans="1:4" x14ac:dyDescent="0.25">
      <c r="A8">
        <f t="shared" si="0"/>
        <v>5</v>
      </c>
      <c r="B8">
        <f>VLOOKUP($A$1&amp;A8,'All Picks'!$A$2:$E$181,2,0)</f>
        <v>51</v>
      </c>
      <c r="C8">
        <f>VLOOKUP($A$1&amp;A8,'All Picks'!$A$2:$E$181,3,0)</f>
        <v>5</v>
      </c>
      <c r="D8" t="str">
        <f>VLOOKUP($A$1&amp;A8,'All Picks'!$A$2:$E$181,5,0)</f>
        <v>Carson Wentz</v>
      </c>
    </row>
    <row r="9" spans="1:4" x14ac:dyDescent="0.25">
      <c r="A9">
        <f t="shared" si="0"/>
        <v>6</v>
      </c>
      <c r="B9">
        <f>VLOOKUP($A$1&amp;A9,'All Picks'!$A$2:$E$181,2,0)</f>
        <v>70</v>
      </c>
      <c r="C9">
        <f>VLOOKUP($A$1&amp;A9,'All Picks'!$A$2:$E$181,3,0)</f>
        <v>6</v>
      </c>
      <c r="D9" t="str">
        <f>VLOOKUP($A$1&amp;A9,'All Picks'!$A$2:$E$181,5,0)</f>
        <v>Michael Crabtree</v>
      </c>
    </row>
    <row r="10" spans="1:4" x14ac:dyDescent="0.25">
      <c r="A10">
        <f t="shared" si="0"/>
        <v>7</v>
      </c>
      <c r="B10">
        <f>VLOOKUP($A$1&amp;A10,'All Picks'!$A$2:$E$181,2,0)</f>
        <v>75</v>
      </c>
      <c r="C10">
        <f>VLOOKUP($A$1&amp;A10,'All Picks'!$A$2:$E$181,3,0)</f>
        <v>7</v>
      </c>
      <c r="D10" t="str">
        <f>VLOOKUP($A$1&amp;A10,'All Picks'!$A$2:$E$181,5,0)</f>
        <v>Chris Hogan</v>
      </c>
    </row>
    <row r="11" spans="1:4" x14ac:dyDescent="0.25">
      <c r="A11">
        <f t="shared" si="0"/>
        <v>8</v>
      </c>
      <c r="B11">
        <f>VLOOKUP($A$1&amp;A11,'All Picks'!$A$2:$E$181,2,0)</f>
        <v>94</v>
      </c>
      <c r="C11">
        <f>VLOOKUP($A$1&amp;A11,'All Picks'!$A$2:$E$181,3,0)</f>
        <v>8</v>
      </c>
      <c r="D11" t="str">
        <f>VLOOKUP($A$1&amp;A11,'All Picks'!$A$2:$E$181,5,0)</f>
        <v>Jordan Reed</v>
      </c>
    </row>
    <row r="12" spans="1:4" x14ac:dyDescent="0.25">
      <c r="A12">
        <f t="shared" si="0"/>
        <v>9</v>
      </c>
      <c r="B12">
        <f>VLOOKUP($A$1&amp;A12,'All Picks'!$A$2:$E$181,2,0)</f>
        <v>99</v>
      </c>
      <c r="C12">
        <f>VLOOKUP($A$1&amp;A12,'All Picks'!$A$2:$E$181,3,0)</f>
        <v>9</v>
      </c>
      <c r="D12" t="str">
        <f>VLOOKUP($A$1&amp;A12,'All Picks'!$A$2:$E$181,5,0)</f>
        <v>Devontae Freeman</v>
      </c>
    </row>
    <row r="13" spans="1:4" x14ac:dyDescent="0.25">
      <c r="A13">
        <f t="shared" si="0"/>
        <v>10</v>
      </c>
      <c r="B13">
        <f>VLOOKUP($A$1&amp;A13,'All Picks'!$A$2:$E$181,2,0)</f>
        <v>118</v>
      </c>
      <c r="C13">
        <f>VLOOKUP($A$1&amp;A13,'All Picks'!$A$2:$E$181,3,0)</f>
        <v>10</v>
      </c>
      <c r="D13" t="str">
        <f>VLOOKUP($A$1&amp;A13,'All Picks'!$A$2:$E$181,5,0)</f>
        <v>Jack Doyle</v>
      </c>
    </row>
    <row r="14" spans="1:4" x14ac:dyDescent="0.25">
      <c r="A14">
        <f t="shared" si="0"/>
        <v>11</v>
      </c>
      <c r="B14">
        <f>VLOOKUP($A$1&amp;A14,'All Picks'!$A$2:$E$181,2,0)</f>
        <v>123</v>
      </c>
      <c r="C14">
        <f>VLOOKUP($A$1&amp;A14,'All Picks'!$A$2:$E$181,3,0)</f>
        <v>11</v>
      </c>
      <c r="D14" t="str">
        <f>VLOOKUP($A$1&amp;A14,'All Picks'!$A$2:$E$181,5,0)</f>
        <v>Ben Roethlisberger</v>
      </c>
    </row>
    <row r="15" spans="1:4" x14ac:dyDescent="0.25">
      <c r="A15">
        <f t="shared" si="0"/>
        <v>12</v>
      </c>
      <c r="B15">
        <f>VLOOKUP($A$1&amp;A15,'All Picks'!$A$2:$E$181,2,0)</f>
        <v>142</v>
      </c>
      <c r="C15">
        <f>VLOOKUP($A$1&amp;A15,'All Picks'!$A$2:$E$181,3,0)</f>
        <v>12</v>
      </c>
      <c r="D15" t="str">
        <f>VLOOKUP($A$1&amp;A15,'All Picks'!$A$2:$E$181,5,0)</f>
        <v>Peyton Barber</v>
      </c>
    </row>
    <row r="16" spans="1:4" x14ac:dyDescent="0.25">
      <c r="A16">
        <f t="shared" si="0"/>
        <v>13</v>
      </c>
      <c r="B16">
        <f>VLOOKUP($A$1&amp;A16,'All Picks'!$A$2:$E$181,2,0)</f>
        <v>147</v>
      </c>
      <c r="C16">
        <f>VLOOKUP($A$1&amp;A16,'All Picks'!$A$2:$E$181,3,0)</f>
        <v>13</v>
      </c>
      <c r="D16" t="str">
        <f>VLOOKUP($A$1&amp;A16,'All Picks'!$A$2:$E$181,5,0)</f>
        <v>Broncos D</v>
      </c>
    </row>
    <row r="17" spans="1:4" x14ac:dyDescent="0.25">
      <c r="A17">
        <f>A16+1</f>
        <v>14</v>
      </c>
      <c r="B17">
        <f>VLOOKUP($A$1&amp;A17,'All Picks'!$A$2:$E$181,2,0)</f>
        <v>166</v>
      </c>
      <c r="C17">
        <f>VLOOKUP($A$1&amp;A17,'All Picks'!$A$2:$E$181,3,0)</f>
        <v>14</v>
      </c>
      <c r="D17" t="str">
        <f>VLOOKUP($A$1&amp;A17,'All Picks'!$A$2:$E$181,5,0)</f>
        <v>Robbie Gould</v>
      </c>
    </row>
    <row r="18" spans="1:4" x14ac:dyDescent="0.25">
      <c r="A18">
        <f t="shared" si="0"/>
        <v>15</v>
      </c>
      <c r="B18">
        <f>VLOOKUP($A$1&amp;A18,'All Picks'!$A$2:$E$181,2,0)</f>
        <v>171</v>
      </c>
      <c r="C18">
        <f>VLOOKUP($A$1&amp;A18,'All Picks'!$A$2:$E$181,3,0)</f>
        <v>15</v>
      </c>
      <c r="D18" t="str">
        <f>VLOOKUP($A$1&amp;A18,'All Picks'!$A$2:$E$181,5,0)</f>
        <v>Rishard Matthews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All Picks</vt:lpstr>
      <vt:lpstr>Basil</vt:lpstr>
      <vt:lpstr>Chaz</vt:lpstr>
      <vt:lpstr>Ean</vt:lpstr>
      <vt:lpstr>Hunter</vt:lpstr>
      <vt:lpstr>Jared</vt:lpstr>
      <vt:lpstr>Majors</vt:lpstr>
      <vt:lpstr>Matt</vt:lpstr>
      <vt:lpstr>Ross</vt:lpstr>
      <vt:lpstr>Sam</vt:lpstr>
      <vt:lpstr>Sawyer</vt:lpstr>
      <vt:lpstr>Trevor</vt:lpstr>
      <vt:lpstr>Willis</vt:lpstr>
    </vt:vector>
  </TitlesOfParts>
  <Company>Deloitte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Cappleman, Matthew</dc:creator>
  <cp:lastModifiedBy>Cappleman, Matthew</cp:lastModifiedBy>
  <dcterms:created xsi:type="dcterms:W3CDTF">2018-08-21T14:14:43Z</dcterms:created>
  <dcterms:modified xsi:type="dcterms:W3CDTF">2018-08-21T16:49:00Z</dcterms:modified>
</cp:coreProperties>
</file>