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ssimiliano\Privato\Corsa\"/>
    </mc:Choice>
  </mc:AlternateContent>
  <bookViews>
    <workbookView xWindow="0" yWindow="0" windowWidth="20490" windowHeight="7665" activeTab="1"/>
  </bookViews>
  <sheets>
    <sheet name="allenamenti" sheetId="1" r:id="rId1"/>
    <sheet name="app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H3" i="2" s="1"/>
  <c r="F2" i="2"/>
  <c r="G2" i="2" s="1"/>
  <c r="H2" i="2" s="1"/>
  <c r="K3" i="2" l="1"/>
  <c r="I3" i="2"/>
  <c r="L3" i="2" s="1"/>
  <c r="K2" i="2"/>
  <c r="I2" i="2"/>
  <c r="L2" i="2" s="1"/>
  <c r="F4" i="1"/>
  <c r="G4" i="1" s="1"/>
  <c r="H4" i="1" s="1"/>
  <c r="K4" i="1" l="1"/>
  <c r="I4" i="1"/>
  <c r="L4" i="1" s="1"/>
  <c r="F1" i="2"/>
  <c r="G1" i="2" s="1"/>
  <c r="H1" i="2" s="1"/>
  <c r="F3" i="1"/>
  <c r="C3" i="1"/>
  <c r="G3" i="1" l="1"/>
  <c r="H3" i="1" s="1"/>
  <c r="K1" i="2"/>
  <c r="I1" i="2"/>
  <c r="L1" i="2" s="1"/>
  <c r="K3" i="1"/>
  <c r="I3" i="1"/>
  <c r="L3" i="1" s="1"/>
  <c r="F18" i="1"/>
  <c r="G18" i="1" s="1"/>
  <c r="F17" i="1"/>
  <c r="G17" i="1" s="1"/>
  <c r="F15" i="1"/>
  <c r="G15" i="1" s="1"/>
  <c r="F13" i="1"/>
  <c r="G13" i="1" s="1"/>
  <c r="F12" i="1"/>
  <c r="G12" i="1" s="1"/>
  <c r="F11" i="1"/>
  <c r="G11" i="1" s="1"/>
  <c r="F10" i="1"/>
  <c r="G10" i="1" s="1"/>
  <c r="F8" i="1"/>
  <c r="G8" i="1" s="1"/>
  <c r="F7" i="1"/>
  <c r="G7" i="1" s="1"/>
  <c r="F6" i="1"/>
  <c r="H17" i="1" l="1"/>
  <c r="K17" i="1" s="1"/>
  <c r="H18" i="1"/>
  <c r="H15" i="1"/>
  <c r="K15" i="1" s="1"/>
  <c r="H13" i="1"/>
  <c r="H8" i="1"/>
  <c r="I8" i="1" s="1"/>
  <c r="H7" i="1"/>
  <c r="G6" i="1"/>
  <c r="H6" i="1" s="1"/>
  <c r="I6" i="1" s="1"/>
  <c r="H10" i="1"/>
  <c r="I10" i="1" s="1"/>
  <c r="H12" i="1"/>
  <c r="H11" i="1"/>
  <c r="I18" i="1" l="1"/>
  <c r="L18" i="1" s="1"/>
  <c r="K18" i="1"/>
  <c r="I17" i="1"/>
  <c r="L17" i="1" s="1"/>
  <c r="I15" i="1"/>
  <c r="L15" i="1" s="1"/>
  <c r="I13" i="1"/>
  <c r="L13" i="1" s="1"/>
  <c r="K13" i="1"/>
  <c r="I7" i="1"/>
  <c r="L7" i="1" s="1"/>
  <c r="K7" i="1"/>
  <c r="K6" i="1"/>
  <c r="I12" i="1"/>
  <c r="L12" i="1" s="1"/>
  <c r="K12" i="1"/>
  <c r="K11" i="1"/>
  <c r="I11" i="1"/>
  <c r="L11" i="1" s="1"/>
  <c r="K10" i="1"/>
  <c r="K8" i="1"/>
  <c r="L6" i="1"/>
  <c r="L10" i="1"/>
  <c r="L8" i="1" l="1"/>
</calcChain>
</file>

<file path=xl/sharedStrings.xml><?xml version="1.0" encoding="utf-8"?>
<sst xmlns="http://schemas.openxmlformats.org/spreadsheetml/2006/main" count="18" uniqueCount="15">
  <si>
    <t>10 x 530 (1 veloce + 1 lento)</t>
  </si>
  <si>
    <t>(3 x 1000 ) + 500</t>
  </si>
  <si>
    <t>sec</t>
  </si>
  <si>
    <t>min</t>
  </si>
  <si>
    <t>metri</t>
  </si>
  <si>
    <t>sec.</t>
  </si>
  <si>
    <t>sec. / km</t>
  </si>
  <si>
    <t>lavoro</t>
  </si>
  <si>
    <t>espresso (in centesimi)</t>
  </si>
  <si>
    <t>secondi sessagesimale</t>
  </si>
  <si>
    <t>(passo medio)</t>
  </si>
  <si>
    <t>progressivo (passo medio)</t>
  </si>
  <si>
    <t>5000 test (passo medio)</t>
  </si>
  <si>
    <t xml:space="preserve">9 x 530 (1 piano + 1 veloce) </t>
  </si>
  <si>
    <t>(miglior giro)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</si>
</sst>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;@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2" fillId="2" borderId="1" xfId="0" applyNumberFormat="1" applyFont="1" applyFill="1" applyBorder="1" applyAlignment="1">
      <alignment horizontal="right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/>
    <xf numFmtId="0" fontId="1" fillId="4" borderId="1" xfId="0" applyFont="1" applyFill="1" applyBorder="1" applyAlignment="1"/>
    <xf numFmtId="1" fontId="2" fillId="4" borderId="1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2" fillId="3" borderId="1" xfId="0" applyFont="1" applyFill="1" applyBorder="1" applyAlignment="1"/>
    <xf numFmtId="1" fontId="2" fillId="5" borderId="1" xfId="0" applyNumberFormat="1" applyFont="1" applyFill="1" applyBorder="1" applyAlignment="1"/>
    <xf numFmtId="1" fontId="2" fillId="6" borderId="1" xfId="0" applyNumberFormat="1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Normal="100" workbookViewId="0">
      <selection activeCell="A8" sqref="A8:XFD8"/>
    </sheetView>
  </sheetViews>
  <sheetFormatPr defaultRowHeight="18.75" x14ac:dyDescent="0.3"/>
  <cols>
    <col min="1" max="1" width="42.140625" style="15" customWidth="1"/>
    <col min="2" max="2" width="9.7109375" style="17" bestFit="1" customWidth="1"/>
    <col min="3" max="3" width="7.85546875" style="13" bestFit="1" customWidth="1"/>
    <col min="4" max="5" width="5" style="7" bestFit="1" customWidth="1"/>
    <col min="6" max="7" width="9.42578125" style="6" customWidth="1"/>
    <col min="8" max="8" width="22" style="8" bestFit="1" customWidth="1"/>
    <col min="9" max="9" width="21.85546875" style="9" bestFit="1" customWidth="1"/>
    <col min="10" max="10" width="9.140625" style="10" customWidth="1"/>
    <col min="11" max="11" width="6.42578125" style="11" bestFit="1" customWidth="1"/>
    <col min="12" max="12" width="5" style="5" bestFit="1" customWidth="1"/>
    <col min="13" max="16384" width="9.140625" style="6"/>
  </cols>
  <sheetData>
    <row r="1" spans="1:12" s="1" customFormat="1" x14ac:dyDescent="0.3">
      <c r="A1" s="14" t="s">
        <v>7</v>
      </c>
      <c r="B1" s="16"/>
      <c r="C1" s="18" t="s">
        <v>4</v>
      </c>
      <c r="D1" s="5" t="s">
        <v>3</v>
      </c>
      <c r="E1" s="5" t="s">
        <v>2</v>
      </c>
      <c r="F1" s="1" t="s">
        <v>5</v>
      </c>
      <c r="G1" s="1" t="s">
        <v>6</v>
      </c>
      <c r="H1" s="2" t="s">
        <v>8</v>
      </c>
      <c r="I1" s="3" t="s">
        <v>9</v>
      </c>
      <c r="J1" s="4"/>
      <c r="K1" s="5" t="s">
        <v>3</v>
      </c>
      <c r="L1" s="5" t="s">
        <v>2</v>
      </c>
    </row>
    <row r="2" spans="1:12" s="1" customFormat="1" x14ac:dyDescent="0.3">
      <c r="A2" s="14"/>
      <c r="B2" s="16"/>
      <c r="C2" s="18"/>
      <c r="D2" s="5"/>
      <c r="E2" s="5"/>
      <c r="H2" s="2"/>
      <c r="I2" s="3"/>
      <c r="J2" s="4"/>
      <c r="K2" s="5"/>
      <c r="L2" s="5"/>
    </row>
    <row r="3" spans="1:12" x14ac:dyDescent="0.3">
      <c r="A3" s="15" t="s">
        <v>13</v>
      </c>
      <c r="B3" s="17">
        <v>43418</v>
      </c>
      <c r="C3" s="13">
        <f>530*9</f>
        <v>4770</v>
      </c>
      <c r="D3" s="7">
        <v>24</v>
      </c>
      <c r="E3" s="7">
        <v>24</v>
      </c>
      <c r="F3" s="6">
        <f>D3*60 + E3</f>
        <v>1464</v>
      </c>
      <c r="G3" s="6">
        <f>F3*1000/C3</f>
        <v>306.9182389937107</v>
      </c>
      <c r="H3" s="8">
        <f t="shared" ref="H3" si="0">G3/60</f>
        <v>5.1153039832285119</v>
      </c>
      <c r="I3" s="9">
        <f t="shared" ref="I3" si="1">(H3-TRUNC(H3))*60</f>
        <v>6.9182389937107125</v>
      </c>
      <c r="K3" s="12">
        <f>INT(H3)</f>
        <v>5</v>
      </c>
      <c r="L3" s="12">
        <f t="shared" ref="L3" si="2">INT(I3)</f>
        <v>6</v>
      </c>
    </row>
    <row r="4" spans="1:12" s="1" customFormat="1" x14ac:dyDescent="0.3">
      <c r="A4" s="14" t="s">
        <v>14</v>
      </c>
      <c r="B4" s="16"/>
      <c r="C4" s="13">
        <v>530</v>
      </c>
      <c r="D4" s="5">
        <v>2</v>
      </c>
      <c r="E4" s="5">
        <v>15</v>
      </c>
      <c r="F4" s="6">
        <f>D4*60 + E4</f>
        <v>135</v>
      </c>
      <c r="G4" s="6">
        <f>F4*1000/C4</f>
        <v>254.71698113207546</v>
      </c>
      <c r="H4" s="8">
        <f t="shared" ref="H4" si="3">G4/60</f>
        <v>4.2452830188679247</v>
      </c>
      <c r="I4" s="9">
        <f t="shared" ref="I4" si="4">(H4-TRUNC(H4))*60</f>
        <v>14.716981132075482</v>
      </c>
      <c r="J4" s="10"/>
      <c r="K4" s="12">
        <f>INT(H4)</f>
        <v>4</v>
      </c>
      <c r="L4" s="12">
        <f t="shared" ref="L4" si="5">INT(I4)</f>
        <v>14</v>
      </c>
    </row>
    <row r="6" spans="1:12" x14ac:dyDescent="0.3">
      <c r="A6" s="15" t="s">
        <v>0</v>
      </c>
      <c r="B6" s="17">
        <v>43411</v>
      </c>
      <c r="C6" s="13">
        <v>530</v>
      </c>
      <c r="D6" s="7">
        <v>2</v>
      </c>
      <c r="E6" s="7">
        <v>25</v>
      </c>
      <c r="F6" s="6">
        <f>D6*60 + E6</f>
        <v>145</v>
      </c>
      <c r="G6" s="6">
        <f>F6*1000/C6</f>
        <v>273.58490566037733</v>
      </c>
      <c r="H6" s="8">
        <f t="shared" ref="H6:H8" si="6">G6/60</f>
        <v>4.5597484276729556</v>
      </c>
      <c r="I6" s="9">
        <f t="shared" ref="I6:I8" si="7">(H6-TRUNC(H6))*60</f>
        <v>33.584905660377338</v>
      </c>
      <c r="K6" s="12">
        <f>INT(H6)</f>
        <v>4</v>
      </c>
      <c r="L6" s="12">
        <f t="shared" ref="L6:L8" si="8">INT(I6)</f>
        <v>33</v>
      </c>
    </row>
    <row r="7" spans="1:12" x14ac:dyDescent="0.3">
      <c r="C7" s="13">
        <v>530</v>
      </c>
      <c r="D7" s="7">
        <v>2</v>
      </c>
      <c r="E7" s="7">
        <v>50</v>
      </c>
      <c r="F7" s="6">
        <f>D7*60 + E7</f>
        <v>170</v>
      </c>
      <c r="G7" s="6">
        <f>F7*1000/C7</f>
        <v>320.75471698113205</v>
      </c>
      <c r="H7" s="8">
        <f t="shared" si="6"/>
        <v>5.3459119496855338</v>
      </c>
      <c r="I7" s="9">
        <f t="shared" si="7"/>
        <v>20.754716981132031</v>
      </c>
      <c r="K7" s="12">
        <f t="shared" ref="K7:K8" si="9">INT(H7)</f>
        <v>5</v>
      </c>
      <c r="L7" s="12">
        <f t="shared" si="8"/>
        <v>20</v>
      </c>
    </row>
    <row r="8" spans="1:12" x14ac:dyDescent="0.3">
      <c r="A8" s="15" t="s">
        <v>10</v>
      </c>
      <c r="C8" s="13">
        <v>5300</v>
      </c>
      <c r="D8" s="7">
        <v>26</v>
      </c>
      <c r="E8" s="7">
        <v>15</v>
      </c>
      <c r="F8" s="6">
        <f>D8*60 + E8</f>
        <v>1575</v>
      </c>
      <c r="G8" s="6">
        <f>F8*1000/C8</f>
        <v>297.16981132075472</v>
      </c>
      <c r="H8" s="8">
        <f t="shared" si="6"/>
        <v>4.9528301886792452</v>
      </c>
      <c r="I8" s="9">
        <f t="shared" si="7"/>
        <v>57.169811320754711</v>
      </c>
      <c r="K8" s="12">
        <f t="shared" si="9"/>
        <v>4</v>
      </c>
      <c r="L8" s="12">
        <f t="shared" si="8"/>
        <v>57</v>
      </c>
    </row>
    <row r="10" spans="1:12" x14ac:dyDescent="0.3">
      <c r="A10" s="15" t="s">
        <v>1</v>
      </c>
      <c r="B10" s="17">
        <v>43404</v>
      </c>
      <c r="C10" s="13">
        <v>1060</v>
      </c>
      <c r="D10" s="7">
        <v>4</v>
      </c>
      <c r="E10" s="7">
        <v>50</v>
      </c>
      <c r="F10" s="6">
        <f>D10*60 + E10</f>
        <v>290</v>
      </c>
      <c r="G10" s="6">
        <f>F10*1000/C10</f>
        <v>273.58490566037733</v>
      </c>
      <c r="H10" s="8">
        <f>G10/60</f>
        <v>4.5597484276729556</v>
      </c>
      <c r="I10" s="9">
        <f>(H10-TRUNC(H10))*60</f>
        <v>33.584905660377338</v>
      </c>
      <c r="K10" s="12">
        <f t="shared" ref="K10:K12" si="10">INT(H10)</f>
        <v>4</v>
      </c>
      <c r="L10" s="12">
        <f t="shared" ref="L10:L13" si="11">INT(I10)</f>
        <v>33</v>
      </c>
    </row>
    <row r="11" spans="1:12" x14ac:dyDescent="0.3">
      <c r="C11" s="13">
        <v>1060</v>
      </c>
      <c r="D11" s="7">
        <v>4</v>
      </c>
      <c r="E11" s="7">
        <v>53</v>
      </c>
      <c r="F11" s="6">
        <f>D11*60 + E11</f>
        <v>293</v>
      </c>
      <c r="G11" s="6">
        <f>F11*1000/C11</f>
        <v>276.41509433962267</v>
      </c>
      <c r="H11" s="8">
        <f t="shared" ref="H11:H13" si="12">G11/60</f>
        <v>4.6069182389937113</v>
      </c>
      <c r="I11" s="9">
        <f t="shared" ref="I11:I13" si="13">(H11-TRUNC(H11))*60</f>
        <v>36.415094339622684</v>
      </c>
      <c r="K11" s="12">
        <f t="shared" si="10"/>
        <v>4</v>
      </c>
      <c r="L11" s="12">
        <f t="shared" si="11"/>
        <v>36</v>
      </c>
    </row>
    <row r="12" spans="1:12" x14ac:dyDescent="0.3">
      <c r="C12" s="13">
        <v>1060</v>
      </c>
      <c r="D12" s="7">
        <v>4</v>
      </c>
      <c r="E12" s="7">
        <v>56</v>
      </c>
      <c r="F12" s="6">
        <f>D12*60 + E12</f>
        <v>296</v>
      </c>
      <c r="G12" s="6">
        <f>F12*1000/C12</f>
        <v>279.24528301886795</v>
      </c>
      <c r="H12" s="8">
        <f t="shared" si="12"/>
        <v>4.6540880503144662</v>
      </c>
      <c r="I12" s="9">
        <f t="shared" si="13"/>
        <v>39.245283018867966</v>
      </c>
      <c r="K12" s="12">
        <f t="shared" si="10"/>
        <v>4</v>
      </c>
      <c r="L12" s="12">
        <f t="shared" si="11"/>
        <v>39</v>
      </c>
    </row>
    <row r="13" spans="1:12" x14ac:dyDescent="0.3">
      <c r="C13" s="13">
        <v>530</v>
      </c>
      <c r="D13" s="7">
        <v>2</v>
      </c>
      <c r="E13" s="7">
        <v>25</v>
      </c>
      <c r="F13" s="6">
        <f>D13*60 + E13</f>
        <v>145</v>
      </c>
      <c r="G13" s="6">
        <f>F13*1000/C13</f>
        <v>273.58490566037733</v>
      </c>
      <c r="H13" s="8">
        <f t="shared" si="12"/>
        <v>4.5597484276729556</v>
      </c>
      <c r="I13" s="9">
        <f t="shared" si="13"/>
        <v>33.584905660377338</v>
      </c>
      <c r="K13" s="12">
        <f t="shared" ref="K13" si="14">INT(H13)</f>
        <v>4</v>
      </c>
      <c r="L13" s="12">
        <f t="shared" si="11"/>
        <v>33</v>
      </c>
    </row>
    <row r="15" spans="1:12" x14ac:dyDescent="0.3">
      <c r="A15" s="15" t="s">
        <v>12</v>
      </c>
      <c r="B15" s="17">
        <v>43400</v>
      </c>
      <c r="C15" s="13">
        <v>5000</v>
      </c>
      <c r="D15" s="7">
        <v>23</v>
      </c>
      <c r="E15" s="7">
        <v>45</v>
      </c>
      <c r="F15" s="6">
        <f>D15*60 + E15</f>
        <v>1425</v>
      </c>
      <c r="G15" s="6">
        <f>F15*1000/C15</f>
        <v>285</v>
      </c>
      <c r="H15" s="8">
        <f>G15/60</f>
        <v>4.75</v>
      </c>
      <c r="I15" s="9">
        <f>(H15-TRUNC(H15))*60</f>
        <v>45</v>
      </c>
      <c r="K15" s="12">
        <f t="shared" ref="K15" si="15">INT(H15)</f>
        <v>4</v>
      </c>
      <c r="L15" s="12">
        <f t="shared" ref="L15" si="16">INT(I15)</f>
        <v>45</v>
      </c>
    </row>
    <row r="17" spans="1:12" x14ac:dyDescent="0.3">
      <c r="A17" s="15" t="s">
        <v>11</v>
      </c>
      <c r="B17" s="17">
        <v>43391</v>
      </c>
      <c r="C17" s="13">
        <v>5900</v>
      </c>
      <c r="D17" s="7">
        <v>31</v>
      </c>
      <c r="E17" s="7">
        <v>0</v>
      </c>
      <c r="F17" s="6">
        <f>D17*60 + E17</f>
        <v>1860</v>
      </c>
      <c r="G17" s="6">
        <f>F17*1000/C17</f>
        <v>315.25423728813558</v>
      </c>
      <c r="H17" s="8">
        <f>G17/60</f>
        <v>5.2542372881355934</v>
      </c>
      <c r="I17" s="9">
        <f>(H17-TRUNC(H17))*60</f>
        <v>15.254237288135606</v>
      </c>
      <c r="K17" s="12">
        <f>INT(H17)</f>
        <v>5</v>
      </c>
      <c r="L17" s="12">
        <f t="shared" ref="L17" si="17">INT(I17)</f>
        <v>15</v>
      </c>
    </row>
    <row r="18" spans="1:12" x14ac:dyDescent="0.3">
      <c r="A18" s="15" t="s">
        <v>11</v>
      </c>
      <c r="B18" s="17">
        <v>43382</v>
      </c>
      <c r="C18" s="13">
        <v>5900</v>
      </c>
      <c r="D18" s="7">
        <v>32</v>
      </c>
      <c r="E18" s="7">
        <v>28</v>
      </c>
      <c r="F18" s="6">
        <f>D18*60 + E18</f>
        <v>1948</v>
      </c>
      <c r="G18" s="6">
        <f>F18*1000/C18</f>
        <v>330.16949152542372</v>
      </c>
      <c r="H18" s="8">
        <f t="shared" ref="H18" si="18">G18/60</f>
        <v>5.5028248587570623</v>
      </c>
      <c r="I18" s="9">
        <f t="shared" ref="I18" si="19">(H18-TRUNC(H18))*60</f>
        <v>30.169491525423737</v>
      </c>
      <c r="K18" s="12">
        <f>INT(H18)</f>
        <v>5</v>
      </c>
      <c r="L18" s="12">
        <f t="shared" ref="L18" si="20">INT(I18)</f>
        <v>30</v>
      </c>
    </row>
    <row r="19" spans="1:12" x14ac:dyDescent="0.3">
      <c r="K19" s="12"/>
      <c r="L19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115" zoomScaleNormal="115" workbookViewId="0">
      <selection activeCell="A2" sqref="A2:XFD2"/>
    </sheetView>
  </sheetViews>
  <sheetFormatPr defaultRowHeight="15" x14ac:dyDescent="0.25"/>
  <cols>
    <col min="1" max="1" width="33.85546875" bestFit="1" customWidth="1"/>
    <col min="2" max="2" width="9.7109375" bestFit="1" customWidth="1"/>
    <col min="10" max="10" width="14.85546875" customWidth="1"/>
    <col min="11" max="12" width="10.85546875" bestFit="1" customWidth="1"/>
  </cols>
  <sheetData>
    <row r="1" spans="1:12" s="6" customFormat="1" ht="18.75" x14ac:dyDescent="0.3">
      <c r="A1" s="15"/>
      <c r="B1" s="17"/>
      <c r="C1" s="19">
        <v>530</v>
      </c>
      <c r="D1" s="20">
        <v>2</v>
      </c>
      <c r="E1" s="20">
        <v>20</v>
      </c>
      <c r="F1" s="6">
        <f>D1*60 + E1</f>
        <v>140</v>
      </c>
      <c r="G1" s="6">
        <f>F1*1000/C1</f>
        <v>264.15094339622641</v>
      </c>
      <c r="H1" s="8">
        <f t="shared" ref="H1" si="0">G1/60</f>
        <v>4.4025157232704402</v>
      </c>
      <c r="I1" s="9">
        <f t="shared" ref="I1" si="1">(H1-TRUNC(H1))*60</f>
        <v>24.15094339622641</v>
      </c>
      <c r="J1" s="10"/>
      <c r="K1" s="12">
        <f>INT(H1)</f>
        <v>4</v>
      </c>
      <c r="L1" s="12">
        <f t="shared" ref="L1" si="2">INT(I1)</f>
        <v>24</v>
      </c>
    </row>
    <row r="2" spans="1:12" s="6" customFormat="1" ht="18.75" x14ac:dyDescent="0.3">
      <c r="A2" s="15"/>
      <c r="B2" s="17"/>
      <c r="C2" s="19">
        <v>530</v>
      </c>
      <c r="D2" s="20">
        <v>2</v>
      </c>
      <c r="E2" s="20">
        <v>50</v>
      </c>
      <c r="F2" s="6">
        <f>D2*60 + E2</f>
        <v>170</v>
      </c>
      <c r="G2" s="6">
        <f>F2*1000/C2</f>
        <v>320.75471698113205</v>
      </c>
      <c r="H2" s="8">
        <f t="shared" ref="H2" si="3">G2/60</f>
        <v>5.3459119496855338</v>
      </c>
      <c r="I2" s="9">
        <f t="shared" ref="I2" si="4">(H2-TRUNC(H2))*60</f>
        <v>20.754716981132031</v>
      </c>
      <c r="J2" s="10"/>
      <c r="K2" s="12">
        <f>INT(H2)</f>
        <v>5</v>
      </c>
      <c r="L2" s="12">
        <f t="shared" ref="L2" si="5">INT(I2)</f>
        <v>20</v>
      </c>
    </row>
    <row r="3" spans="1:12" s="6" customFormat="1" ht="18.75" x14ac:dyDescent="0.3">
      <c r="A3" s="15"/>
      <c r="B3" s="17"/>
      <c r="C3" s="19">
        <v>1060</v>
      </c>
      <c r="D3" s="20">
        <v>5</v>
      </c>
      <c r="E3" s="20">
        <v>10</v>
      </c>
      <c r="F3" s="6">
        <f>D3*60 + E3</f>
        <v>310</v>
      </c>
      <c r="G3" s="6">
        <f>F3*1000/C3</f>
        <v>292.45283018867923</v>
      </c>
      <c r="H3" s="8">
        <f t="shared" ref="H3" si="6">G3/60</f>
        <v>4.8742138364779874</v>
      </c>
      <c r="I3" s="9">
        <f t="shared" ref="I3" si="7">(H3-TRUNC(H3))*60</f>
        <v>52.452830188679243</v>
      </c>
      <c r="J3" s="10"/>
      <c r="K3" s="12">
        <f>INT(H3)</f>
        <v>4</v>
      </c>
      <c r="L3" s="12">
        <f t="shared" ref="L3" si="8">INT(I3)</f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allenamenti</vt:lpstr>
      <vt:lpstr>appo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Caroselli Massimiliano</dc:creator>
  <cp:lastModifiedBy>Caroselli Massimiliano</cp:lastModifiedBy>
  <dcterms:created xsi:type="dcterms:W3CDTF">2018-11-07T09:28:10Z</dcterms:created>
  <dcterms:modified xsi:type="dcterms:W3CDTF">2018-11-15T12:43:55Z</dcterms:modified>
</cp:coreProperties>
</file>